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yuvis\Downloads\Forage\KPMG-Data-Quality-Assement\"/>
    </mc:Choice>
  </mc:AlternateContent>
  <xr:revisionPtr revIDLastSave="0" documentId="13_ncr:1_{F93425CE-827B-4D0E-9AD1-13AF2AD56668}" xr6:coauthVersionLast="47" xr6:coauthVersionMax="47" xr10:uidLastSave="{00000000-0000-0000-0000-000000000000}"/>
  <bookViews>
    <workbookView xWindow="-108" yWindow="-108" windowWidth="23256" windowHeight="12456" activeTab="2" xr2:uid="{00000000-000D-0000-FFFF-FFFF00000000}"/>
  </bookViews>
  <sheets>
    <sheet name="Title Sheet" sheetId="1" r:id="rId1"/>
    <sheet name="Transactions" sheetId="2" r:id="rId2"/>
    <sheet name="CustomerDemographic" sheetId="4" r:id="rId3"/>
    <sheet name="CustomerAddress" sheetId="5" r:id="rId4"/>
    <sheet name="NewCustomerList" sheetId="3" r:id="rId5"/>
  </sheets>
  <definedNames>
    <definedName name="_xlnm._FilterDatabase" localSheetId="3" hidden="1">CustomerAddress!$A$1:$IV$4001</definedName>
    <definedName name="_xlnm._FilterDatabase" localSheetId="2" hidden="1">CustomerDemographic!$A$1:$IV$4002</definedName>
    <definedName name="_xlnm._FilterDatabase" localSheetId="4" hidden="1">NewCustomerList!$A$1:$IU$1002</definedName>
    <definedName name="_xlnm._FilterDatabase" localSheetId="1" hidden="1">Transactions!$A$1:$IT$20002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4" l="1"/>
  <c r="F35" i="4"/>
  <c r="F4001"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5" i="4"/>
  <c r="F3934" i="4"/>
  <c r="F3933" i="4"/>
  <c r="F3931" i="4"/>
  <c r="F3930" i="4"/>
  <c r="F3929" i="4"/>
  <c r="F3927" i="4"/>
  <c r="F3926" i="4"/>
  <c r="F3925" i="4"/>
  <c r="F3924" i="4"/>
  <c r="F3923" i="4"/>
  <c r="F3922" i="4"/>
  <c r="F3921" i="4"/>
  <c r="F3920" i="4"/>
  <c r="F3919" i="4"/>
  <c r="F3918"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5"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79" i="4"/>
  <c r="F3778" i="4"/>
  <c r="F3777" i="4"/>
  <c r="F3776" i="4"/>
  <c r="F3775" i="4"/>
  <c r="F3774" i="4"/>
  <c r="F3773" i="4"/>
  <c r="F3772" i="4"/>
  <c r="F3771" i="4"/>
  <c r="F3770" i="4"/>
  <c r="F3769" i="4"/>
  <c r="F3768" i="4"/>
  <c r="F3767" i="4"/>
  <c r="F3766" i="4"/>
  <c r="F3765" i="4"/>
  <c r="F3764" i="4"/>
  <c r="F3763" i="4"/>
  <c r="F3762" i="4"/>
  <c r="F3761" i="4"/>
  <c r="F3760" i="4"/>
  <c r="F3759" i="4"/>
  <c r="F3758"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7" i="4"/>
  <c r="F3726" i="4"/>
  <c r="F3725" i="4"/>
  <c r="F3724" i="4"/>
  <c r="F3723" i="4"/>
  <c r="F3722" i="4"/>
  <c r="F3721" i="4"/>
  <c r="F3720"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4" i="4"/>
  <c r="F3653" i="4"/>
  <c r="F3651" i="4"/>
  <c r="F3650" i="4"/>
  <c r="F3649" i="4"/>
  <c r="F3648" i="4"/>
  <c r="F3647" i="4"/>
  <c r="F3646" i="4"/>
  <c r="F3645" i="4"/>
  <c r="F3644" i="4"/>
  <c r="F3643" i="4"/>
  <c r="F3642" i="4"/>
  <c r="F3641" i="4"/>
  <c r="F3640" i="4"/>
  <c r="F3639" i="4"/>
  <c r="F3638" i="4"/>
  <c r="F3637" i="4"/>
  <c r="F3635" i="4"/>
  <c r="F3634" i="4"/>
  <c r="F3633" i="4"/>
  <c r="F3632" i="4"/>
  <c r="F3631" i="4"/>
  <c r="F3630" i="4"/>
  <c r="F3629" i="4"/>
  <c r="F3628" i="4"/>
  <c r="F3627" i="4"/>
  <c r="F3626"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5" i="4"/>
  <c r="F3564" i="4"/>
  <c r="F3563" i="4"/>
  <c r="F3562" i="4"/>
  <c r="F3561" i="4"/>
  <c r="F3560" i="4"/>
  <c r="F3559" i="4"/>
  <c r="F3558" i="4"/>
  <c r="F3557"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3" i="4"/>
  <c r="F3512"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0" i="4"/>
  <c r="F3479" i="4"/>
  <c r="F3478" i="4"/>
  <c r="F3477" i="4"/>
  <c r="F3476" i="4"/>
  <c r="F3475"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7" i="4"/>
  <c r="F3445"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1" i="4"/>
  <c r="F3400" i="4"/>
  <c r="F3399" i="4"/>
  <c r="F3397" i="4"/>
  <c r="F3396" i="4"/>
  <c r="F3395" i="4"/>
  <c r="F3394" i="4"/>
  <c r="F3393" i="4"/>
  <c r="F3392" i="4"/>
  <c r="F3391" i="4"/>
  <c r="F3390" i="4"/>
  <c r="F3389" i="4"/>
  <c r="F3388" i="4"/>
  <c r="F3387" i="4"/>
  <c r="F3385" i="4"/>
  <c r="F3384" i="4"/>
  <c r="F3383" i="4"/>
  <c r="F3382" i="4"/>
  <c r="F3381" i="4"/>
  <c r="F3380" i="4"/>
  <c r="F3379" i="4"/>
  <c r="F3378" i="4"/>
  <c r="F3377" i="4"/>
  <c r="F3376" i="4"/>
  <c r="F3375" i="4"/>
  <c r="F3374" i="4"/>
  <c r="F3373" i="4"/>
  <c r="F3372" i="4"/>
  <c r="F3371" i="4"/>
  <c r="F3370" i="4"/>
  <c r="F3369" i="4"/>
  <c r="F3368" i="4"/>
  <c r="F3367" i="4"/>
  <c r="F3364" i="4"/>
  <c r="F3363" i="4"/>
  <c r="F3362" i="4"/>
  <c r="F3361" i="4"/>
  <c r="F3360" i="4"/>
  <c r="F3359" i="4"/>
  <c r="F3358" i="4"/>
  <c r="F3357" i="4"/>
  <c r="F3356" i="4"/>
  <c r="F3355" i="4"/>
  <c r="F3354" i="4"/>
  <c r="F3353" i="4"/>
  <c r="F3352" i="4"/>
  <c r="F3351" i="4"/>
  <c r="F3350" i="4"/>
  <c r="F3349" i="4"/>
  <c r="F3347" i="4"/>
  <c r="F3346" i="4"/>
  <c r="F3345" i="4"/>
  <c r="F3343" i="4"/>
  <c r="F3342" i="4"/>
  <c r="F3341" i="4"/>
  <c r="F3340" i="4"/>
  <c r="F3339" i="4"/>
  <c r="F3338" i="4"/>
  <c r="F3337" i="4"/>
  <c r="F3336" i="4"/>
  <c r="F3335" i="4"/>
  <c r="F3334" i="4"/>
  <c r="F3333" i="4"/>
  <c r="F3332" i="4"/>
  <c r="F3331" i="4"/>
  <c r="F3330" i="4"/>
  <c r="F3329" i="4"/>
  <c r="F3328" i="4"/>
  <c r="F3327" i="4"/>
  <c r="F3324" i="4"/>
  <c r="F3321" i="4"/>
  <c r="F3319" i="4"/>
  <c r="F3318" i="4"/>
  <c r="F3317" i="4"/>
  <c r="F3316" i="4"/>
  <c r="F3315" i="4"/>
  <c r="F3314" i="4"/>
  <c r="F3312" i="4"/>
  <c r="F3311" i="4"/>
  <c r="F3310" i="4"/>
  <c r="F3309" i="4"/>
  <c r="F3308" i="4"/>
  <c r="F3307" i="4"/>
  <c r="F3306" i="4"/>
  <c r="F3305" i="4"/>
  <c r="F3304" i="4"/>
  <c r="F3303" i="4"/>
  <c r="F3302" i="4"/>
  <c r="F3301" i="4"/>
  <c r="F3300" i="4"/>
  <c r="F3298" i="4"/>
  <c r="F3297" i="4"/>
  <c r="F3296" i="4"/>
  <c r="F3295" i="4"/>
  <c r="F3294" i="4"/>
  <c r="F3293" i="4"/>
  <c r="F3292" i="4"/>
  <c r="F3291" i="4"/>
  <c r="F3290"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59" i="4"/>
  <c r="F3258" i="4"/>
  <c r="F3257"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2" i="4"/>
  <c r="F3221" i="4"/>
  <c r="F3220" i="4"/>
  <c r="F3219" i="4"/>
  <c r="F3218" i="4"/>
  <c r="F3217" i="4"/>
  <c r="F3216" i="4"/>
  <c r="F3215" i="4"/>
  <c r="F3214" i="4"/>
  <c r="F3213" i="4"/>
  <c r="F3212" i="4"/>
  <c r="F3211" i="4"/>
  <c r="F3210" i="4"/>
  <c r="F3209" i="4"/>
  <c r="F3208" i="4"/>
  <c r="F3207" i="4"/>
  <c r="F3206" i="4"/>
  <c r="F3205" i="4"/>
  <c r="F3204" i="4"/>
  <c r="F3203" i="4"/>
  <c r="F3202" i="4"/>
  <c r="F3200" i="4"/>
  <c r="F3199" i="4"/>
  <c r="F3198" i="4"/>
  <c r="F3197" i="4"/>
  <c r="F3196" i="4"/>
  <c r="F3195" i="4"/>
  <c r="F3194" i="4"/>
  <c r="F3193" i="4"/>
  <c r="F3192" i="4"/>
  <c r="F3191" i="4"/>
  <c r="F3190" i="4"/>
  <c r="F3188" i="4"/>
  <c r="F3187" i="4"/>
  <c r="F3186" i="4"/>
  <c r="F3185" i="4"/>
  <c r="F3184" i="4"/>
  <c r="F3183" i="4"/>
  <c r="F3182" i="4"/>
  <c r="F3180" i="4"/>
  <c r="F3179" i="4"/>
  <c r="F3178" i="4"/>
  <c r="F3177" i="4"/>
  <c r="F3176" i="4"/>
  <c r="F3175" i="4"/>
  <c r="F3173" i="4"/>
  <c r="F3171" i="4"/>
  <c r="F3170" i="4"/>
  <c r="F3169" i="4"/>
  <c r="F3168" i="4"/>
  <c r="F3167" i="4"/>
  <c r="F3166" i="4"/>
  <c r="F3165" i="4"/>
  <c r="F3164" i="4"/>
  <c r="F3163" i="4"/>
  <c r="F3162" i="4"/>
  <c r="F3161" i="4"/>
  <c r="F3160" i="4"/>
  <c r="F3159" i="4"/>
  <c r="F3158" i="4"/>
  <c r="F3157" i="4"/>
  <c r="F3156" i="4"/>
  <c r="F3155" i="4"/>
  <c r="F3154" i="4"/>
  <c r="F3153" i="4"/>
  <c r="F3151" i="4"/>
  <c r="F3150" i="4"/>
  <c r="F3149" i="4"/>
  <c r="F3148" i="4"/>
  <c r="F3147" i="4"/>
  <c r="F3146" i="4"/>
  <c r="F3145" i="4"/>
  <c r="F3144" i="4"/>
  <c r="F3143" i="4"/>
  <c r="F3142" i="4"/>
  <c r="F3141" i="4"/>
  <c r="F3140" i="4"/>
  <c r="F3139"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5" i="4"/>
  <c r="F3094" i="4"/>
  <c r="F3093" i="4"/>
  <c r="F3092" i="4"/>
  <c r="F3091" i="4"/>
  <c r="F3090" i="4"/>
  <c r="F3089" i="4"/>
  <c r="F3088"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2" i="4"/>
  <c r="F3051" i="4"/>
  <c r="F3050" i="4"/>
  <c r="F3049" i="4"/>
  <c r="F3048" i="4"/>
  <c r="F3047" i="4"/>
  <c r="F3046" i="4"/>
  <c r="F3045" i="4"/>
  <c r="F3044" i="4"/>
  <c r="F3043" i="4"/>
  <c r="F3042" i="4"/>
  <c r="F3041" i="4"/>
  <c r="F3040"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2" i="4"/>
  <c r="F3011" i="4"/>
  <c r="F3010" i="4"/>
  <c r="F3009" i="4"/>
  <c r="F3008" i="4"/>
  <c r="F3007" i="4"/>
  <c r="F3006" i="4"/>
  <c r="F3005" i="4"/>
  <c r="F3004" i="4"/>
  <c r="F3003" i="4"/>
  <c r="F3002" i="4"/>
  <c r="F3001" i="4"/>
  <c r="F2999" i="4"/>
  <c r="F2998" i="4"/>
  <c r="F2997" i="4"/>
  <c r="F2996" i="4"/>
  <c r="F2995" i="4"/>
  <c r="F2994" i="4"/>
  <c r="F2993" i="4"/>
  <c r="F2992" i="4"/>
  <c r="F2991"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3" i="4"/>
  <c r="F2962" i="4"/>
  <c r="F2961" i="4"/>
  <c r="F2960" i="4"/>
  <c r="F2959" i="4"/>
  <c r="F2958" i="4"/>
  <c r="F2957" i="4"/>
  <c r="F2956" i="4"/>
  <c r="F2955" i="4"/>
  <c r="F2954" i="4"/>
  <c r="F2953" i="4"/>
  <c r="F2952" i="4"/>
  <c r="F2951" i="4"/>
  <c r="F2950" i="4"/>
  <c r="F2949" i="4"/>
  <c r="F2948" i="4"/>
  <c r="F2947" i="4"/>
  <c r="F2945" i="4"/>
  <c r="F2943" i="4"/>
  <c r="F2942" i="4"/>
  <c r="F2941" i="4"/>
  <c r="F2940" i="4"/>
  <c r="F2939" i="4"/>
  <c r="F2938" i="4"/>
  <c r="F2937" i="4"/>
  <c r="F2936" i="4"/>
  <c r="F2935" i="4"/>
  <c r="F2934" i="4"/>
  <c r="F2933" i="4"/>
  <c r="F2932" i="4"/>
  <c r="F2931" i="4"/>
  <c r="F2930" i="4"/>
  <c r="F2929" i="4"/>
  <c r="F2928" i="4"/>
  <c r="F2927" i="4"/>
  <c r="F2926" i="4"/>
  <c r="F2925" i="4"/>
  <c r="F2924" i="4"/>
  <c r="F2923" i="4"/>
  <c r="F2922" i="4"/>
  <c r="F2918" i="4"/>
  <c r="F2917" i="4"/>
  <c r="F2916" i="4"/>
  <c r="F2915" i="4"/>
  <c r="F2914" i="4"/>
  <c r="F2912" i="4"/>
  <c r="F2911" i="4"/>
  <c r="F2910" i="4"/>
  <c r="F2909" i="4"/>
  <c r="F2907" i="4"/>
  <c r="F2906" i="4"/>
  <c r="F2905" i="4"/>
  <c r="F2904" i="4"/>
  <c r="F2903" i="4"/>
  <c r="F2902" i="4"/>
  <c r="F2901" i="4"/>
  <c r="F2900" i="4"/>
  <c r="F2899" i="4"/>
  <c r="F2898" i="4"/>
  <c r="F2897" i="4"/>
  <c r="F2896"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4" i="4"/>
  <c r="F2853" i="4"/>
  <c r="F2852" i="4"/>
  <c r="F2851" i="4"/>
  <c r="F2850" i="4"/>
  <c r="F2849" i="4"/>
  <c r="F2848" i="4"/>
  <c r="F2847" i="4"/>
  <c r="F2846" i="4"/>
  <c r="F2845" i="4"/>
  <c r="F2844" i="4"/>
  <c r="F2843" i="4"/>
  <c r="F2842" i="4"/>
  <c r="F2841" i="4"/>
  <c r="F2840" i="4"/>
  <c r="F2839" i="4"/>
  <c r="F2838" i="4"/>
  <c r="F2837"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6" i="4"/>
  <c r="F2715" i="4"/>
  <c r="F2714" i="4"/>
  <c r="F2713" i="4"/>
  <c r="F2712" i="4"/>
  <c r="F2711" i="4"/>
  <c r="F2710" i="4"/>
  <c r="F2709" i="4"/>
  <c r="F2708" i="4"/>
  <c r="F2707" i="4"/>
  <c r="F2706" i="4"/>
  <c r="F2705" i="4"/>
  <c r="F2704" i="4"/>
  <c r="F2703" i="4"/>
  <c r="F2702" i="4"/>
  <c r="F2701" i="4"/>
  <c r="F2700" i="4"/>
  <c r="F2699"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7" i="4"/>
  <c r="F2646" i="4"/>
  <c r="F2645" i="4"/>
  <c r="F2644" i="4"/>
  <c r="F2642" i="4"/>
  <c r="F2641" i="4"/>
  <c r="F2640" i="4"/>
  <c r="F2639" i="4"/>
  <c r="F2638" i="4"/>
  <c r="F2637" i="4"/>
  <c r="F2636" i="4"/>
  <c r="F2635" i="4"/>
  <c r="F2634" i="4"/>
  <c r="F2633" i="4"/>
  <c r="F2632" i="4"/>
  <c r="F2630" i="4"/>
  <c r="F2629" i="4"/>
  <c r="F2628" i="4"/>
  <c r="F2627" i="4"/>
  <c r="F2626" i="4"/>
  <c r="F2625" i="4"/>
  <c r="F2624" i="4"/>
  <c r="F2623" i="4"/>
  <c r="F2622" i="4"/>
  <c r="F2621" i="4"/>
  <c r="F2620" i="4"/>
  <c r="F2619" i="4"/>
  <c r="F2618" i="4"/>
  <c r="F2617"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4" i="4"/>
  <c r="F2583" i="4"/>
  <c r="F2582"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3" i="4"/>
  <c r="F2472" i="4"/>
  <c r="F2471" i="4"/>
  <c r="F2469" i="4"/>
  <c r="F2468" i="4"/>
  <c r="F2467" i="4"/>
  <c r="F2466" i="4"/>
  <c r="F2465" i="4"/>
  <c r="F2464" i="4"/>
  <c r="F2463"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6" i="4"/>
  <c r="F2425" i="4"/>
  <c r="F2424" i="4"/>
  <c r="F2423" i="4"/>
  <c r="F2422" i="4"/>
  <c r="F2421" i="4"/>
  <c r="F2420" i="4"/>
  <c r="F2419" i="4"/>
  <c r="F2418" i="4"/>
  <c r="F2417" i="4"/>
  <c r="F2416" i="4"/>
  <c r="F2414" i="4"/>
  <c r="F2413" i="4"/>
  <c r="F2412" i="4"/>
  <c r="F2411" i="4"/>
  <c r="F2410" i="4"/>
  <c r="F2407" i="4"/>
  <c r="F2406" i="4"/>
  <c r="F2405" i="4"/>
  <c r="F2404" i="4"/>
  <c r="F2403" i="4"/>
  <c r="F2402" i="4"/>
  <c r="F2401" i="4"/>
  <c r="F2400"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5" i="4"/>
  <c r="F2354" i="4"/>
  <c r="F2353" i="4"/>
  <c r="F2352" i="4"/>
  <c r="F2351" i="4"/>
  <c r="F2350" i="4"/>
  <c r="F2349" i="4"/>
  <c r="F2348" i="4"/>
  <c r="F2347" i="4"/>
  <c r="F2346" i="4"/>
  <c r="F2345" i="4"/>
  <c r="F2344" i="4"/>
  <c r="F2343" i="4"/>
  <c r="F2341" i="4"/>
  <c r="F2340" i="4"/>
  <c r="F2339" i="4"/>
  <c r="F2338" i="4"/>
  <c r="F2337"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1" i="4"/>
  <c r="F2310" i="4"/>
  <c r="F2309" i="4"/>
  <c r="F2308" i="4"/>
  <c r="F2307" i="4"/>
  <c r="F2306" i="4"/>
  <c r="F2305" i="4"/>
  <c r="F2304" i="4"/>
  <c r="F2303" i="4"/>
  <c r="F2302" i="4"/>
  <c r="F2301" i="4"/>
  <c r="F2300" i="4"/>
  <c r="F2299" i="4"/>
  <c r="F2298" i="4"/>
  <c r="F2297"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5" i="4"/>
  <c r="F2204" i="4"/>
  <c r="F2203" i="4"/>
  <c r="F2202" i="4"/>
  <c r="F2201" i="4"/>
  <c r="F2200" i="4"/>
  <c r="F2199" i="4"/>
  <c r="F2198" i="4"/>
  <c r="F2197" i="4"/>
  <c r="F2196" i="4"/>
  <c r="F2195" i="4"/>
  <c r="F2194" i="4"/>
  <c r="F2193" i="4"/>
  <c r="F2192" i="4"/>
  <c r="F2191"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5" i="4"/>
  <c r="F2164" i="4"/>
  <c r="F2163" i="4"/>
  <c r="F2162" i="4"/>
  <c r="F2161" i="4"/>
  <c r="F2160" i="4"/>
  <c r="F2159" i="4"/>
  <c r="F2158" i="4"/>
  <c r="F2157" i="4"/>
  <c r="F2156" i="4"/>
  <c r="F2155" i="4"/>
  <c r="F2153" i="4"/>
  <c r="F2152" i="4"/>
  <c r="F2151" i="4"/>
  <c r="F2150" i="4"/>
  <c r="F2149" i="4"/>
  <c r="F2148" i="4"/>
  <c r="F2147" i="4"/>
  <c r="F2146" i="4"/>
  <c r="F2145" i="4"/>
  <c r="F2144" i="4"/>
  <c r="F2143" i="4"/>
  <c r="F2142" i="4"/>
  <c r="F2141" i="4"/>
  <c r="F2140" i="4"/>
  <c r="F2139"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1" i="4"/>
  <c r="F2100" i="4"/>
  <c r="F2099" i="4"/>
  <c r="F2098" i="4"/>
  <c r="F2097" i="4"/>
  <c r="F2096" i="4"/>
  <c r="F2095" i="4"/>
  <c r="F2094" i="4"/>
  <c r="F2093" i="4"/>
  <c r="F2092" i="4"/>
  <c r="F2091" i="4"/>
  <c r="F2090" i="4"/>
  <c r="F2089" i="4"/>
  <c r="F2088" i="4"/>
  <c r="F2087" i="4"/>
  <c r="F2086" i="4"/>
  <c r="F2085" i="4"/>
  <c r="F2084" i="4"/>
  <c r="F2083" i="4"/>
  <c r="F2082" i="4"/>
  <c r="F2081" i="4"/>
  <c r="F2079" i="4"/>
  <c r="F2078" i="4"/>
  <c r="F2077" i="4"/>
  <c r="F2076" i="4"/>
  <c r="F2075" i="4"/>
  <c r="F2073" i="4"/>
  <c r="F2072" i="4"/>
  <c r="F2071" i="4"/>
  <c r="F2069" i="4"/>
  <c r="F2068" i="4"/>
  <c r="F2067" i="4"/>
  <c r="F2066" i="4"/>
  <c r="F2065" i="4"/>
  <c r="F2064" i="4"/>
  <c r="F2063"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1" i="4"/>
  <c r="F2020" i="4"/>
  <c r="F2019" i="4"/>
  <c r="F2018" i="4"/>
  <c r="F2017" i="4"/>
  <c r="F2016" i="4"/>
  <c r="F2015" i="4"/>
  <c r="F2014" i="4"/>
  <c r="F2013" i="4"/>
  <c r="F2012" i="4"/>
  <c r="F2011" i="4"/>
  <c r="F2010" i="4"/>
  <c r="F2009" i="4"/>
  <c r="F2008" i="4"/>
  <c r="F2007" i="4"/>
  <c r="F2006" i="4"/>
  <c r="F2005" i="4"/>
  <c r="F2004" i="4"/>
  <c r="F2003" i="4"/>
  <c r="F2002" i="4"/>
  <c r="F2000" i="4"/>
  <c r="F1999" i="4"/>
  <c r="F1998" i="4"/>
  <c r="F1997" i="4"/>
  <c r="F1996" i="4"/>
  <c r="F1995" i="4"/>
  <c r="F1994" i="4"/>
  <c r="F1993" i="4"/>
  <c r="F1992" i="4"/>
  <c r="F1990" i="4"/>
  <c r="F1989" i="4"/>
  <c r="F1988" i="4"/>
  <c r="F1987" i="4"/>
  <c r="F1986" i="4"/>
  <c r="F1985" i="4"/>
  <c r="F1984" i="4"/>
  <c r="F1983" i="4"/>
  <c r="F1982" i="4"/>
  <c r="F1981" i="4"/>
  <c r="F1980" i="4"/>
  <c r="F1979" i="4"/>
  <c r="F1978" i="4"/>
  <c r="F1977" i="4"/>
  <c r="F1976" i="4"/>
  <c r="F1975" i="4"/>
  <c r="F1974" i="4"/>
  <c r="F1973" i="4"/>
  <c r="F1972" i="4"/>
  <c r="F1971" i="4"/>
  <c r="F1970" i="4"/>
  <c r="F1969"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8" i="4"/>
  <c r="F1937" i="4"/>
  <c r="F1935" i="4"/>
  <c r="F1934" i="4"/>
  <c r="F1933" i="4"/>
  <c r="F1932" i="4"/>
  <c r="F1931" i="4"/>
  <c r="F1930" i="4"/>
  <c r="F1929" i="4"/>
  <c r="F1928" i="4"/>
  <c r="F1927" i="4"/>
  <c r="F1926" i="4"/>
  <c r="F1925" i="4"/>
  <c r="F1924" i="4"/>
  <c r="F1923" i="4"/>
  <c r="F1922" i="4"/>
  <c r="F1921" i="4"/>
  <c r="F1920" i="4"/>
  <c r="F1918" i="4"/>
  <c r="F1917" i="4"/>
  <c r="F1916" i="4"/>
  <c r="F1915" i="4"/>
  <c r="F1914" i="4"/>
  <c r="F1913" i="4"/>
  <c r="F1912" i="4"/>
  <c r="F1911" i="4"/>
  <c r="F1910" i="4"/>
  <c r="F1909" i="4"/>
  <c r="F1908" i="4"/>
  <c r="F1907" i="4"/>
  <c r="F1905" i="4"/>
  <c r="F1904" i="4"/>
  <c r="F1903" i="4"/>
  <c r="F1902" i="4"/>
  <c r="F1901" i="4"/>
  <c r="F1900" i="4"/>
  <c r="F1899" i="4"/>
  <c r="F1898" i="4"/>
  <c r="F1897" i="4"/>
  <c r="F1896" i="4"/>
  <c r="F1895" i="4"/>
  <c r="F1894" i="4"/>
  <c r="F1893" i="4"/>
  <c r="F1892" i="4"/>
  <c r="F1891"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0" i="4"/>
  <c r="F1779" i="4"/>
  <c r="F1778" i="4"/>
  <c r="F1777" i="4"/>
  <c r="F1776" i="4"/>
  <c r="F1775" i="4"/>
  <c r="F1773" i="4"/>
  <c r="F1772" i="4"/>
  <c r="F1771" i="4"/>
  <c r="F1770" i="4"/>
  <c r="F1769" i="4"/>
  <c r="F1768" i="4"/>
  <c r="F1767" i="4"/>
  <c r="F1766" i="4"/>
  <c r="F1765" i="4"/>
  <c r="F1764" i="4"/>
  <c r="F1763" i="4"/>
  <c r="F1762" i="4"/>
  <c r="F1761" i="4"/>
  <c r="F1760" i="4"/>
  <c r="F1759" i="4"/>
  <c r="F1758" i="4"/>
  <c r="F1756" i="4"/>
  <c r="F1755" i="4"/>
  <c r="F1754" i="4"/>
  <c r="F1753" i="4"/>
  <c r="F1752" i="4"/>
  <c r="F1751" i="4"/>
  <c r="F1750" i="4"/>
  <c r="F1749" i="4"/>
  <c r="F1748" i="4"/>
  <c r="F1746" i="4"/>
  <c r="F1745" i="4"/>
  <c r="F1744" i="4"/>
  <c r="F1743" i="4"/>
  <c r="F1742" i="4"/>
  <c r="F1740" i="4"/>
  <c r="F1739" i="4"/>
  <c r="F1738" i="4"/>
  <c r="F1737" i="4"/>
  <c r="F1736" i="4"/>
  <c r="F1735" i="4"/>
  <c r="F1734" i="4"/>
  <c r="F1733" i="4"/>
  <c r="F1732" i="4"/>
  <c r="F1731" i="4"/>
  <c r="F1730" i="4"/>
  <c r="F1729" i="4"/>
  <c r="F1727" i="4"/>
  <c r="F1726" i="4"/>
  <c r="F1725" i="4"/>
  <c r="F1724" i="4"/>
  <c r="F1723" i="4"/>
  <c r="F1722" i="4"/>
  <c r="F1721" i="4"/>
  <c r="F1720" i="4"/>
  <c r="F1719" i="4"/>
  <c r="F1718" i="4"/>
  <c r="F1717" i="4"/>
  <c r="F1716" i="4"/>
  <c r="F1715" i="4"/>
  <c r="F1714" i="4"/>
  <c r="F1712" i="4"/>
  <c r="F1711" i="4"/>
  <c r="F1710" i="4"/>
  <c r="F1709" i="4"/>
  <c r="F1708" i="4"/>
  <c r="F1707" i="4"/>
  <c r="F1706" i="4"/>
  <c r="F1705" i="4"/>
  <c r="F1704" i="4"/>
  <c r="F1703" i="4"/>
  <c r="F1702" i="4"/>
  <c r="F1701" i="4"/>
  <c r="F1700" i="4"/>
  <c r="F1699" i="4"/>
  <c r="F1698" i="4"/>
  <c r="F1697" i="4"/>
  <c r="F1696" i="4"/>
  <c r="F1695" i="4"/>
  <c r="F1694" i="4"/>
  <c r="F1693" i="4"/>
  <c r="F1691" i="4"/>
  <c r="F1690" i="4"/>
  <c r="F1689" i="4"/>
  <c r="F1688" i="4"/>
  <c r="F1687" i="4"/>
  <c r="F1686" i="4"/>
  <c r="F1685"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1" i="4"/>
  <c r="F1650" i="4"/>
  <c r="F1649" i="4"/>
  <c r="F1648" i="4"/>
  <c r="F1647" i="4"/>
  <c r="F1646" i="4"/>
  <c r="F1645" i="4"/>
  <c r="F1644" i="4"/>
  <c r="F1643" i="4"/>
  <c r="F1642" i="4"/>
  <c r="F1641" i="4"/>
  <c r="F1640" i="4"/>
  <c r="F1639" i="4"/>
  <c r="F1638" i="4"/>
  <c r="F1637" i="4"/>
  <c r="F1636" i="4"/>
  <c r="F1635" i="4"/>
  <c r="F1634" i="4"/>
  <c r="F1633" i="4"/>
  <c r="F1632" i="4"/>
  <c r="F1631" i="4"/>
  <c r="F1630" i="4"/>
  <c r="F1628" i="4"/>
  <c r="F1627" i="4"/>
  <c r="F1626" i="4"/>
  <c r="F1625" i="4"/>
  <c r="F1624" i="4"/>
  <c r="F1623" i="4"/>
  <c r="F1622" i="4"/>
  <c r="F1621" i="4"/>
  <c r="F1620" i="4"/>
  <c r="F1619" i="4"/>
  <c r="F1618" i="4"/>
  <c r="F1617" i="4"/>
  <c r="F1616" i="4"/>
  <c r="F1615" i="4"/>
  <c r="F1614" i="4"/>
  <c r="F1613"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2" i="4"/>
  <c r="F1511"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7" i="4"/>
  <c r="F1476" i="4"/>
  <c r="F1475" i="4"/>
  <c r="F1474" i="4"/>
  <c r="F1473" i="4"/>
  <c r="F1472" i="4"/>
  <c r="F1471" i="4"/>
  <c r="F1469" i="4"/>
  <c r="F1468" i="4"/>
  <c r="F1467" i="4"/>
  <c r="F1466" i="4"/>
  <c r="F1465" i="4"/>
  <c r="F1464" i="4"/>
  <c r="F1463" i="4"/>
  <c r="F1462" i="4"/>
  <c r="F1461" i="4"/>
  <c r="F1460" i="4"/>
  <c r="F1459" i="4"/>
  <c r="F1458" i="4"/>
  <c r="F1457" i="4"/>
  <c r="F1455"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0" i="4"/>
  <c r="F1319" i="4"/>
  <c r="F1318" i="4"/>
  <c r="F1317" i="4"/>
  <c r="F1316" i="4"/>
  <c r="F1315" i="4"/>
  <c r="F1314" i="4"/>
  <c r="F1313" i="4"/>
  <c r="F1312" i="4"/>
  <c r="F1311" i="4"/>
  <c r="F1310" i="4"/>
  <c r="F1309" i="4"/>
  <c r="F1308" i="4"/>
  <c r="F1307" i="4"/>
  <c r="F1306" i="4"/>
  <c r="F1305" i="4"/>
  <c r="F1304" i="4"/>
  <c r="F1303"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6" i="4"/>
  <c r="F1265" i="4"/>
  <c r="F1264" i="4"/>
  <c r="F1263" i="4"/>
  <c r="F1262" i="4"/>
  <c r="F1261" i="4"/>
  <c r="F1260" i="4"/>
  <c r="F1259" i="4"/>
  <c r="F1258" i="4"/>
  <c r="F1257" i="4"/>
  <c r="F1256" i="4"/>
  <c r="F1255" i="4"/>
  <c r="F1253" i="4"/>
  <c r="F1252" i="4"/>
  <c r="F1251" i="4"/>
  <c r="F1250" i="4"/>
  <c r="F1249" i="4"/>
  <c r="F1248" i="4"/>
  <c r="F1247" i="4"/>
  <c r="F1246" i="4"/>
  <c r="F1244" i="4"/>
  <c r="F1243" i="4"/>
  <c r="F1242" i="4"/>
  <c r="F1241" i="4"/>
  <c r="F1240" i="4"/>
  <c r="F1239" i="4"/>
  <c r="F1238" i="4"/>
  <c r="F1237" i="4"/>
  <c r="F1236" i="4"/>
  <c r="F1235" i="4"/>
  <c r="F1234" i="4"/>
  <c r="F1233" i="4"/>
  <c r="F1232" i="4"/>
  <c r="F1231" i="4"/>
  <c r="F1230" i="4"/>
  <c r="F1229" i="4"/>
  <c r="F1228" i="4"/>
  <c r="F1227" i="4"/>
  <c r="F1226" i="4"/>
  <c r="F1225" i="4"/>
  <c r="F1223" i="4"/>
  <c r="F1222" i="4"/>
  <c r="F1221" i="4"/>
  <c r="F1220" i="4"/>
  <c r="F1219" i="4"/>
  <c r="F1218" i="4"/>
  <c r="F1217" i="4"/>
  <c r="F1216" i="4"/>
  <c r="F1215" i="4"/>
  <c r="F1214" i="4"/>
  <c r="F1213" i="4"/>
  <c r="F1212" i="4"/>
  <c r="F1210" i="4"/>
  <c r="F1209" i="4"/>
  <c r="F1208" i="4"/>
  <c r="F1207" i="4"/>
  <c r="F1206" i="4"/>
  <c r="F1205" i="4"/>
  <c r="F1204"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0" i="4"/>
  <c r="F1089" i="4"/>
  <c r="F1088" i="4"/>
  <c r="F1087" i="4"/>
  <c r="F1086" i="4"/>
  <c r="F1085" i="4"/>
  <c r="F1084" i="4"/>
  <c r="F1082" i="4"/>
  <c r="F1081" i="4"/>
  <c r="F1080" i="4"/>
  <c r="F1079" i="4"/>
  <c r="F1078" i="4"/>
  <c r="F1077" i="4"/>
  <c r="F1076" i="4"/>
  <c r="F1075" i="4"/>
  <c r="F1074" i="4"/>
  <c r="F1073" i="4"/>
  <c r="F1072" i="4"/>
  <c r="F1071" i="4"/>
  <c r="F1070" i="4"/>
  <c r="F1069" i="4"/>
  <c r="F1068" i="4"/>
  <c r="F1067" i="4"/>
  <c r="F1066" i="4"/>
  <c r="F1065" i="4"/>
  <c r="F1064" i="4"/>
  <c r="F1063" i="4"/>
  <c r="F1061" i="4"/>
  <c r="F1060" i="4"/>
  <c r="F1059" i="4"/>
  <c r="F1058" i="4"/>
  <c r="F1057" i="4"/>
  <c r="F1056" i="4"/>
  <c r="F1055" i="4"/>
  <c r="F1054" i="4"/>
  <c r="F1053" i="4"/>
  <c r="F1052" i="4"/>
  <c r="F1051" i="4"/>
  <c r="F1050" i="4"/>
  <c r="F1049" i="4"/>
  <c r="F1048" i="4"/>
  <c r="F1047" i="4"/>
  <c r="F1046" i="4"/>
  <c r="F1044" i="4"/>
  <c r="F1043" i="4"/>
  <c r="F1042" i="4"/>
  <c r="F1041" i="4"/>
  <c r="F1040"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6" i="4"/>
  <c r="F995" i="4"/>
  <c r="F994" i="4"/>
  <c r="F993" i="4"/>
  <c r="F992" i="4"/>
  <c r="F991" i="4"/>
  <c r="F990" i="4"/>
  <c r="F989" i="4"/>
  <c r="F988" i="4"/>
  <c r="F987" i="4"/>
  <c r="F986" i="4"/>
  <c r="F985" i="4"/>
  <c r="F983" i="4"/>
  <c r="F982" i="4"/>
  <c r="F981" i="4"/>
  <c r="F980" i="4"/>
  <c r="F979" i="4"/>
  <c r="F978" i="4"/>
  <c r="F977" i="4"/>
  <c r="F975" i="4"/>
  <c r="F974" i="4"/>
  <c r="F973" i="4"/>
  <c r="F972" i="4"/>
  <c r="F971" i="4"/>
  <c r="F970" i="4"/>
  <c r="F969" i="4"/>
  <c r="F968" i="4"/>
  <c r="F967" i="4"/>
  <c r="F966" i="4"/>
  <c r="F965" i="4"/>
  <c r="F964" i="4"/>
  <c r="F963" i="4"/>
  <c r="F962" i="4"/>
  <c r="F961" i="4"/>
  <c r="F960" i="4"/>
  <c r="F959" i="4"/>
  <c r="F958" i="4"/>
  <c r="F957" i="4"/>
  <c r="F956" i="4"/>
  <c r="F955" i="4"/>
  <c r="F954" i="4"/>
  <c r="F953" i="4"/>
  <c r="F952" i="4"/>
  <c r="F950" i="4"/>
  <c r="F949" i="4"/>
  <c r="F948" i="4"/>
  <c r="F947" i="4"/>
  <c r="F946" i="4"/>
  <c r="F945" i="4"/>
  <c r="F944" i="4"/>
  <c r="F943" i="4"/>
  <c r="F942" i="4"/>
  <c r="F941" i="4"/>
  <c r="F940" i="4"/>
  <c r="F938" i="4"/>
  <c r="F937" i="4"/>
  <c r="F936" i="4"/>
  <c r="F935" i="4"/>
  <c r="F934" i="4"/>
  <c r="F933" i="4"/>
  <c r="F932" i="4"/>
  <c r="F931" i="4"/>
  <c r="F930" i="4"/>
  <c r="F929" i="4"/>
  <c r="F927" i="4"/>
  <c r="F926" i="4"/>
  <c r="F925" i="4"/>
  <c r="F924" i="4"/>
  <c r="F923" i="4"/>
  <c r="F922" i="4"/>
  <c r="F921" i="4"/>
  <c r="F920" i="4"/>
  <c r="F919" i="4"/>
  <c r="F918" i="4"/>
  <c r="F916" i="4"/>
  <c r="F915" i="4"/>
  <c r="F914" i="4"/>
  <c r="F913" i="4"/>
  <c r="F912" i="4"/>
  <c r="F911" i="4"/>
  <c r="F910" i="4"/>
  <c r="F909" i="4"/>
  <c r="F908" i="4"/>
  <c r="F907" i="4"/>
  <c r="F906" i="4"/>
  <c r="F905" i="4"/>
  <c r="F904" i="4"/>
  <c r="F903" i="4"/>
  <c r="F902" i="4"/>
  <c r="F901" i="4"/>
  <c r="F900" i="4"/>
  <c r="F899" i="4"/>
  <c r="F898" i="4"/>
  <c r="F897" i="4"/>
  <c r="F896" i="4"/>
  <c r="F895" i="4"/>
  <c r="F894" i="4"/>
  <c r="F892" i="4"/>
  <c r="F891" i="4"/>
  <c r="F890" i="4"/>
  <c r="F889" i="4"/>
  <c r="F888" i="4"/>
  <c r="F887" i="4"/>
  <c r="F886" i="4"/>
  <c r="F885" i="4"/>
  <c r="F883" i="4"/>
  <c r="F882" i="4"/>
  <c r="F881" i="4"/>
  <c r="F880" i="4"/>
  <c r="F879" i="4"/>
  <c r="F878" i="4"/>
  <c r="F877" i="4"/>
  <c r="F876" i="4"/>
  <c r="F875" i="4"/>
  <c r="F874" i="4"/>
  <c r="F873" i="4"/>
  <c r="F872" i="4"/>
  <c r="F871" i="4"/>
  <c r="F870" i="4"/>
  <c r="F869" i="4"/>
  <c r="F868" i="4"/>
  <c r="F867" i="4"/>
  <c r="F866" i="4"/>
  <c r="F865" i="4"/>
  <c r="F864" i="4"/>
  <c r="F863" i="4"/>
  <c r="F862" i="4"/>
  <c r="F860" i="4"/>
  <c r="F859" i="4"/>
  <c r="F857" i="4"/>
  <c r="F856" i="4"/>
  <c r="F855" i="4"/>
  <c r="F854" i="4"/>
  <c r="F853" i="4"/>
  <c r="F852" i="4"/>
  <c r="F851" i="4"/>
  <c r="F850" i="4"/>
  <c r="F849" i="4"/>
  <c r="F848" i="4"/>
  <c r="F847" i="4"/>
  <c r="F846" i="4"/>
  <c r="F845" i="4"/>
  <c r="F844" i="4"/>
  <c r="F843" i="4"/>
  <c r="F842" i="4"/>
  <c r="F841"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799" i="4"/>
  <c r="F798" i="4"/>
  <c r="F797" i="4"/>
  <c r="F796" i="4"/>
  <c r="F795" i="4"/>
  <c r="F794" i="4"/>
  <c r="F793" i="4"/>
  <c r="F792" i="4"/>
  <c r="F790" i="4"/>
  <c r="F789" i="4"/>
  <c r="F788" i="4"/>
  <c r="F787" i="4"/>
  <c r="F786" i="4"/>
  <c r="F785" i="4"/>
  <c r="F784" i="4"/>
  <c r="F783" i="4"/>
  <c r="F782"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3" i="4"/>
  <c r="F702" i="4"/>
  <c r="F701" i="4"/>
  <c r="F700" i="4"/>
  <c r="F699" i="4"/>
  <c r="F698" i="4"/>
  <c r="F697" i="4"/>
  <c r="F696" i="4"/>
  <c r="F695" i="4"/>
  <c r="F694" i="4"/>
  <c r="F693" i="4"/>
  <c r="F692" i="4"/>
  <c r="F690" i="4"/>
  <c r="F689" i="4"/>
  <c r="F688" i="4"/>
  <c r="F687" i="4"/>
  <c r="F684" i="4"/>
  <c r="F683" i="4"/>
  <c r="F682" i="4"/>
  <c r="F680" i="4"/>
  <c r="F679" i="4"/>
  <c r="F678" i="4"/>
  <c r="F676" i="4"/>
  <c r="F675" i="4"/>
  <c r="F674" i="4"/>
  <c r="F673" i="4"/>
  <c r="F672" i="4"/>
  <c r="F671" i="4"/>
  <c r="F670" i="4"/>
  <c r="F669" i="4"/>
  <c r="F668" i="4"/>
  <c r="F667" i="4"/>
  <c r="F666" i="4"/>
  <c r="F665" i="4"/>
  <c r="F664" i="4"/>
  <c r="F663" i="4"/>
  <c r="F662" i="4"/>
  <c r="F660" i="4"/>
  <c r="F659"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599" i="4"/>
  <c r="F598" i="4"/>
  <c r="F597" i="4"/>
  <c r="F596" i="4"/>
  <c r="F595" i="4"/>
  <c r="F594" i="4"/>
  <c r="F593" i="4"/>
  <c r="F592" i="4"/>
  <c r="F591" i="4"/>
  <c r="F590" i="4"/>
  <c r="F589" i="4"/>
  <c r="F588" i="4"/>
  <c r="F587" i="4"/>
  <c r="F586" i="4"/>
  <c r="F585" i="4"/>
  <c r="F584"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8" i="4"/>
  <c r="F547" i="4"/>
  <c r="F546" i="4"/>
  <c r="F545" i="4"/>
  <c r="F544" i="4"/>
  <c r="F543" i="4"/>
  <c r="F542" i="4"/>
  <c r="F541" i="4"/>
  <c r="F540" i="4"/>
  <c r="F539" i="4"/>
  <c r="F538" i="4"/>
  <c r="F537" i="4"/>
  <c r="F536" i="4"/>
  <c r="F535" i="4"/>
  <c r="F534" i="4"/>
  <c r="F533" i="4"/>
  <c r="F532" i="4"/>
  <c r="F531" i="4"/>
  <c r="F530" i="4"/>
  <c r="F529" i="4"/>
  <c r="F528" i="4"/>
  <c r="F526" i="4"/>
  <c r="F525" i="4"/>
  <c r="F524" i="4"/>
  <c r="F523" i="4"/>
  <c r="F522" i="4"/>
  <c r="F521" i="4"/>
  <c r="F520" i="4"/>
  <c r="F519" i="4"/>
  <c r="F518" i="4"/>
  <c r="F517" i="4"/>
  <c r="F516" i="4"/>
  <c r="F513" i="4"/>
  <c r="F512" i="4"/>
  <c r="F511" i="4"/>
  <c r="F510" i="4"/>
  <c r="F509" i="4"/>
  <c r="F508" i="4"/>
  <c r="F507" i="4"/>
  <c r="F506" i="4"/>
  <c r="F505" i="4"/>
  <c r="F504" i="4"/>
  <c r="F503" i="4"/>
  <c r="F502" i="4"/>
  <c r="F501" i="4"/>
  <c r="F500" i="4"/>
  <c r="F499" i="4"/>
  <c r="F498" i="4"/>
  <c r="F497" i="4"/>
  <c r="F496" i="4"/>
  <c r="F494" i="4"/>
  <c r="F493" i="4"/>
  <c r="F492" i="4"/>
  <c r="F491" i="4"/>
  <c r="F490" i="4"/>
  <c r="F489" i="4"/>
  <c r="F488" i="4"/>
  <c r="F487" i="4"/>
  <c r="F486" i="4"/>
  <c r="F485" i="4"/>
  <c r="F484" i="4"/>
  <c r="F483" i="4"/>
  <c r="F482" i="4"/>
  <c r="F480" i="4"/>
  <c r="F479" i="4"/>
  <c r="F478" i="4"/>
  <c r="F477" i="4"/>
  <c r="F475" i="4"/>
  <c r="F474" i="4"/>
  <c r="F473" i="4"/>
  <c r="F472" i="4"/>
  <c r="F471" i="4"/>
  <c r="F470" i="4"/>
  <c r="F469" i="4"/>
  <c r="F468" i="4"/>
  <c r="F467" i="4"/>
  <c r="F466" i="4"/>
  <c r="F465" i="4"/>
  <c r="F464" i="4"/>
  <c r="F463" i="4"/>
  <c r="F462" i="4"/>
  <c r="F460" i="4"/>
  <c r="F459" i="4"/>
  <c r="F458" i="4"/>
  <c r="F457" i="4"/>
  <c r="F456" i="4"/>
  <c r="F453"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0" i="4"/>
  <c r="F289" i="4"/>
  <c r="F288" i="4"/>
  <c r="F287" i="4"/>
  <c r="F286" i="4"/>
  <c r="F285" i="4"/>
  <c r="F284" i="4"/>
  <c r="F283" i="4"/>
  <c r="F282" i="4"/>
  <c r="F281" i="4"/>
  <c r="F280" i="4"/>
  <c r="F279" i="4"/>
  <c r="F278" i="4"/>
  <c r="F277" i="4"/>
  <c r="F275" i="4"/>
  <c r="F274" i="4"/>
  <c r="F273" i="4"/>
  <c r="F272" i="4"/>
  <c r="F271" i="4"/>
  <c r="F270" i="4"/>
  <c r="F269" i="4"/>
  <c r="F267" i="4"/>
  <c r="F266" i="4"/>
  <c r="F265" i="4"/>
  <c r="F264" i="4"/>
  <c r="F263" i="4"/>
  <c r="F262" i="4"/>
  <c r="F261" i="4"/>
  <c r="F260" i="4"/>
  <c r="F259" i="4"/>
  <c r="F257" i="4"/>
  <c r="F256" i="4"/>
  <c r="F255" i="4"/>
  <c r="F254" i="4"/>
  <c r="F253"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1" i="4"/>
  <c r="F210" i="4"/>
  <c r="F209" i="4"/>
  <c r="F208" i="4"/>
  <c r="F207" i="4"/>
  <c r="F206" i="4"/>
  <c r="F205" i="4"/>
  <c r="F204" i="4"/>
  <c r="F203" i="4"/>
  <c r="F202" i="4"/>
  <c r="F201" i="4"/>
  <c r="F200" i="4"/>
  <c r="F199"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8" i="4"/>
  <c r="F167" i="4"/>
  <c r="F166" i="4"/>
  <c r="F165" i="4"/>
  <c r="F164" i="4"/>
  <c r="F163" i="4"/>
  <c r="F162" i="4"/>
  <c r="F161" i="4"/>
  <c r="F160" i="4"/>
  <c r="F159" i="4"/>
  <c r="F158" i="4"/>
  <c r="F157" i="4"/>
  <c r="F156" i="4"/>
  <c r="F155" i="4"/>
  <c r="F154" i="4"/>
  <c r="F153" i="4"/>
  <c r="F152" i="4"/>
  <c r="F151" i="4"/>
  <c r="F150" i="4"/>
  <c r="F149" i="4"/>
  <c r="F148" i="4"/>
  <c r="F147" i="4"/>
  <c r="F146" i="4"/>
  <c r="F144" i="4"/>
  <c r="F143" i="4"/>
  <c r="F142" i="4"/>
  <c r="F141"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4" i="4"/>
  <c r="F3" i="4"/>
  <c r="U264" i="3"/>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5" i="3"/>
  <c r="Q335" i="3"/>
  <c r="R335" i="3" s="1"/>
  <c r="S335" i="3" s="1"/>
  <c r="T335" i="3" s="1"/>
  <c r="U771" i="3"/>
  <c r="Q771" i="3"/>
  <c r="R771" i="3" s="1"/>
  <c r="S771" i="3" s="1"/>
  <c r="T771" i="3" s="1"/>
  <c r="U999" i="3"/>
  <c r="Q999" i="3"/>
  <c r="R999" i="3" s="1"/>
  <c r="S999" i="3" s="1"/>
  <c r="T999"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4" i="3"/>
  <c r="Q444" i="3"/>
  <c r="R444" i="3" s="1"/>
  <c r="S444" i="3" s="1"/>
  <c r="T444" i="3" s="1"/>
  <c r="U935" i="3"/>
  <c r="Q935" i="3"/>
  <c r="R935" i="3" s="1"/>
  <c r="S935" i="3" s="1"/>
  <c r="T935" i="3" s="1"/>
  <c r="U945" i="3"/>
  <c r="Q945" i="3"/>
  <c r="R945" i="3" s="1"/>
  <c r="S945" i="3" s="1"/>
  <c r="T945" i="3" s="1"/>
  <c r="U479" i="3"/>
  <c r="Q479" i="3"/>
  <c r="R479" i="3" s="1"/>
  <c r="S479" i="3" s="1"/>
  <c r="T479" i="3" s="1"/>
  <c r="U190" i="3"/>
  <c r="Q190" i="3"/>
  <c r="R190" i="3" s="1"/>
  <c r="S190" i="3" s="1"/>
  <c r="T190" i="3" s="1"/>
  <c r="U758" i="3"/>
  <c r="Q758" i="3"/>
  <c r="R758" i="3" s="1"/>
  <c r="S758" i="3" s="1"/>
  <c r="T758" i="3" s="1"/>
  <c r="U347" i="3"/>
  <c r="Q347" i="3"/>
  <c r="R347" i="3" s="1"/>
  <c r="S347" i="3" s="1"/>
  <c r="T347" i="3" s="1"/>
  <c r="U401" i="3"/>
  <c r="Q401" i="3"/>
  <c r="R401" i="3" s="1"/>
  <c r="S401" i="3" s="1"/>
  <c r="T401" i="3" s="1"/>
  <c r="U862" i="3"/>
  <c r="Q862" i="3"/>
  <c r="R862" i="3" s="1"/>
  <c r="S862" i="3" s="1"/>
  <c r="T862" i="3" s="1"/>
  <c r="U605" i="3"/>
  <c r="Q605" i="3"/>
  <c r="R605" i="3" s="1"/>
  <c r="S605" i="3" s="1"/>
  <c r="T605" i="3" s="1"/>
  <c r="U702" i="3"/>
  <c r="Q702" i="3"/>
  <c r="R702" i="3" s="1"/>
  <c r="S702" i="3" s="1"/>
  <c r="T702" i="3" s="1"/>
  <c r="U499" i="3"/>
  <c r="Q499" i="3"/>
  <c r="R499" i="3" s="1"/>
  <c r="S499" i="3" s="1"/>
  <c r="T499" i="3" s="1"/>
  <c r="U765" i="3"/>
  <c r="Q765" i="3"/>
  <c r="R765" i="3" s="1"/>
  <c r="S765" i="3" s="1"/>
  <c r="T765"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985" i="3"/>
  <c r="Q985" i="3"/>
  <c r="R985" i="3" s="1"/>
  <c r="S985" i="3" s="1"/>
  <c r="T985"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6" i="3"/>
  <c r="Q336" i="3"/>
  <c r="R336" i="3" s="1"/>
  <c r="S336" i="3" s="1"/>
  <c r="T336"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988" i="3"/>
  <c r="Q988" i="3"/>
  <c r="R988" i="3" s="1"/>
  <c r="S988" i="3" s="1"/>
  <c r="T988"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6" i="3"/>
  <c r="Q366" i="3"/>
  <c r="R366" i="3" s="1"/>
  <c r="S366" i="3" s="1"/>
  <c r="T366"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1000" i="3"/>
  <c r="Q1000" i="3"/>
  <c r="R1000" i="3" s="1"/>
  <c r="S1000" i="3" s="1"/>
  <c r="T1000" i="3" s="1"/>
  <c r="U402" i="3"/>
  <c r="Q402" i="3"/>
  <c r="R402" i="3" s="1"/>
  <c r="S402" i="3" s="1"/>
  <c r="T402"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7" i="3"/>
  <c r="Q127" i="3"/>
  <c r="R127" i="3" s="1"/>
  <c r="S127" i="3" s="1"/>
  <c r="T127"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3" i="3"/>
  <c r="Q833" i="3"/>
  <c r="R833" i="3" s="1"/>
  <c r="S833" i="3" s="1"/>
  <c r="T833"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4" i="3"/>
  <c r="Q834" i="3"/>
  <c r="R834" i="3" s="1"/>
  <c r="S834" i="3" s="1"/>
  <c r="T834"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3" i="3"/>
  <c r="Q993" i="3"/>
  <c r="R993" i="3" s="1"/>
  <c r="S993" i="3" s="1"/>
  <c r="T993"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87" i="3"/>
  <c r="Q987" i="3"/>
  <c r="R987" i="3" s="1"/>
  <c r="S987" i="3" s="1"/>
  <c r="T987"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8" i="3"/>
  <c r="Q128" i="3"/>
  <c r="R128" i="3" s="1"/>
  <c r="S128" i="3" s="1"/>
  <c r="T128"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4" i="3"/>
  <c r="Q654" i="3"/>
  <c r="R654" i="3" s="1"/>
  <c r="S654" i="3" s="1"/>
  <c r="T654"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0" i="3"/>
  <c r="Q990" i="3"/>
  <c r="R990" i="3" s="1"/>
  <c r="S990" i="3" s="1"/>
  <c r="T990"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2" i="3"/>
  <c r="Q202" i="3"/>
  <c r="R202" i="3" s="1"/>
  <c r="S202" i="3" s="1"/>
  <c r="T202"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7" i="3"/>
  <c r="Q267" i="3"/>
  <c r="R267" i="3" s="1"/>
  <c r="S267" i="3" s="1"/>
  <c r="T267"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86" i="3"/>
  <c r="Q986" i="3"/>
  <c r="R986" i="3" s="1"/>
  <c r="S986" i="3" s="1"/>
  <c r="T986"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7" i="3"/>
  <c r="Q997" i="3"/>
  <c r="R997" i="3" s="1"/>
  <c r="S997" i="3" s="1"/>
  <c r="T997"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8" i="3"/>
  <c r="Q268" i="3"/>
  <c r="R268" i="3" s="1"/>
  <c r="S268" i="3" s="1"/>
  <c r="T268"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6" i="3"/>
  <c r="Q676" i="3"/>
  <c r="R676" i="3" s="1"/>
  <c r="S676" i="3" s="1"/>
  <c r="T676" i="3" s="1"/>
  <c r="U191" i="3"/>
  <c r="Q191" i="3"/>
  <c r="R191" i="3" s="1"/>
  <c r="S191" i="3" s="1"/>
  <c r="T191" i="3" s="1"/>
  <c r="U292" i="3"/>
  <c r="Q292" i="3"/>
  <c r="R292" i="3" s="1"/>
  <c r="S292" i="3" s="1"/>
  <c r="T292" i="3" s="1"/>
  <c r="U885" i="3"/>
  <c r="Q885" i="3"/>
  <c r="R885" i="3" s="1"/>
  <c r="S885" i="3" s="1"/>
  <c r="T885" i="3" s="1"/>
  <c r="U555" i="3"/>
  <c r="Q555" i="3"/>
  <c r="R555" i="3" s="1"/>
  <c r="S555" i="3" s="1"/>
  <c r="T555" i="3" s="1"/>
  <c r="U981" i="3"/>
  <c r="Q981" i="3"/>
  <c r="R981" i="3" s="1"/>
  <c r="S981" i="3" s="1"/>
  <c r="T981" i="3" s="1"/>
  <c r="U677" i="3"/>
  <c r="Q677" i="3"/>
  <c r="R677" i="3" s="1"/>
  <c r="S677" i="3" s="1"/>
  <c r="T677"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7" i="3"/>
  <c r="Q367" i="3"/>
  <c r="R367" i="3" s="1"/>
  <c r="S367" i="3" s="1"/>
  <c r="T367"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1001" i="3"/>
  <c r="Q1001" i="3"/>
  <c r="R1001" i="3" s="1"/>
  <c r="S1001" i="3" s="1"/>
  <c r="T1001" i="3" s="1"/>
  <c r="U215" i="3"/>
  <c r="Q215" i="3"/>
  <c r="R215" i="3" s="1"/>
  <c r="S215" i="3" s="1"/>
  <c r="T215" i="3" s="1"/>
  <c r="U597" i="3"/>
  <c r="Q597" i="3"/>
  <c r="R597" i="3" s="1"/>
  <c r="S597" i="3" s="1"/>
  <c r="T597" i="3" s="1"/>
  <c r="U919" i="3"/>
  <c r="Q919" i="3"/>
  <c r="R919" i="3" s="1"/>
  <c r="S919" i="3" s="1"/>
  <c r="T919" i="3" s="1"/>
  <c r="U7" i="3"/>
  <c r="Q7" i="3"/>
  <c r="R7" i="3" s="1"/>
  <c r="S7" i="3" s="1"/>
  <c r="T7" i="3" s="1"/>
  <c r="U992" i="3"/>
  <c r="Q992" i="3"/>
  <c r="R992" i="3" s="1"/>
  <c r="S992" i="3" s="1"/>
  <c r="T992"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5" i="3"/>
  <c r="Q995" i="3"/>
  <c r="R995" i="3" s="1"/>
  <c r="S995" i="3" s="1"/>
  <c r="T995"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98" i="3"/>
  <c r="Q998" i="3"/>
  <c r="R998" i="3" s="1"/>
  <c r="S998" i="3" s="1"/>
  <c r="T998" i="3" s="1"/>
  <c r="U800" i="3"/>
  <c r="Q800" i="3"/>
  <c r="R800" i="3" s="1"/>
  <c r="S800" i="3" s="1"/>
  <c r="T800" i="3" s="1"/>
  <c r="U994" i="3"/>
  <c r="Q994" i="3"/>
  <c r="R994" i="3" s="1"/>
  <c r="S994" i="3" s="1"/>
  <c r="T994"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96" i="3"/>
  <c r="Q996" i="3"/>
  <c r="R996" i="3" s="1"/>
  <c r="S996" i="3" s="1"/>
  <c r="T996"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9" i="3"/>
  <c r="Q989" i="3"/>
  <c r="R989" i="3" s="1"/>
  <c r="S989" i="3" s="1"/>
  <c r="T989"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5" i="3"/>
  <c r="Q445" i="3"/>
  <c r="R445" i="3" s="1"/>
  <c r="S445" i="3" s="1"/>
  <c r="T445"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5" i="3"/>
  <c r="Q655" i="3"/>
  <c r="R655" i="3" s="1"/>
  <c r="S655" i="3" s="1"/>
  <c r="T655"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91" i="3"/>
  <c r="Q991" i="3"/>
  <c r="R991" i="3" s="1"/>
  <c r="S991" i="3" s="1"/>
  <c r="T991"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6" i="3"/>
  <c r="Q766" i="3"/>
  <c r="R766" i="3" s="1"/>
  <c r="S766" i="3" s="1"/>
  <c r="T766" i="3" s="1"/>
  <c r="U203" i="3"/>
  <c r="Q203" i="3"/>
  <c r="R203" i="3" s="1"/>
  <c r="S203" i="3" s="1"/>
  <c r="T203"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<sst xmlns="http://schemas.openxmlformats.org/spreadsheetml/2006/main" count="156437" uniqueCount="14969">
  <si>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</si>
  <si>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</si>
  <si>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</si>
  <si>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</si>
  <si>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</si>
  <si>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</si>
  <si>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</si>
  <si>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</si>
  <si>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</si>
  <si>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</si>
  <si>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</si>
  <si>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</si>
  <si>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</si>
  <si>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</si>
  <si>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</si>
  <si>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</si>
  <si>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</si>
  <si>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</si>
  <si>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</si>
  <si>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</si>
  <si>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</si>
  <si>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</si>
  <si>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</si>
  <si>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</si>
  <si>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</si>
  <si>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</si>
  <si>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</si>
  <si>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</si>
  <si>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</si>
  <si>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</si>
  <si>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</si>
  <si>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</si>
  <si>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</si>
  <si>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</si>
  <si>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</si>
  <si>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</si>
  <si>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</si>
  <si>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</si>
  <si>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</si>
  <si>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</si>
  <si>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</si>
  <si>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</si>
  <si>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</si>
  <si>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</si>
  <si>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</si>
  <si>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</si>
  <si>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</si>
  <si>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</si>
  <si>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</si>
  <si>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</si>
  <si>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</si>
  <si>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</si>
  <si>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</si>
  <si>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</si>
  <si>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</si>
  <si>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</si>
  <si>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</si>
  <si>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</si>
  <si>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</si>
  <si>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</si>
  <si>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</si>
  <si>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</si>
  <si>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</si>
  <si>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</si>
  <si>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</si>
  <si>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</si>
  <si>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</si>
  <si>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</si>
  <si>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</si>
  <si>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</si>
  <si>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</si>
  <si>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</si>
  <si>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</si>
  <si>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</si>
  <si>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</si>
  <si>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</si>
  <si>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</si>
  <si>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</si>
  <si>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</si>
  <si>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</si>
  <si>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</si>
  <si>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</si>
  <si>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4500</t>
  </si>
  <si>
    <t>QLD</t>
  </si>
  <si>
    <t>Australia</t>
  </si>
  <si>
    <t>6</t>
  </si>
  <si>
    <t>Morly</t>
  </si>
  <si>
    <t>Genery</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</si>
  <si>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</si>
  <si>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</si>
  <si>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</si>
  <si>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</si>
  <si>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</si>
  <si>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</si>
  <si>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</si>
  <si>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</si>
  <si>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</si>
  <si>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</si>
  <si>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</si>
  <si>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</si>
  <si>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</si>
  <si>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</si>
  <si>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</si>
  <si>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</si>
  <si>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</si>
  <si>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</si>
  <si>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</si>
  <si>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</si>
  <si>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</si>
  <si>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1979-01-28</t>
  </si>
  <si>
    <t>Account Representative III</t>
  </si>
  <si>
    <t>207 Annamark Plaza</t>
  </si>
  <si>
    <t>4814</t>
  </si>
  <si>
    <t>1</t>
  </si>
  <si>
    <t>Melinda</t>
  </si>
  <si>
    <t>Hadlee</t>
  </si>
  <si>
    <t>1965-09-21</t>
  </si>
  <si>
    <t>Financial Analyst</t>
  </si>
  <si>
    <t>115 Montana Place</t>
  </si>
  <si>
    <t>2093</t>
  </si>
  <si>
    <t>9</t>
  </si>
  <si>
    <t>Druci</t>
  </si>
  <si>
    <t>Brandli</t>
  </si>
  <si>
    <t>1951-04-29</t>
  </si>
  <si>
    <t>Assistant Media Planner</t>
  </si>
  <si>
    <t>Entertainment</t>
  </si>
  <si>
    <t>High Net Worth</t>
  </si>
  <si>
    <t>89105 Pearson Terrace</t>
  </si>
  <si>
    <t>4075</t>
  </si>
  <si>
    <t>7</t>
  </si>
  <si>
    <t>Rutledge</t>
  </si>
  <si>
    <t>Hallt</t>
  </si>
  <si>
    <t>1976-10-06</t>
  </si>
  <si>
    <t>Compensation Analyst</t>
  </si>
  <si>
    <t>7 Nevada Crossing</t>
  </si>
  <si>
    <t>2620</t>
  </si>
  <si>
    <t>Nancie</t>
  </si>
  <si>
    <t>Vian</t>
  </si>
  <si>
    <t>1972-12-27</t>
  </si>
  <si>
    <t>Human Resources Assistant II</t>
  </si>
  <si>
    <t>Retail</t>
  </si>
  <si>
    <t>85 Carioca Point</t>
  </si>
  <si>
    <t>Duff</t>
  </si>
  <si>
    <t>Karlowicz</t>
  </si>
  <si>
    <t>1972-04-28</t>
  </si>
  <si>
    <t>Speech Pathologist</t>
  </si>
  <si>
    <t>717 West Drive</t>
  </si>
  <si>
    <t>2200</t>
  </si>
  <si>
    <t>Barthel</t>
  </si>
  <si>
    <t>Docket</t>
  </si>
  <si>
    <t>1985-08-02</t>
  </si>
  <si>
    <t>Accounting Assistant IV</t>
  </si>
  <si>
    <t>IT</t>
  </si>
  <si>
    <t>80 Scofield Junction</t>
  </si>
  <si>
    <t>4151</t>
  </si>
  <si>
    <t>Rockwell</t>
  </si>
  <si>
    <t>Matson</t>
  </si>
  <si>
    <t>1995-01-01</t>
  </si>
  <si>
    <t>Programmer Analyst I</t>
  </si>
  <si>
    <t>3682 Crowley Point</t>
  </si>
  <si>
    <t>4573</t>
  </si>
  <si>
    <t>Wheeler</t>
  </si>
  <si>
    <t>Winward</t>
  </si>
  <si>
    <t>1999-08-30</t>
  </si>
  <si>
    <t>Environmental Specialist</t>
  </si>
  <si>
    <t>3 Golden Leaf Point</t>
  </si>
  <si>
    <t>3216</t>
  </si>
  <si>
    <t>8</t>
  </si>
  <si>
    <t>Olag</t>
  </si>
  <si>
    <t>1990-05-13</t>
  </si>
  <si>
    <t>Human Resources Manager</t>
  </si>
  <si>
    <t>Telecommunications</t>
  </si>
  <si>
    <t>0484 North Avenue</t>
  </si>
  <si>
    <t>2032</t>
  </si>
  <si>
    <t>Melba</t>
  </si>
  <si>
    <t>Spellacy</t>
  </si>
  <si>
    <t>1976-12-09</t>
  </si>
  <si>
    <t>VP Marketing</t>
  </si>
  <si>
    <t>Health</t>
  </si>
  <si>
    <t>0591 Anzinger Circle</t>
  </si>
  <si>
    <t>2232</t>
  </si>
  <si>
    <t>Mandie</t>
  </si>
  <si>
    <t>Feares</t>
  </si>
  <si>
    <t>1964-04-19</t>
  </si>
  <si>
    <t>Clinical Specialist</t>
  </si>
  <si>
    <t>39 Kedzie Pass</t>
  </si>
  <si>
    <t>4053</t>
  </si>
  <si>
    <t>Dukie</t>
  </si>
  <si>
    <t>Swire</t>
  </si>
  <si>
    <t>1954-03-31</t>
  </si>
  <si>
    <t>64 Granby Parkway</t>
  </si>
  <si>
    <t>2500</t>
  </si>
  <si>
    <t>Marcelia</t>
  </si>
  <si>
    <t>Monkleigh</t>
  </si>
  <si>
    <t>1993-08-22</t>
  </si>
  <si>
    <t>Associate Professor</t>
  </si>
  <si>
    <t>610 Swallow Street</t>
  </si>
  <si>
    <t>4051</t>
  </si>
  <si>
    <t>Winnifred</t>
  </si>
  <si>
    <t>Beswetherick</t>
  </si>
  <si>
    <t>Actuary</t>
  </si>
  <si>
    <t>61 4th Street</t>
  </si>
  <si>
    <t>3040</t>
  </si>
  <si>
    <t>Odilia</t>
  </si>
  <si>
    <t>Quick</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</si>
  <si>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</si>
  <si>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</si>
  <si>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</si>
  <si>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</si>
  <si>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</si>
  <si>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</si>
  <si>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</si>
  <si>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</si>
  <si>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</si>
  <si>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</si>
  <si>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</si>
  <si>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</si>
  <si>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</si>
  <si>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</si>
  <si>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</si>
  <si>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</si>
  <si>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</si>
  <si>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</si>
  <si>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1993-09-29</t>
  </si>
  <si>
    <t>656 Fuller Street</t>
  </si>
  <si>
    <t>2783</t>
  </si>
  <si>
    <t>Otis</t>
  </si>
  <si>
    <t>Ottey</t>
  </si>
  <si>
    <t>1998-02-05</t>
  </si>
  <si>
    <t>Quality Engineer</t>
  </si>
  <si>
    <t>n/a</t>
  </si>
  <si>
    <t>1562 Merchant Street</t>
  </si>
  <si>
    <t>4744</t>
  </si>
  <si>
    <t>4</t>
  </si>
  <si>
    <t>Tabbatha</t>
  </si>
  <si>
    <t>Averill</t>
  </si>
  <si>
    <t>Quality Control Specialist</t>
  </si>
  <si>
    <t>663 8th Parkway</t>
  </si>
  <si>
    <t>2257</t>
  </si>
  <si>
    <t>Brena</t>
  </si>
  <si>
    <t>Schnitter</t>
  </si>
  <si>
    <t>1982-10-11</t>
  </si>
  <si>
    <t>Account Executive</t>
  </si>
  <si>
    <t>67 Shelley Street</t>
  </si>
  <si>
    <t>4703</t>
  </si>
  <si>
    <t>Rourke</t>
  </si>
  <si>
    <t>Gillbard</t>
  </si>
  <si>
    <t>1945-08-03</t>
  </si>
  <si>
    <t>75 Cordelia Trail</t>
  </si>
  <si>
    <t>4817</t>
  </si>
  <si>
    <t>Dyane</t>
  </si>
  <si>
    <t>Burwell</t>
  </si>
  <si>
    <t>1952-06-27</t>
  </si>
  <si>
    <t>Engineer II</t>
  </si>
  <si>
    <t>51 Hooker Court</t>
  </si>
  <si>
    <t>2640</t>
  </si>
  <si>
    <t>Claudine</t>
  </si>
  <si>
    <t>Barstowk</t>
  </si>
  <si>
    <t>1966-07-20</t>
  </si>
  <si>
    <t>Nurse</t>
  </si>
  <si>
    <t>1859 Forest Circle</t>
  </si>
  <si>
    <t>Blinnie</t>
  </si>
  <si>
    <t>Roze</t>
  </si>
  <si>
    <t>1960-12-10</t>
  </si>
  <si>
    <t>Librarian</t>
  </si>
  <si>
    <t>44557 Rutledge Court</t>
  </si>
  <si>
    <t>4171</t>
  </si>
  <si>
    <t>Rhona</t>
  </si>
  <si>
    <t>De Freyne</t>
  </si>
  <si>
    <t>1960-11-22</t>
  </si>
  <si>
    <t>11184 East Drive</t>
  </si>
  <si>
    <t>3056</t>
  </si>
  <si>
    <t>Sharron</t>
  </si>
  <si>
    <t>Claibourn</t>
  </si>
  <si>
    <t>1980-01-26</t>
  </si>
  <si>
    <t>555 Hermina Avenue</t>
  </si>
  <si>
    <t>2280</t>
  </si>
  <si>
    <t>Brien</t>
  </si>
  <si>
    <t>Heaton</t>
  </si>
  <si>
    <t>1951-11-28</t>
  </si>
  <si>
    <t>8 Novick Trail</t>
  </si>
  <si>
    <t>2470</t>
  </si>
  <si>
    <t>Sybilla</t>
  </si>
  <si>
    <t>MacCart</t>
  </si>
  <si>
    <t>1987-01-15</t>
  </si>
  <si>
    <t>Paralegal</t>
  </si>
  <si>
    <t>74 Welch Pass</t>
  </si>
  <si>
    <t>Mikel</t>
  </si>
  <si>
    <t>McNess</t>
  </si>
  <si>
    <t>1981-09-22</t>
  </si>
  <si>
    <t>3 Pleasure Drive</t>
  </si>
  <si>
    <t>4122</t>
  </si>
  <si>
    <t>Maisie</t>
  </si>
  <si>
    <t>Maddox</t>
  </si>
  <si>
    <t>Assistant Manager</t>
  </si>
  <si>
    <t>8 Dennis Point</t>
  </si>
  <si>
    <t>3226</t>
  </si>
  <si>
    <t>Arleen</t>
  </si>
  <si>
    <t>Casbolt</t>
  </si>
  <si>
    <t>1975-05-10</t>
  </si>
  <si>
    <t>Senior Quality Engineer</t>
  </si>
  <si>
    <t>41042 Lotheville Crossing</t>
  </si>
  <si>
    <t>Farlie</t>
  </si>
  <si>
    <t>Petford</t>
  </si>
  <si>
    <t>1968-03-25</t>
  </si>
  <si>
    <t>Recruiting Manager</t>
  </si>
  <si>
    <t>2330 Butternut Trail</t>
  </si>
  <si>
    <t>2017</t>
  </si>
  <si>
    <t>Mitchell</t>
  </si>
  <si>
    <t>MacCague</t>
  </si>
  <si>
    <t>1979-04-11</t>
  </si>
  <si>
    <t>240 Acker Avenue</t>
  </si>
  <si>
    <t>3190</t>
  </si>
  <si>
    <t>Garik</t>
  </si>
  <si>
    <t>Whitwell</t>
  </si>
  <si>
    <t>1955-06-13</t>
  </si>
  <si>
    <t>04 Dexter Way</t>
  </si>
  <si>
    <t>3280</t>
  </si>
  <si>
    <t>Antonin</t>
  </si>
  <si>
    <t>Britt</t>
  </si>
  <si>
    <t>1993-08-28</t>
  </si>
  <si>
    <t>011 Northland Trail</t>
  </si>
  <si>
    <t>2160</t>
  </si>
  <si>
    <t>Vinny</t>
  </si>
  <si>
    <t>Incogna</t>
  </si>
  <si>
    <t>1953-02-13</t>
  </si>
  <si>
    <t>8 Grayhawk Circle</t>
  </si>
  <si>
    <t>2756</t>
  </si>
  <si>
    <t>Colene</t>
  </si>
  <si>
    <t>Fishleigh</t>
  </si>
  <si>
    <t>1985-03-14</t>
  </si>
  <si>
    <t>Design Engineer</t>
  </si>
  <si>
    <t>44 Darwin Lane</t>
  </si>
  <si>
    <t>3149</t>
  </si>
  <si>
    <t>Neile</t>
  </si>
  <si>
    <t>Argent</t>
  </si>
  <si>
    <t>1946-10-25</t>
  </si>
  <si>
    <t>2548 Arrowood Pass</t>
  </si>
  <si>
    <t>2024</t>
  </si>
  <si>
    <t>Corinna</t>
  </si>
  <si>
    <t>Suggey</t>
  </si>
  <si>
    <t>1966-09-18</t>
  </si>
  <si>
    <t>938 Ilene Road</t>
  </si>
  <si>
    <t>2761</t>
  </si>
  <si>
    <t>Brooke</t>
  </si>
  <si>
    <t>Arling</t>
  </si>
  <si>
    <t>1961-12-05</t>
  </si>
  <si>
    <t>6 Melby Center</t>
  </si>
  <si>
    <t>3027</t>
  </si>
  <si>
    <t>Gipsy</t>
  </si>
  <si>
    <t>Ewestace</t>
  </si>
  <si>
    <t>1956-08-30</t>
  </si>
  <si>
    <t>Business Systems Development Analyst</t>
  </si>
  <si>
    <t>08708 Moulton Park</t>
  </si>
  <si>
    <t>2034</t>
  </si>
  <si>
    <t>12</t>
  </si>
  <si>
    <t>Sheena</t>
  </si>
  <si>
    <t>Kybbye</t>
  </si>
  <si>
    <t>1956-07-16</t>
  </si>
  <si>
    <t>306 Clemons Junction</t>
  </si>
  <si>
    <t>4852</t>
  </si>
  <si>
    <t>Jobina</t>
  </si>
  <si>
    <t>Gobourn</t>
  </si>
  <si>
    <t>1994-12-04</t>
  </si>
  <si>
    <t>VP Quality Control</t>
  </si>
  <si>
    <t>18 Grim Road</t>
  </si>
  <si>
    <t>4305</t>
  </si>
  <si>
    <t>Gale</t>
  </si>
  <si>
    <t>Disbrow</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</si>
  <si>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</si>
  <si>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</si>
  <si>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</si>
  <si>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</si>
  <si>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</si>
  <si>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</si>
  <si>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</si>
  <si>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</si>
  <si>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</si>
  <si>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</si>
  <si>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</si>
  <si>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</si>
  <si>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</si>
  <si>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</si>
  <si>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</si>
  <si>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</si>
  <si>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</si>
  <si>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</si>
  <si>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</si>
  <si>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</si>
  <si>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</si>
  <si>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</si>
  <si>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1993-12-19</t>
  </si>
  <si>
    <t>Social Worker</t>
  </si>
  <si>
    <t>74127 Blaine Point</t>
  </si>
  <si>
    <t>3805</t>
  </si>
  <si>
    <t>Odessa</t>
  </si>
  <si>
    <t>Mc Andrew</t>
  </si>
  <si>
    <t>1981-12-01</t>
  </si>
  <si>
    <t>31756 Meadow Valley Lane</t>
  </si>
  <si>
    <t>Lavena</t>
  </si>
  <si>
    <t>Seekings</t>
  </si>
  <si>
    <t>1995-03-25</t>
  </si>
  <si>
    <t>Payment Adjustment Coordinator</t>
  </si>
  <si>
    <t>293 Mayfield Street</t>
  </si>
  <si>
    <t>3166</t>
  </si>
  <si>
    <t>Martelle</t>
  </si>
  <si>
    <t>Tuppeny</t>
  </si>
  <si>
    <t>1981-02-03</t>
  </si>
  <si>
    <t>Marketing Assistant</t>
  </si>
  <si>
    <t>261 Grayhawk Way</t>
  </si>
  <si>
    <t>2226</t>
  </si>
  <si>
    <t>Briant</t>
  </si>
  <si>
    <t>Ladley</t>
  </si>
  <si>
    <t>1979-12-17</t>
  </si>
  <si>
    <t>Recruiter</t>
  </si>
  <si>
    <t>2 Schlimgen Terrace</t>
  </si>
  <si>
    <t>2750</t>
  </si>
  <si>
    <t>Marylou</t>
  </si>
  <si>
    <t>Kirkup</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</si>
  <si>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</si>
  <si>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</si>
  <si>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</si>
  <si>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</si>
  <si>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</si>
  <si>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</si>
  <si>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</si>
  <si>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</si>
  <si>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</si>
  <si>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</si>
  <si>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</si>
  <si>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</si>
  <si>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</si>
  <si>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</si>
  <si>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</si>
  <si>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</si>
  <si>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1983-02-11</t>
  </si>
  <si>
    <t>06936 Bobwhite Circle</t>
  </si>
  <si>
    <t>Jedediah</t>
  </si>
  <si>
    <t>Kedie</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</si>
  <si>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</si>
  <si>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</si>
  <si>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</si>
  <si>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</si>
  <si>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</si>
  <si>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</si>
  <si>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</si>
  <si>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</si>
  <si>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</si>
  <si>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</si>
  <si>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</si>
  <si>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</si>
  <si>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</si>
  <si>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</si>
  <si>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</si>
  <si>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</si>
  <si>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</si>
  <si>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</si>
  <si>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</si>
  <si>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</si>
  <si>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</si>
  <si>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</si>
  <si>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</si>
  <si>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</si>
  <si>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</si>
  <si>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</si>
  <si>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</si>
  <si>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</si>
  <si>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</si>
  <si>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</si>
  <si>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</si>
  <si>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</si>
  <si>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</si>
  <si>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</si>
  <si>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</si>
  <si>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1984-10-07</t>
  </si>
  <si>
    <t>Account Representative I</t>
  </si>
  <si>
    <t>76 Bartelt Center</t>
  </si>
  <si>
    <t>4078</t>
  </si>
  <si>
    <t>Gunner</t>
  </si>
  <si>
    <t>Petti</t>
  </si>
  <si>
    <t>1999-06-08</t>
  </si>
  <si>
    <t>29778 Mendota Drive</t>
  </si>
  <si>
    <t>4036</t>
  </si>
  <si>
    <t>Vivienne</t>
  </si>
  <si>
    <t>Crayden</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</si>
  <si>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</si>
  <si>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</si>
  <si>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</si>
  <si>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</si>
  <si>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</si>
  <si>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</si>
  <si>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</si>
  <si>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</si>
  <si>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</si>
  <si>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</si>
  <si>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</si>
  <si>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</si>
  <si>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</si>
  <si>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</si>
  <si>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</si>
  <si>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</si>
  <si>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</si>
  <si>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</si>
  <si>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</si>
  <si>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</si>
  <si>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</si>
  <si>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</si>
  <si>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</si>
  <si>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</si>
  <si>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</si>
  <si>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</si>
  <si>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</si>
  <si>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</si>
  <si>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</si>
  <si>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</si>
  <si>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</si>
  <si>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</si>
  <si>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</si>
  <si>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</si>
  <si>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1974-09-17</t>
  </si>
  <si>
    <t>Budget/Accounting Analyst IV</t>
  </si>
  <si>
    <t>12351 Spenser Pass</t>
  </si>
  <si>
    <t>Tobias</t>
  </si>
  <si>
    <t>Woodhams</t>
  </si>
  <si>
    <t>1961-04-15</t>
  </si>
  <si>
    <t>Research Nurse</t>
  </si>
  <si>
    <t>4 Valley Edge Plaza</t>
  </si>
  <si>
    <t>2759</t>
  </si>
  <si>
    <t>Glennis</t>
  </si>
  <si>
    <t>Flintoff</t>
  </si>
  <si>
    <t>1956-10-22</t>
  </si>
  <si>
    <t>1601 Rutledge Lane</t>
  </si>
  <si>
    <t>3030</t>
  </si>
  <si>
    <t>Chanda</t>
  </si>
  <si>
    <t>Mensler</t>
  </si>
  <si>
    <t>1972-01-14</t>
  </si>
  <si>
    <t>Computer Systems Analyst IV</t>
  </si>
  <si>
    <t>0 Mockingbird Plaza</t>
  </si>
  <si>
    <t>2212</t>
  </si>
  <si>
    <t>Katheryn</t>
  </si>
  <si>
    <t>Kinner</t>
  </si>
  <si>
    <t>1973-11-28</t>
  </si>
  <si>
    <t>Analyst Programmer</t>
  </si>
  <si>
    <t>1665 Kenwood Center</t>
  </si>
  <si>
    <t>2518</t>
  </si>
  <si>
    <t>Sumner</t>
  </si>
  <si>
    <t>Carrivick</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</si>
  <si>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</si>
  <si>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</si>
  <si>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</si>
  <si>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</si>
  <si>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</si>
  <si>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</si>
  <si>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</si>
  <si>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</si>
  <si>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</si>
  <si>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</si>
  <si>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</si>
  <si>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</si>
  <si>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</si>
  <si>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</si>
  <si>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</si>
  <si>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</si>
  <si>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</si>
  <si>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</si>
  <si>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</si>
  <si>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</si>
  <si>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</si>
  <si>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</si>
  <si>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</si>
  <si>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</si>
  <si>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</si>
  <si>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</si>
  <si>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</si>
  <si>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</si>
  <si>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</si>
  <si>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</si>
  <si>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</si>
  <si>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</si>
  <si>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</si>
  <si>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</si>
  <si>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</si>
  <si>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</si>
  <si>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</si>
  <si>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</si>
  <si>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</si>
  <si>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</si>
  <si>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</si>
  <si>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1950-02-10</t>
  </si>
  <si>
    <t>Physical Therapy Assistant</t>
  </si>
  <si>
    <t>4915 Debra Center</t>
  </si>
  <si>
    <t>2479</t>
  </si>
  <si>
    <t>Sid</t>
  </si>
  <si>
    <t>Carlone</t>
  </si>
  <si>
    <t>1971-08-18</t>
  </si>
  <si>
    <t>76 Sunnyside Avenue</t>
  </si>
  <si>
    <t>4670</t>
  </si>
  <si>
    <t>Ludovico</t>
  </si>
  <si>
    <t>Juster</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</si>
  <si>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</si>
  <si>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</si>
  <si>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</si>
  <si>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</si>
  <si>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</si>
  <si>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</si>
  <si>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</si>
  <si>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</si>
  <si>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</si>
  <si>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</si>
  <si>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</si>
  <si>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</si>
  <si>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</si>
  <si>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</si>
  <si>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</si>
  <si>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</si>
  <si>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</si>
  <si>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</si>
  <si>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</si>
  <si>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</si>
  <si>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</si>
  <si>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1 Orin Hill</t>
  </si>
  <si>
    <t>4510</t>
  </si>
  <si>
    <t>Jehu</t>
  </si>
  <si>
    <t>Prestedge</t>
  </si>
  <si>
    <t>1999-10-20</t>
  </si>
  <si>
    <t>88 Annamark Avenue</t>
  </si>
  <si>
    <t>2138</t>
  </si>
  <si>
    <t>Symon</t>
  </si>
  <si>
    <t>Mawne</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</si>
  <si>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</si>
  <si>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</si>
  <si>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</si>
  <si>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</si>
  <si>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</si>
  <si>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</si>
  <si>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</si>
  <si>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</si>
  <si>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</si>
  <si>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</si>
  <si>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</si>
  <si>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</si>
  <si>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</si>
  <si>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</si>
  <si>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</si>
  <si>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</si>
  <si>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</si>
  <si>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</si>
  <si>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3173</t>
  </si>
  <si>
    <t>Hanny</t>
  </si>
  <si>
    <t>Treven</t>
  </si>
  <si>
    <t>1991-01-22</t>
  </si>
  <si>
    <t>5 Quincy Street</t>
  </si>
  <si>
    <t>4118</t>
  </si>
  <si>
    <t>Gina</t>
  </si>
  <si>
    <t>Mallon</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</si>
  <si>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</si>
  <si>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</si>
  <si>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</si>
  <si>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</si>
  <si>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</si>
  <si>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</si>
  <si>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</si>
  <si>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</si>
  <si>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</si>
  <si>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</si>
  <si>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</si>
  <si>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</si>
  <si>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</si>
  <si>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</si>
  <si>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</si>
  <si>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</si>
  <si>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</si>
  <si>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</si>
  <si>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</si>
  <si>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</si>
  <si>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</si>
  <si>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</si>
  <si>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</si>
  <si>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</si>
  <si>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</si>
  <si>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</si>
  <si>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</si>
  <si>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</si>
  <si>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1963-06-16</t>
  </si>
  <si>
    <t>5013 Erie Crossing</t>
  </si>
  <si>
    <t>2230</t>
  </si>
  <si>
    <t>Lyon</t>
  </si>
  <si>
    <t>Brittan</t>
  </si>
  <si>
    <t>1972-04-23</t>
  </si>
  <si>
    <t>Sales Representative</t>
  </si>
  <si>
    <t>540 Sachs Road</t>
  </si>
  <si>
    <t>3153</t>
  </si>
  <si>
    <t>Aridatha</t>
  </si>
  <si>
    <t>Sephton</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</si>
  <si>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</si>
  <si>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</si>
  <si>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</si>
  <si>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</si>
  <si>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</si>
  <si>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</si>
  <si>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</si>
  <si>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</si>
  <si>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</si>
  <si>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</si>
  <si>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</si>
  <si>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</si>
  <si>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</si>
  <si>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</si>
  <si>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</si>
  <si>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</si>
  <si>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</si>
  <si>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</si>
  <si>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</si>
  <si>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</si>
  <si>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</si>
  <si>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</si>
  <si>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</si>
  <si>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</si>
  <si>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</si>
  <si>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</si>
  <si>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</si>
  <si>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</si>
  <si>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</si>
  <si>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</si>
  <si>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</si>
  <si>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</si>
  <si>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</si>
  <si>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</si>
  <si>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</si>
  <si>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</si>
  <si>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</si>
  <si>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</si>
  <si>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</si>
  <si>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</si>
  <si>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</si>
  <si>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</si>
  <si>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</si>
  <si>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</si>
  <si>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</si>
  <si>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</si>
  <si>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</si>
  <si>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</si>
  <si>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</si>
  <si>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</si>
  <si>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</si>
  <si>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</si>
  <si>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</si>
  <si>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</si>
  <si>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</si>
  <si>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</si>
  <si>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</si>
  <si>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</si>
  <si>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</si>
  <si>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</si>
  <si>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</si>
  <si>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</si>
  <si>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</si>
  <si>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</si>
  <si>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</si>
  <si>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</si>
  <si>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</si>
  <si>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</si>
  <si>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</si>
  <si>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</si>
  <si>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</si>
  <si>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</si>
  <si>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</si>
  <si>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</si>
  <si>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</si>
  <si>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</si>
  <si>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</si>
  <si>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</si>
  <si>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</si>
  <si>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</si>
  <si>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</si>
  <si>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</si>
  <si>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</si>
  <si>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</si>
  <si>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</si>
  <si>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</si>
  <si>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</si>
  <si>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</si>
  <si>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</si>
  <si>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</si>
  <si>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</si>
  <si>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1953-02-27</t>
  </si>
  <si>
    <t>7026 Katie Lane</t>
  </si>
  <si>
    <t>3818</t>
  </si>
  <si>
    <t>Ricki</t>
  </si>
  <si>
    <t>Dobrowski</t>
  </si>
  <si>
    <t>1975-03-10</t>
  </si>
  <si>
    <t>Civil Engineer</t>
  </si>
  <si>
    <t>8 Eggendart Pass</t>
  </si>
  <si>
    <t>2835</t>
  </si>
  <si>
    <t>Georgetta</t>
  </si>
  <si>
    <t>Lovett</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</si>
  <si>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</si>
  <si>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</si>
  <si>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</si>
  <si>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</si>
  <si>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</si>
  <si>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</si>
  <si>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</si>
  <si>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</si>
  <si>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</si>
  <si>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</si>
  <si>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</si>
  <si>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</si>
  <si>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</si>
  <si>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</si>
  <si>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</si>
  <si>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</si>
  <si>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</si>
  <si>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</si>
  <si>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</si>
  <si>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</si>
  <si>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</si>
  <si>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</si>
  <si>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</si>
  <si>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</si>
  <si>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</si>
  <si>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</si>
  <si>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</si>
  <si>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</si>
  <si>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</si>
  <si>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</si>
  <si>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</si>
  <si>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</si>
  <si>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</si>
  <si>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</si>
  <si>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</si>
  <si>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</si>
  <si>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1970-11-08</t>
  </si>
  <si>
    <t>Staff Accountant II</t>
  </si>
  <si>
    <t>12683 Mifflin Point</t>
  </si>
  <si>
    <t>2114</t>
  </si>
  <si>
    <t>Malorie</t>
  </si>
  <si>
    <t>Votier</t>
  </si>
  <si>
    <t>1990-05-29</t>
  </si>
  <si>
    <t>6160 Weeping Birch Hill</t>
  </si>
  <si>
    <t>4509</t>
  </si>
  <si>
    <t>Shepperd</t>
  </si>
  <si>
    <t>Ricards</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</si>
  <si>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</si>
  <si>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</si>
  <si>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</si>
  <si>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</si>
  <si>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</si>
  <si>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</si>
  <si>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</si>
  <si>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</si>
  <si>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</si>
  <si>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</si>
  <si>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</si>
  <si>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</si>
  <si>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</si>
  <si>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</si>
  <si>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</si>
  <si>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</si>
  <si>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</si>
  <si>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</si>
  <si>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</si>
  <si>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</si>
  <si>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</si>
  <si>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</si>
  <si>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</si>
  <si>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</si>
  <si>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</si>
  <si>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</si>
  <si>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</si>
  <si>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</si>
  <si>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</si>
  <si>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</si>
  <si>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</si>
  <si>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</si>
  <si>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</si>
  <si>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</si>
  <si>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</si>
  <si>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</si>
  <si>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</si>
  <si>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</si>
  <si>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</si>
  <si>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</si>
  <si>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</si>
  <si>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</si>
  <si>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</si>
  <si>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</si>
  <si>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</si>
  <si>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</si>
  <si>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</si>
  <si>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</si>
  <si>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</si>
  <si>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</si>
  <si>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</si>
  <si>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</si>
  <si>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</si>
  <si>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</si>
  <si>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</si>
  <si>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</si>
  <si>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</si>
  <si>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</si>
  <si>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</si>
  <si>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</si>
  <si>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</si>
  <si>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</si>
  <si>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</si>
  <si>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</si>
  <si>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</si>
  <si>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</si>
  <si>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</si>
  <si>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</si>
  <si>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</si>
  <si>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</si>
  <si>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</si>
  <si>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</si>
  <si>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</si>
  <si>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</si>
  <si>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</si>
  <si>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</si>
  <si>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</si>
  <si>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</si>
  <si>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</si>
  <si>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</si>
  <si>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</si>
  <si>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</si>
  <si>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</si>
  <si>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</si>
  <si>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</si>
  <si>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</si>
  <si>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</si>
  <si>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</si>
  <si>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</si>
  <si>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</si>
  <si>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</si>
  <si>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</si>
  <si>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</si>
  <si>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</si>
  <si>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</si>
  <si>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</si>
  <si>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</si>
  <si>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</si>
  <si>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</si>
  <si>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</si>
  <si>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</si>
  <si>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</si>
  <si>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</si>
  <si>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</si>
  <si>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</si>
  <si>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</si>
  <si>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</si>
  <si>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</si>
  <si>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</si>
  <si>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</si>
  <si>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</si>
  <si>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</si>
  <si>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</si>
  <si>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</si>
  <si>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</si>
  <si>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</si>
  <si>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</si>
  <si>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</si>
  <si>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</si>
  <si>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</si>
  <si>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</si>
  <si>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</si>
  <si>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</si>
  <si>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</si>
  <si>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</si>
  <si>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</si>
  <si>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</si>
  <si>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</si>
  <si>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</si>
  <si>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</si>
  <si>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</si>
  <si>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</si>
  <si>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</si>
  <si>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</si>
  <si>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</si>
  <si>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</si>
  <si>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</si>
  <si>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</si>
  <si>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</si>
  <si>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</si>
  <si>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</si>
  <si>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</si>
  <si>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</si>
  <si>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</si>
  <si>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</si>
  <si>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</si>
  <si>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</si>
  <si>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</si>
  <si>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</si>
  <si>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</si>
  <si>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</si>
  <si>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</si>
  <si>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</si>
  <si>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</si>
  <si>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</si>
  <si>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</si>
  <si>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</si>
  <si>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</si>
  <si>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</si>
  <si>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</si>
  <si>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1952-07-01</t>
  </si>
  <si>
    <t>Senior Developer</t>
  </si>
  <si>
    <t>255 Loeprich Lane</t>
  </si>
  <si>
    <t>3752</t>
  </si>
  <si>
    <t>Abner</t>
  </si>
  <si>
    <t>Fraschetti</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</si>
  <si>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</si>
  <si>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</si>
  <si>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</si>
  <si>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</si>
  <si>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</si>
  <si>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</si>
  <si>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</si>
  <si>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</si>
  <si>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</si>
  <si>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</si>
  <si>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</si>
  <si>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</si>
  <si>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</si>
  <si>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</si>
  <si>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</si>
  <si>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</si>
  <si>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</si>
  <si>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</si>
  <si>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</si>
  <si>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</si>
  <si>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</si>
  <si>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</si>
  <si>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</si>
  <si>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</si>
  <si>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</si>
  <si>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</si>
  <si>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</si>
  <si>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</si>
  <si>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</si>
  <si>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</si>
  <si>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</si>
  <si>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</si>
  <si>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</si>
  <si>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</si>
  <si>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</si>
  <si>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</si>
  <si>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</si>
  <si>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</si>
  <si>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</si>
  <si>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</si>
  <si>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</si>
  <si>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</si>
  <si>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</si>
  <si>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</si>
  <si>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</si>
  <si>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</si>
  <si>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</si>
  <si>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</si>
  <si>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</si>
  <si>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</si>
  <si>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</si>
  <si>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</si>
  <si>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</si>
  <si>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</si>
  <si>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</si>
  <si>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</si>
  <si>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</si>
  <si>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</si>
  <si>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</si>
  <si>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</si>
  <si>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</si>
  <si>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</si>
  <si>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</si>
  <si>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</si>
  <si>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</si>
  <si>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</si>
  <si>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</si>
  <si>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</si>
  <si>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</si>
  <si>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</si>
  <si>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</si>
  <si>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</si>
  <si>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</si>
  <si>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</si>
  <si>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</si>
  <si>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</si>
  <si>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</si>
  <si>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</si>
  <si>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</si>
  <si>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</si>
  <si>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</si>
  <si>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</si>
  <si>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</si>
  <si>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</si>
  <si>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</si>
  <si>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</si>
  <si>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</si>
  <si>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</si>
  <si>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</si>
  <si>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</si>
  <si>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</si>
  <si>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</si>
  <si>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</si>
  <si>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</si>
  <si>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</si>
  <si>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</si>
  <si>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</si>
  <si>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</si>
  <si>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</si>
  <si>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</si>
  <si>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</si>
  <si>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</si>
  <si>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</si>
  <si>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</si>
  <si>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</si>
  <si>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</si>
  <si>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</si>
  <si>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</si>
  <si>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</si>
  <si>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</si>
  <si>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</si>
  <si>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</si>
  <si>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</si>
  <si>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</si>
  <si>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</si>
  <si>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</si>
  <si>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</si>
  <si>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</si>
  <si>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</si>
  <si>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</si>
  <si>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</si>
  <si>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</si>
  <si>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</si>
  <si>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</si>
  <si>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</si>
  <si>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</si>
  <si>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</si>
  <si>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</si>
  <si>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</si>
  <si>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</si>
  <si>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</si>
  <si>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</si>
  <si>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</si>
  <si>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</si>
  <si>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</si>
  <si>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</si>
  <si>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</si>
  <si>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</si>
  <si>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</si>
  <si>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</si>
  <si>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</si>
  <si>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</si>
  <si>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</si>
  <si>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</si>
  <si>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</si>
  <si>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</si>
  <si>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</si>
  <si>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</si>
  <si>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</si>
  <si>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</si>
  <si>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</si>
  <si>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</si>
  <si>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</si>
  <si>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</si>
  <si>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</si>
  <si>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</si>
  <si>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</si>
  <si>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</si>
  <si>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</si>
  <si>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</si>
  <si>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</si>
  <si>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</si>
  <si>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</si>
  <si>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</si>
  <si>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</si>
  <si>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</si>
  <si>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</si>
  <si>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</si>
  <si>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</si>
  <si>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</si>
  <si>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</si>
  <si>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</si>
  <si>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</si>
  <si>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</si>
  <si>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</si>
  <si>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</si>
  <si>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</si>
  <si>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</si>
  <si>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</si>
  <si>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</si>
  <si>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</si>
  <si>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</si>
  <si>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</si>
  <si>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</si>
  <si>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</si>
  <si>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</si>
  <si>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</si>
  <si>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</si>
  <si>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</si>
  <si>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</si>
  <si>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</si>
  <si>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</si>
  <si>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</si>
  <si>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</si>
  <si>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</si>
  <si>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</si>
  <si>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</si>
  <si>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</si>
  <si>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</si>
  <si>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</si>
  <si>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</si>
  <si>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</si>
  <si>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</si>
  <si>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</si>
  <si>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</si>
  <si>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</si>
  <si>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</si>
  <si>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</si>
  <si>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</si>
  <si>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</si>
  <si>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</si>
  <si>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</si>
  <si>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</si>
  <si>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</si>
  <si>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</si>
  <si>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</si>
  <si>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</si>
  <si>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</si>
  <si>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</si>
  <si>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</si>
  <si>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</si>
  <si>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</si>
  <si>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</si>
  <si>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</si>
  <si>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</si>
  <si>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</si>
  <si>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</si>
  <si>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</si>
  <si>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</si>
  <si>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</si>
  <si>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</si>
  <si>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</si>
  <si>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</si>
  <si>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</si>
  <si>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</si>
  <si>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</si>
  <si>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</si>
  <si>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</si>
  <si>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</si>
  <si>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</si>
  <si>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</si>
  <si>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</si>
  <si>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</si>
  <si>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</si>
  <si>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</si>
  <si>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</si>
  <si>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</si>
  <si>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</si>
  <si>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</si>
  <si>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</si>
  <si>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</si>
  <si>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</si>
  <si>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</si>
  <si>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</si>
  <si>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</si>
  <si>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</si>
  <si>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</si>
  <si>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</si>
  <si>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</si>
  <si>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</si>
  <si>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</si>
  <si>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</si>
  <si>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</si>
  <si>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</si>
  <si>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</si>
  <si>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</si>
  <si>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</si>
  <si>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</si>
  <si>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</si>
  <si>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</si>
  <si>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</si>
  <si>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</si>
  <si>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</si>
  <si>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</si>
  <si>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</si>
  <si>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</si>
  <si>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6 Iowa Center</t>
  </si>
  <si>
    <t>2519</t>
  </si>
  <si>
    <t>Wyn</t>
  </si>
  <si>
    <t>Saynor</t>
  </si>
  <si>
    <t>1964-06-22</t>
  </si>
  <si>
    <t>5 Briar Crest Road</t>
  </si>
  <si>
    <t>2099</t>
  </si>
  <si>
    <t>Maribeth</t>
  </si>
  <si>
    <t>Stivani</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</si>
  <si>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</si>
  <si>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</si>
  <si>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</si>
  <si>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</si>
  <si>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</si>
  <si>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</si>
  <si>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</si>
  <si>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</si>
  <si>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</si>
  <si>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</si>
  <si>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</si>
  <si>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</si>
  <si>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</si>
  <si>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</si>
  <si>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</si>
  <si>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</si>
  <si>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</si>
  <si>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</si>
  <si>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</si>
  <si>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</si>
  <si>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</si>
  <si>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</si>
  <si>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</si>
  <si>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</si>
  <si>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</si>
  <si>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</si>
  <si>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</si>
  <si>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</si>
  <si>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</si>
  <si>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</si>
  <si>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</si>
  <si>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</si>
  <si>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</si>
  <si>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</si>
  <si>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</si>
  <si>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</si>
  <si>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</si>
  <si>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</si>
  <si>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</si>
  <si>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</si>
  <si>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</si>
  <si>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</si>
  <si>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</si>
  <si>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</si>
  <si>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</si>
  <si>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</si>
  <si>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</si>
  <si>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</si>
  <si>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</si>
  <si>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</si>
  <si>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</si>
  <si>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</si>
  <si>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</si>
  <si>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</si>
  <si>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</si>
  <si>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</si>
  <si>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</si>
  <si>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</si>
  <si>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</si>
  <si>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</si>
  <si>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</si>
  <si>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</si>
  <si>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</si>
  <si>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</si>
  <si>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</si>
  <si>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</si>
  <si>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</si>
  <si>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</si>
  <si>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</si>
  <si>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</si>
  <si>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</si>
  <si>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</si>
  <si>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</si>
  <si>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</si>
  <si>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</si>
  <si>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</si>
  <si>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</si>
  <si>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</si>
  <si>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</si>
  <si>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</si>
  <si>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</si>
  <si>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</si>
  <si>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</si>
  <si>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</si>
  <si>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</si>
  <si>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</si>
  <si>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</si>
  <si>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</si>
  <si>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</si>
  <si>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</si>
  <si>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</si>
  <si>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</si>
  <si>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</si>
  <si>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</si>
  <si>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</si>
  <si>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</si>
  <si>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</si>
  <si>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</si>
  <si>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</si>
  <si>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</si>
  <si>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</si>
  <si>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</si>
  <si>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</si>
  <si>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</si>
  <si>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</si>
  <si>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</si>
  <si>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</si>
  <si>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</si>
  <si>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</si>
  <si>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</si>
  <si>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</si>
  <si>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</si>
  <si>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</si>
  <si>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</si>
  <si>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</si>
  <si>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</si>
  <si>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</si>
  <si>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</si>
  <si>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</si>
  <si>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</si>
  <si>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</si>
  <si>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</si>
  <si>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</si>
  <si>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</si>
  <si>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</si>
  <si>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</si>
  <si>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</si>
  <si>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</si>
  <si>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</si>
  <si>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</si>
  <si>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</si>
  <si>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</si>
  <si>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</si>
  <si>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</si>
  <si>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</si>
  <si>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</si>
  <si>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</si>
  <si>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</si>
  <si>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</si>
  <si>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</si>
  <si>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</si>
  <si>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</si>
  <si>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</si>
  <si>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</si>
  <si>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</si>
  <si>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</si>
  <si>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</si>
  <si>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</si>
  <si>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</si>
  <si>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</si>
  <si>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</si>
  <si>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</si>
  <si>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</si>
  <si>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</si>
  <si>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</si>
  <si>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</si>
  <si>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</si>
  <si>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</si>
  <si>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</si>
  <si>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</si>
  <si>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</si>
  <si>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</si>
  <si>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</si>
  <si>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</si>
  <si>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</si>
  <si>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</si>
  <si>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</si>
  <si>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</si>
  <si>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</si>
  <si>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</si>
  <si>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</si>
  <si>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</si>
  <si>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</si>
  <si>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</si>
  <si>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</si>
  <si>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</si>
  <si>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</si>
  <si>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</si>
  <si>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</si>
  <si>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</si>
  <si>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</si>
  <si>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</si>
  <si>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</si>
  <si>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</si>
  <si>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</si>
  <si>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</si>
  <si>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</si>
  <si>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</si>
  <si>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</si>
  <si>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</si>
  <si>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</si>
  <si>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</si>
  <si>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</si>
  <si>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</si>
  <si>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</si>
  <si>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</si>
  <si>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</si>
  <si>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</si>
  <si>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</si>
  <si>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</si>
  <si>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</si>
  <si>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</si>
  <si>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</si>
  <si>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</si>
  <si>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</si>
  <si>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</si>
  <si>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</si>
  <si>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</si>
  <si>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</si>
  <si>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</si>
  <si>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</si>
  <si>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</si>
  <si>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</si>
  <si>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</si>
  <si>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</si>
  <si>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</si>
  <si>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</si>
  <si>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</si>
  <si>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</si>
  <si>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</si>
  <si>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</si>
  <si>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</si>
  <si>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</si>
  <si>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</si>
  <si>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</si>
  <si>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</si>
  <si>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</si>
  <si>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</si>
  <si>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</si>
  <si>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</si>
  <si>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</si>
  <si>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</si>
  <si>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</si>
  <si>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</si>
  <si>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</si>
  <si>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</si>
  <si>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</si>
  <si>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</si>
  <si>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</si>
  <si>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</si>
  <si>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</si>
  <si>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</si>
  <si>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</si>
  <si>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</si>
  <si>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</si>
  <si>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</si>
  <si>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</si>
  <si>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</si>
  <si>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</si>
  <si>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</si>
  <si>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</si>
  <si>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</si>
  <si>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</si>
  <si>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</si>
  <si>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</si>
  <si>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</si>
  <si>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</si>
  <si>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</si>
  <si>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</si>
  <si>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</si>
  <si>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</si>
  <si>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</si>
  <si>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</si>
  <si>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</si>
  <si>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</si>
  <si>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</si>
  <si>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</si>
  <si>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</si>
  <si>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</si>
  <si>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</si>
  <si>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</si>
  <si>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</si>
  <si>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</si>
  <si>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</si>
  <si>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</si>
  <si>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</si>
  <si>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</si>
  <si>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</si>
  <si>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</si>
  <si>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</si>
  <si>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</si>
  <si>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</si>
  <si>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</si>
  <si>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</si>
  <si>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</si>
  <si>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</si>
  <si>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</si>
  <si>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</si>
  <si>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</si>
  <si>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</si>
  <si>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</si>
  <si>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</si>
  <si>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</si>
  <si>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</si>
  <si>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</si>
  <si>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</si>
  <si>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</si>
  <si>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</si>
  <si>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</si>
  <si>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</si>
  <si>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</si>
  <si>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</si>
  <si>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</si>
  <si>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</si>
  <si>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</si>
  <si>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</si>
  <si>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</si>
  <si>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</si>
  <si>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</si>
  <si>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</si>
  <si>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</si>
  <si>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</si>
  <si>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</si>
  <si>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</si>
  <si>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</si>
  <si>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</si>
  <si>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</si>
  <si>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</si>
  <si>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</si>
  <si>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</si>
  <si>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</si>
  <si>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</si>
  <si>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</si>
  <si>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</si>
  <si>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</si>
  <si>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</si>
  <si>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</si>
  <si>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</si>
  <si>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</si>
  <si>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</si>
  <si>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</si>
  <si>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</si>
  <si>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</si>
  <si>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</si>
  <si>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</si>
  <si>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</si>
  <si>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</si>
  <si>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</si>
  <si>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</si>
  <si>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</si>
  <si>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</si>
  <si>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</si>
  <si>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</si>
  <si>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</si>
  <si>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</si>
  <si>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</si>
  <si>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</si>
  <si>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</si>
  <si>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</si>
  <si>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</si>
  <si>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</si>
  <si>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</si>
  <si>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</si>
  <si>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</si>
  <si>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</si>
  <si>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</si>
  <si>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</si>
  <si>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</si>
  <si>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</si>
  <si>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</si>
  <si>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</si>
  <si>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</si>
  <si>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</si>
  <si>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</si>
  <si>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</si>
  <si>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</si>
  <si>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</si>
  <si>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</si>
  <si>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</si>
  <si>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</si>
  <si>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</si>
  <si>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</si>
  <si>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</si>
  <si>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</si>
  <si>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</si>
  <si>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</si>
  <si>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</si>
  <si>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</si>
  <si>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</si>
  <si>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</si>
  <si>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</si>
  <si>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</si>
  <si>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</si>
  <si>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</si>
  <si>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</si>
  <si>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</si>
  <si>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</si>
  <si>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</si>
  <si>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</si>
  <si>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</si>
  <si>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</si>
  <si>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</si>
  <si>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</si>
  <si>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</si>
  <si>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</si>
  <si>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</si>
  <si>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</si>
  <si>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</si>
  <si>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</si>
  <si>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</si>
  <si>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</si>
  <si>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</si>
  <si>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</si>
  <si>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</si>
  <si>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</si>
  <si>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</si>
  <si>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</si>
  <si>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</si>
  <si>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</si>
  <si>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</si>
  <si>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</si>
  <si>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</si>
  <si>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</si>
  <si>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</si>
  <si>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</si>
  <si>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</si>
  <si>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</si>
  <si>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</si>
  <si>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</si>
  <si>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</si>
  <si>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</si>
  <si>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</si>
  <si>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</si>
  <si>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</si>
  <si>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</si>
  <si>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</si>
  <si>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</si>
  <si>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</si>
  <si>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</si>
  <si>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</si>
  <si>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</si>
  <si>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</si>
  <si>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</si>
  <si>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</si>
  <si>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</si>
  <si>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</si>
  <si>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</si>
  <si>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</si>
  <si>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</si>
  <si>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</si>
  <si>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</si>
  <si>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</si>
  <si>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</si>
  <si>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</si>
  <si>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</si>
  <si>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</si>
  <si>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</si>
  <si>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</si>
  <si>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</si>
  <si>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</si>
  <si>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</si>
  <si>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</si>
  <si>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</si>
  <si>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</si>
  <si>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</si>
  <si>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</si>
  <si>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</si>
  <si>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</si>
  <si>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</si>
  <si>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</si>
  <si>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</si>
  <si>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</si>
  <si>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</si>
  <si>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</si>
  <si>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</si>
  <si>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</si>
  <si>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</si>
  <si>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</si>
  <si>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</si>
  <si>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</si>
  <si>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</si>
  <si>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</si>
  <si>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</si>
  <si>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</si>
  <si>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</si>
  <si>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</si>
  <si>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</si>
  <si>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</si>
  <si>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</si>
  <si>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</si>
  <si>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</si>
  <si>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</si>
  <si>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</si>
  <si>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</si>
  <si>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</si>
  <si>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</si>
  <si>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</si>
  <si>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</si>
  <si>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</si>
  <si>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</si>
  <si>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</si>
  <si>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</si>
  <si>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</si>
  <si>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</si>
  <si>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</si>
  <si>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</si>
  <si>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</si>
  <si>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</si>
  <si>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</si>
  <si>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</si>
  <si>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</si>
  <si>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</si>
  <si>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</si>
  <si>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</si>
  <si>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</si>
  <si>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</si>
  <si>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</si>
  <si>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</si>
  <si>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</si>
  <si>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</si>
  <si>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</si>
  <si>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</si>
  <si>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</si>
  <si>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</si>
  <si>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</si>
  <si>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</si>
  <si>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</si>
  <si>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</si>
  <si>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</si>
  <si>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</si>
  <si>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</si>
  <si>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</si>
  <si>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</si>
  <si>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</si>
  <si>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</si>
  <si>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</si>
  <si>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</si>
  <si>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</si>
  <si>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</si>
  <si>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</si>
  <si>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</si>
  <si>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</si>
  <si>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</si>
  <si>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</si>
  <si>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</si>
  <si>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</si>
  <si>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</si>
  <si>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</si>
  <si>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</si>
  <si>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</si>
  <si>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</si>
  <si>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</si>
  <si>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</si>
  <si>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</si>
  <si>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</si>
  <si>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</si>
  <si>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</si>
  <si>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</si>
  <si>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</si>
  <si>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</si>
  <si>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</si>
  <si>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</si>
  <si>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</si>
  <si>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</si>
  <si>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</si>
  <si>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</si>
  <si>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</si>
  <si>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</si>
  <si>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</si>
  <si>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</si>
  <si>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</si>
  <si>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</si>
  <si>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</si>
  <si>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</si>
  <si>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</si>
  <si>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</si>
  <si>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</si>
  <si>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</si>
  <si>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</si>
  <si>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</si>
  <si>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</si>
  <si>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</si>
  <si>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</si>
  <si>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</si>
  <si>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</si>
  <si>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</si>
  <si>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</si>
  <si>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</si>
  <si>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</si>
  <si>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</si>
  <si>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</si>
  <si>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</si>
  <si>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</si>
  <si>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</si>
  <si>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</si>
  <si>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</si>
  <si>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</si>
  <si>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</si>
  <si>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</si>
  <si>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</si>
  <si>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</si>
  <si>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</si>
  <si>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</si>
  <si>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</si>
  <si>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</si>
  <si>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</si>
  <si>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</si>
  <si>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</si>
  <si>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</si>
  <si>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</si>
  <si>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</si>
  <si>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</si>
  <si>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</si>
  <si>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</si>
  <si>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</si>
  <si>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</si>
  <si>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</si>
  <si>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</si>
  <si>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</si>
  <si>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</si>
  <si>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</si>
  <si>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</si>
  <si>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</si>
  <si>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</si>
  <si>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</si>
  <si>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</si>
  <si>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</si>
  <si>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</si>
  <si>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</si>
  <si>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</si>
  <si>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</si>
  <si>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</si>
  <si>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</si>
  <si>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</si>
  <si>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</si>
  <si>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</si>
  <si>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</si>
  <si>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</si>
  <si>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</si>
  <si>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</si>
  <si>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</si>
  <si>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</si>
  <si>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</si>
  <si>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</si>
  <si>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</si>
  <si>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</si>
  <si>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</si>
  <si>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</si>
  <si>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</si>
  <si>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</si>
  <si>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</si>
  <si>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</si>
  <si>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</si>
  <si>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</si>
  <si>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</si>
  <si>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</si>
  <si>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</si>
  <si>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</si>
  <si>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</si>
  <si>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</si>
  <si>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</si>
  <si>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</si>
  <si>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</si>
  <si>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</si>
  <si>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</si>
  <si>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</si>
  <si>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</si>
  <si>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</si>
  <si>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</si>
  <si>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</si>
  <si>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</si>
  <si>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</si>
  <si>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</si>
  <si>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</si>
  <si>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</si>
  <si>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</si>
  <si>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</si>
  <si>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</si>
  <si>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</si>
  <si>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</si>
  <si>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</si>
  <si>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</si>
  <si>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</si>
  <si>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</si>
  <si>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</si>
  <si>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</si>
  <si>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</si>
  <si>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</si>
  <si>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</si>
  <si>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</si>
  <si>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</si>
  <si>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</si>
  <si>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</si>
  <si>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</si>
  <si>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</si>
  <si>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</si>
  <si>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</si>
  <si>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</si>
  <si>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</si>
  <si>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</si>
  <si>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</si>
  <si>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</si>
  <si>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</si>
  <si>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</si>
  <si>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</si>
  <si>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</si>
  <si>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</si>
  <si>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</si>
  <si>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</si>
  <si>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</si>
  <si>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</si>
  <si>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</si>
  <si>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</si>
  <si>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</si>
  <si>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</si>
  <si>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</si>
  <si>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</si>
  <si>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</si>
  <si>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</si>
  <si>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</si>
  <si>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</si>
  <si>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</si>
  <si>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</si>
  <si>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</si>
  <si>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</si>
  <si>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</si>
  <si>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</si>
  <si>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</si>
  <si>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</si>
  <si>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</si>
  <si>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</si>
  <si>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</si>
  <si>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</si>
  <si>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</si>
  <si>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</si>
  <si>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</si>
  <si>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</si>
  <si>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</si>
  <si>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</si>
  <si>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</si>
  <si>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</si>
  <si>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</si>
  <si>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</si>
  <si>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</si>
  <si>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</si>
  <si>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</si>
  <si>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</si>
  <si>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</si>
  <si>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</si>
  <si>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</si>
  <si>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</si>
  <si>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</si>
  <si>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</si>
  <si>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</si>
  <si>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</si>
  <si>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</si>
  <si>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</si>
  <si>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</si>
  <si>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</si>
  <si>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</si>
  <si>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</si>
  <si>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</si>
  <si>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</si>
  <si>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</si>
  <si>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</si>
  <si>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</si>
  <si>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</si>
  <si>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</si>
  <si>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</si>
  <si>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</si>
  <si>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</si>
  <si>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</si>
  <si>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</si>
  <si>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</si>
  <si>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</si>
  <si>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</si>
  <si>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</si>
  <si>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</si>
  <si>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</si>
  <si>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</si>
  <si>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</si>
  <si>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</si>
  <si>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</si>
  <si>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</si>
  <si>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</si>
  <si>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</si>
  <si>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</si>
  <si>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</si>
  <si>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</si>
  <si>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</si>
  <si>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</si>
  <si>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</si>
  <si>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</si>
  <si>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</si>
  <si>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</si>
  <si>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</si>
  <si>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</si>
  <si>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</si>
  <si>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</si>
  <si>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</si>
  <si>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</si>
  <si>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</si>
  <si>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</si>
  <si>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</si>
  <si>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</si>
  <si>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</si>
  <si>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</si>
  <si>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</si>
  <si>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</si>
  <si>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</si>
  <si>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</si>
  <si>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</si>
  <si>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</si>
  <si>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</si>
  <si>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</si>
  <si>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</si>
  <si>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</si>
  <si>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</si>
  <si>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</si>
  <si>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</si>
  <si>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</si>
  <si>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</si>
  <si>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</si>
  <si>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</si>
  <si>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</si>
  <si>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</si>
  <si>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</si>
  <si>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</si>
  <si>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</si>
  <si>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</si>
  <si>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</si>
  <si>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</si>
  <si>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</si>
  <si>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</si>
  <si>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</si>
  <si>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</si>
  <si>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</si>
  <si>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</si>
  <si>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</si>
  <si>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</si>
  <si>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</si>
  <si>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</si>
  <si>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</si>
  <si>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</si>
  <si>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</si>
  <si>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</si>
  <si>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</si>
  <si>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</si>
  <si>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</si>
  <si>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</si>
  <si>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</si>
  <si>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</si>
  <si>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</si>
  <si>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</si>
  <si>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</si>
  <si>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</si>
  <si>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</si>
  <si>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</si>
  <si>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</si>
  <si>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</si>
  <si>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</si>
  <si>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</si>
  <si>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</si>
  <si>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</si>
  <si>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</si>
  <si>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</si>
  <si>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</si>
  <si>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</si>
  <si>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</si>
  <si>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</si>
  <si>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</si>
  <si>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</si>
  <si>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</si>
  <si>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</si>
  <si>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</si>
  <si>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</si>
  <si>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</si>
  <si>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</si>
  <si>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</si>
  <si>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</si>
  <si>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</si>
  <si>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</si>
  <si>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</si>
  <si>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</si>
  <si>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</si>
  <si>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</si>
  <si>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</si>
  <si>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</si>
  <si>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</si>
  <si>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</si>
  <si>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</si>
  <si>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</si>
  <si>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</si>
  <si>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</si>
  <si>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</si>
  <si>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</si>
  <si>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</si>
  <si>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</si>
  <si>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</si>
  <si>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</si>
  <si>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</si>
  <si>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</si>
  <si>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</si>
  <si>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</si>
  <si>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</si>
  <si>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</si>
  <si>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</si>
  <si>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</si>
  <si>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</si>
  <si>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</si>
  <si>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</si>
  <si>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</si>
  <si>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</si>
  <si>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</si>
  <si>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</si>
  <si>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</si>
  <si>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</si>
  <si>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</si>
  <si>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</si>
  <si>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</si>
  <si>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</si>
  <si>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</si>
  <si>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</si>
  <si>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</si>
  <si>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</si>
  <si>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</si>
  <si>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</si>
  <si>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</si>
  <si>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</si>
  <si>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</si>
  <si>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</si>
  <si>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</si>
  <si>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</si>
  <si>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</si>
  <si>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</si>
  <si>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</si>
  <si>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</si>
  <si>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</si>
  <si>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</si>
  <si>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</si>
  <si>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</si>
  <si>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</si>
  <si>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</si>
  <si>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</si>
  <si>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</si>
  <si>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</si>
  <si>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</si>
  <si>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</si>
  <si>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</si>
  <si>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</si>
  <si>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</si>
  <si>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</si>
  <si>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</si>
  <si>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</si>
  <si>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</si>
  <si>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</si>
  <si>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</si>
  <si>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</si>
  <si>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</si>
  <si>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</si>
  <si>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</si>
  <si>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</si>
  <si>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</si>
  <si>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</si>
  <si>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</si>
  <si>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</si>
  <si>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</si>
  <si>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</si>
  <si>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</si>
  <si>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</si>
  <si>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</si>
  <si>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</si>
  <si>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</si>
  <si>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</si>
  <si>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</si>
  <si>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</si>
  <si>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</si>
  <si>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</si>
  <si>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</si>
  <si>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</si>
  <si>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</si>
  <si>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</si>
  <si>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</si>
  <si>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</si>
  <si>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</si>
  <si>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</si>
  <si>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</si>
  <si>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</si>
  <si>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</si>
  <si>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</si>
  <si>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</si>
  <si>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</si>
  <si>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</si>
  <si>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</si>
  <si>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</si>
  <si>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</si>
  <si>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</si>
  <si>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</si>
  <si>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</si>
  <si>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</si>
  <si>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</si>
  <si>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</si>
  <si>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</si>
  <si>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</si>
  <si>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</si>
  <si>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</si>
  <si>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</si>
  <si>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</si>
  <si>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</si>
  <si>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</si>
  <si>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</si>
  <si>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</si>
  <si>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</si>
  <si>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</si>
  <si>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</si>
  <si>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</si>
  <si>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</si>
  <si>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</si>
  <si>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</si>
  <si>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</si>
  <si>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</si>
  <si>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</si>
  <si>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</si>
  <si>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</si>
  <si>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</si>
  <si>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</si>
  <si>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</si>
  <si>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</si>
  <si>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</si>
  <si>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</si>
  <si>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</si>
  <si>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</si>
  <si>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</si>
  <si>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</si>
  <si>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</si>
  <si>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</si>
  <si>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</si>
  <si>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</si>
  <si>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</si>
  <si>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</si>
  <si>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</si>
  <si>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</si>
  <si>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</si>
  <si>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</si>
  <si>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</si>
  <si>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</si>
  <si>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</si>
  <si>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</si>
  <si>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</si>
  <si>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</si>
  <si>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</si>
  <si>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</si>
  <si>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</si>
  <si>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</si>
  <si>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</si>
  <si>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</si>
  <si>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</si>
  <si>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</si>
  <si>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</si>
  <si>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</si>
  <si>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</si>
  <si>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</si>
  <si>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</si>
  <si>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</si>
  <si>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</si>
  <si>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</si>
  <si>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</si>
  <si>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</si>
  <si>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</si>
  <si>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</si>
  <si>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</si>
  <si>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</si>
  <si>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</si>
  <si>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</si>
  <si>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</si>
  <si>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</si>
  <si>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</si>
  <si>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</si>
  <si>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</si>
  <si>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</si>
  <si>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</si>
  <si>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</si>
  <si>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</si>
  <si>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</si>
  <si>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</si>
  <si>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</si>
  <si>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</si>
  <si>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</si>
  <si>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</si>
  <si>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</si>
  <si>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</si>
  <si>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</si>
  <si>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</si>
  <si>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</si>
  <si>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</si>
  <si>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</si>
  <si>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</si>
  <si>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</si>
  <si>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</si>
  <si>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</si>
  <si>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</si>
  <si>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</si>
  <si>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</si>
  <si>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</si>
  <si>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</si>
  <si>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</si>
  <si>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</si>
  <si>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</si>
  <si>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</si>
  <si>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</si>
  <si>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</si>
  <si>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</si>
  <si>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</si>
  <si>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</si>
  <si>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</si>
  <si>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</si>
  <si>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</si>
  <si>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</si>
  <si>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</si>
  <si>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</si>
  <si>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</si>
  <si>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</si>
  <si>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</si>
  <si>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</si>
  <si>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</si>
  <si>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</si>
  <si>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</si>
  <si>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</si>
  <si>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</si>
  <si>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</si>
  <si>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</si>
  <si>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</si>
  <si>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</si>
  <si>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</si>
  <si>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</si>
  <si>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</si>
  <si>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</si>
  <si>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</si>
  <si>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</si>
  <si>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</si>
  <si>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</si>
  <si>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</si>
  <si>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</si>
  <si>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</si>
  <si>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</si>
  <si>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</si>
  <si>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</si>
  <si>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</si>
  <si>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</si>
  <si>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</si>
  <si>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</si>
  <si>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</si>
  <si>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</si>
  <si>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</si>
  <si>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</si>
  <si>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</si>
  <si>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</si>
  <si>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</si>
  <si>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</si>
  <si>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</si>
  <si>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</si>
  <si>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</si>
  <si>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</si>
  <si>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</si>
  <si>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</si>
  <si>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</si>
  <si>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</si>
  <si>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</si>
  <si>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</si>
  <si>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</si>
  <si>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</si>
  <si>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</si>
  <si>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</si>
  <si>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</si>
  <si>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</si>
  <si>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</si>
  <si>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</si>
  <si>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</si>
  <si>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</si>
  <si>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</si>
  <si>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</si>
  <si>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</si>
  <si>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</si>
  <si>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</si>
  <si>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</si>
  <si>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</si>
  <si>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</si>
  <si>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</si>
  <si>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</si>
  <si>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</si>
  <si>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</si>
  <si>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</si>
  <si>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</si>
  <si>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</si>
  <si>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</si>
  <si>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</si>
  <si>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</si>
  <si>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</si>
  <si>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</si>
  <si>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</si>
  <si>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</si>
  <si>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</si>
  <si>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</si>
  <si>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</si>
  <si>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</si>
  <si>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</si>
  <si>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</si>
  <si>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</si>
  <si>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</si>
  <si>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</si>
  <si>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</si>
  <si>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</si>
  <si>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</si>
  <si>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</si>
  <si>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</si>
  <si>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</si>
  <si>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</si>
  <si>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</si>
  <si>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</si>
  <si>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</si>
  <si>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</si>
  <si>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</si>
  <si>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</si>
  <si>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</si>
  <si>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</si>
  <si>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</si>
  <si>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</si>
  <si>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</si>
  <si>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</si>
  <si>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</si>
  <si>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</si>
  <si>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</si>
  <si>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</si>
  <si>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</si>
  <si>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</si>
  <si>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</si>
  <si>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</si>
  <si>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</si>
  <si>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</si>
  <si>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</si>
  <si>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</si>
  <si>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</si>
  <si>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</si>
  <si>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</si>
  <si>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</si>
  <si>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</si>
  <si>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</si>
  <si>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</si>
  <si>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</si>
  <si>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</si>
  <si>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</si>
  <si>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</si>
  <si>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</si>
  <si>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</si>
  <si>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</si>
  <si>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</si>
  <si>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</si>
  <si>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</si>
  <si>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</si>
  <si>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</si>
  <si>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</si>
  <si>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</si>
  <si>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</si>
  <si>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</si>
  <si>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</si>
  <si>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</si>
  <si>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</si>
  <si>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</si>
  <si>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</si>
  <si>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</si>
  <si>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</si>
  <si>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</si>
  <si>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</si>
  <si>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</si>
  <si>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</si>
  <si>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</si>
  <si>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</si>
  <si>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</si>
  <si>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</si>
  <si>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</si>
  <si>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</si>
  <si>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</si>
  <si>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</si>
  <si>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</si>
  <si>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</si>
  <si>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</si>
  <si>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</si>
  <si>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</si>
  <si>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</si>
  <si>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</si>
  <si>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</si>
  <si>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</si>
  <si>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</si>
  <si>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</si>
  <si>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</si>
  <si>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</si>
  <si>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</si>
  <si>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</si>
  <si>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</si>
  <si>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</si>
  <si>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</si>
  <si>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</si>
  <si>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</si>
  <si>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</si>
  <si>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</si>
  <si>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</si>
  <si>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</si>
  <si>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</si>
  <si>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</si>
  <si>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</si>
  <si>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</si>
  <si>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</si>
  <si>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</si>
  <si>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</si>
  <si>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</si>
  <si>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</si>
  <si>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</si>
  <si>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</si>
  <si>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</si>
  <si>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</si>
  <si>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</si>
  <si>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</si>
  <si>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</si>
  <si>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</si>
  <si>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</si>
  <si>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</si>
  <si>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</si>
  <si>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</si>
  <si>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</si>
  <si>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</si>
  <si>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</si>
  <si>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</si>
  <si>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</si>
  <si>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</si>
  <si>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</si>
  <si>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</si>
  <si>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</si>
  <si>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</si>
  <si>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</si>
  <si>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</si>
  <si>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</si>
  <si>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</si>
  <si>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</si>
  <si>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</si>
  <si>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</si>
  <si>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</si>
  <si>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</si>
  <si>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</si>
  <si>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</si>
  <si>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</si>
  <si>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</si>
  <si>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</si>
  <si>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</si>
  <si>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</si>
  <si>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</si>
  <si>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</si>
  <si>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</si>
  <si>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</si>
  <si>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</si>
  <si>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</si>
  <si>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</si>
  <si>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</si>
  <si>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</si>
  <si>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</si>
  <si>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</si>
  <si>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</si>
  <si>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</si>
  <si>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</si>
  <si>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</si>
  <si>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</si>
  <si>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</si>
  <si>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</si>
  <si>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</si>
  <si>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</si>
  <si>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</si>
  <si>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</si>
  <si>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</si>
  <si>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</si>
  <si>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</si>
  <si>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</si>
  <si>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</si>
  <si>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</si>
  <si>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</si>
  <si>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</si>
  <si>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</si>
  <si>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</si>
  <si>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</si>
  <si>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</si>
  <si>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</si>
  <si>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</si>
  <si>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</si>
  <si>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</si>
  <si>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</si>
  <si>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</si>
  <si>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</si>
  <si>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</si>
  <si>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</si>
  <si>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</si>
  <si>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</si>
  <si>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</si>
  <si>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</si>
  <si>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</si>
  <si>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</si>
  <si>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</si>
  <si>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</si>
  <si>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</si>
  <si>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</si>
  <si>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</si>
  <si>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</si>
  <si>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</si>
  <si>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</si>
  <si>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</si>
  <si>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</si>
  <si>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</si>
  <si>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</si>
  <si>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</si>
  <si>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</si>
  <si>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</si>
  <si>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</si>
  <si>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</si>
  <si>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</si>
  <si>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</si>
  <si>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</si>
  <si>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</si>
  <si>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</si>
  <si>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</si>
  <si>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</si>
  <si>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</si>
  <si>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</si>
  <si>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</si>
  <si>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</si>
  <si>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</si>
  <si>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</si>
  <si>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</si>
  <si>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</si>
  <si>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</si>
  <si>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</si>
  <si>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</si>
  <si>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</si>
  <si>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</si>
  <si>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</si>
  <si>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</si>
  <si>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</si>
  <si>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</si>
  <si>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</si>
  <si>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</si>
  <si>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</si>
  <si>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</si>
  <si>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</si>
  <si>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</si>
  <si>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</si>
  <si>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</si>
  <si>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</si>
  <si>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</si>
  <si>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</si>
  <si>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</si>
  <si>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</si>
  <si>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</si>
  <si>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</si>
  <si>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</si>
  <si>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</si>
  <si>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</si>
  <si>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</si>
  <si>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</si>
  <si>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</si>
  <si>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</si>
  <si>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</si>
  <si>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</si>
  <si>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</si>
  <si>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</si>
  <si>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</si>
  <si>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</si>
  <si>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</si>
  <si>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</si>
  <si>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</si>
  <si>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</si>
  <si>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</si>
  <si>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</si>
  <si>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</si>
  <si>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</si>
  <si>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</si>
  <si>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</si>
  <si>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</si>
  <si>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</si>
  <si>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</si>
  <si>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</si>
  <si>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</si>
  <si>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</si>
  <si>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</si>
  <si>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</si>
  <si>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</si>
  <si>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</si>
  <si>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</si>
  <si>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</si>
  <si>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</si>
  <si>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</si>
  <si>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</si>
  <si>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</si>
  <si>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</si>
  <si>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</si>
  <si>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</si>
  <si>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</si>
  <si>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</si>
  <si>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</si>
  <si>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</si>
  <si>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</si>
  <si>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</si>
  <si>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</si>
  <si>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</si>
  <si>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</si>
  <si>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</si>
  <si>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</si>
  <si>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</si>
  <si>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</si>
  <si>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</si>
  <si>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</si>
  <si>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</si>
  <si>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</si>
  <si>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</si>
  <si>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</si>
  <si>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</si>
  <si>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</si>
  <si>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</si>
  <si>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</si>
  <si>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</si>
  <si>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</si>
  <si>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</si>
  <si>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</si>
  <si>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</si>
  <si>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</si>
  <si>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</si>
  <si>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</si>
  <si>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</si>
  <si>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</si>
  <si>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</si>
  <si>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</si>
  <si>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</si>
  <si>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</si>
  <si>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</si>
  <si>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</si>
  <si>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</si>
  <si>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</si>
  <si>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</si>
  <si>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</si>
  <si>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</si>
  <si>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</si>
  <si>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</si>
  <si>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</si>
  <si>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</si>
  <si>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</si>
  <si>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</si>
  <si>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</si>
  <si>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</si>
  <si>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</si>
  <si>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</si>
  <si>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</si>
  <si>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</si>
  <si>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</si>
  <si>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</si>
  <si>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</si>
  <si>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</si>
  <si>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</si>
  <si>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</si>
  <si>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</si>
  <si>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</si>
  <si>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</si>
  <si>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</si>
  <si>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</si>
  <si>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</si>
  <si>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</si>
  <si>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</si>
  <si>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</si>
  <si>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</si>
  <si>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</si>
  <si>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</si>
  <si>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</si>
  <si>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</si>
  <si>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</si>
  <si>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</si>
  <si>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</si>
  <si>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</si>
  <si>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</si>
  <si>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</si>
  <si>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</si>
  <si>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</si>
  <si>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</si>
  <si>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</si>
  <si>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</si>
  <si>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</si>
  <si>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</si>
  <si>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</si>
  <si>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</si>
  <si>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</si>
  <si>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</si>
  <si>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</si>
  <si>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</si>
  <si>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</si>
  <si>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</si>
  <si>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</si>
  <si>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</si>
  <si>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</si>
  <si>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</si>
  <si>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</si>
  <si>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</si>
  <si>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</si>
  <si>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</si>
  <si>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</si>
  <si>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</si>
  <si>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</si>
  <si>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</si>
  <si>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</si>
  <si>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</si>
  <si>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</si>
  <si>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</si>
  <si>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</si>
  <si>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</si>
  <si>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</si>
  <si>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</si>
  <si>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</si>
  <si>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</si>
  <si>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</si>
  <si>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</si>
  <si>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</si>
  <si>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</si>
  <si>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</si>
  <si>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</si>
  <si>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</si>
  <si>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</si>
  <si>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</si>
  <si>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</si>
  <si>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</si>
  <si>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</si>
  <si>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</si>
  <si>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</si>
  <si>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</si>
  <si>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</si>
  <si>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</si>
  <si>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</si>
  <si>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</si>
  <si>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</si>
  <si>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</si>
  <si>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</si>
  <si>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</si>
  <si>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</si>
  <si>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</si>
  <si>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</si>
  <si>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</si>
  <si>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</si>
  <si>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</si>
  <si>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</si>
  <si>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</si>
  <si>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</si>
  <si>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</si>
  <si>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</si>
  <si>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</si>
  <si>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</si>
  <si>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</si>
  <si>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</si>
  <si>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</si>
  <si>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</si>
  <si>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</si>
  <si>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</si>
  <si>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</si>
  <si>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</si>
  <si>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</si>
  <si>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</si>
  <si>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</si>
  <si>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</si>
  <si>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</si>
  <si>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</si>
  <si>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</si>
  <si>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</si>
  <si>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</si>
  <si>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</si>
  <si>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</si>
  <si>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</si>
  <si>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</si>
  <si>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</si>
  <si>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</si>
  <si>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</si>
  <si>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</si>
  <si>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</si>
  <si>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</si>
  <si>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</si>
  <si>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</si>
  <si>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</si>
  <si>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</si>
  <si>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</si>
  <si>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</si>
  <si>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</si>
  <si>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</si>
  <si>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</si>
  <si>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</si>
  <si>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</si>
  <si>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</si>
  <si>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</si>
  <si>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</si>
  <si>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</si>
  <si>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</si>
  <si>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</si>
  <si>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</si>
  <si>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</si>
  <si>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</si>
  <si>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</si>
  <si>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</si>
  <si>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</si>
  <si>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</si>
  <si>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</si>
  <si>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</si>
  <si>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</si>
  <si>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</si>
  <si>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</si>
  <si>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</si>
  <si>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</si>
  <si>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</si>
  <si>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</si>
  <si>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</si>
  <si>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</si>
  <si>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</si>
  <si>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</si>
  <si>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</si>
  <si>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</si>
  <si>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</si>
  <si>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</si>
  <si>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</si>
  <si>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</si>
  <si>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</si>
  <si>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</si>
  <si>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</si>
  <si>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</si>
  <si>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</si>
  <si>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</si>
  <si>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</si>
  <si>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</si>
  <si>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</si>
  <si>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</si>
  <si>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</si>
  <si>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</si>
  <si>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</si>
  <si>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</si>
  <si>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</si>
  <si>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</si>
  <si>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</si>
  <si>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</si>
  <si>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</si>
  <si>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</si>
  <si>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</si>
  <si>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</si>
  <si>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</si>
  <si>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</si>
  <si>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</si>
  <si>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</si>
  <si>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</si>
  <si>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</si>
  <si>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</si>
  <si>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</si>
  <si>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</si>
  <si>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</si>
  <si>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</si>
  <si>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</si>
  <si>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</si>
  <si>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</si>
  <si>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</si>
  <si>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</si>
  <si>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</si>
  <si>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</si>
  <si>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</si>
  <si>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</si>
  <si>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</si>
  <si>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</si>
  <si>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</si>
  <si>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</si>
  <si>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</si>
  <si>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</si>
  <si>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</si>
  <si>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</si>
  <si>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</si>
  <si>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</si>
  <si>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</si>
  <si>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</si>
  <si>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</si>
  <si>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</si>
  <si>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</si>
  <si>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</si>
  <si>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</si>
  <si>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</si>
  <si>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</si>
  <si>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</si>
  <si>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</si>
  <si>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</si>
  <si>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</si>
  <si>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</si>
  <si>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</si>
  <si>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</si>
  <si>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</si>
  <si>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</si>
  <si>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</si>
  <si>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</si>
  <si>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</si>
  <si>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</si>
  <si>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</si>
  <si>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</si>
  <si>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</si>
  <si>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</si>
  <si>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</si>
  <si>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</si>
  <si>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</si>
  <si>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</si>
  <si>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</si>
  <si>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</si>
  <si>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</si>
  <si>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</si>
  <si>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</si>
  <si>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</si>
  <si>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</si>
  <si>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</si>
  <si>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</si>
  <si>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</si>
  <si>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</si>
  <si>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</si>
  <si>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</si>
  <si>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</si>
  <si>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</si>
  <si>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</si>
  <si>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</si>
  <si>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</si>
  <si>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</si>
  <si>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</si>
  <si>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</si>
  <si>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</si>
  <si>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</si>
  <si>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</si>
  <si>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</si>
  <si>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</si>
  <si>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</si>
  <si>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</si>
  <si>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</si>
  <si>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</si>
  <si>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</si>
  <si>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</si>
  <si>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</si>
  <si>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</si>
  <si>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</si>
  <si>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</si>
  <si>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</si>
  <si>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</si>
  <si>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</si>
  <si>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</si>
  <si>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</si>
  <si>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</si>
  <si>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</si>
  <si>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</si>
  <si>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</si>
  <si>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</si>
  <si>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</si>
  <si>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</si>
  <si>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</si>
  <si>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</si>
  <si>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</si>
  <si>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</si>
  <si>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</si>
  <si>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</si>
  <si>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</si>
  <si>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</si>
  <si>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</si>
  <si>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</si>
  <si>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</si>
  <si>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</si>
  <si>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</si>
  <si>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</si>
  <si>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</si>
  <si>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</si>
  <si>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</si>
  <si>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</si>
  <si>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</si>
  <si>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</si>
  <si>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</si>
  <si>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</si>
  <si>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</si>
  <si>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</si>
  <si>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</si>
  <si>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</si>
  <si>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</si>
  <si>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</si>
  <si>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</si>
  <si>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</si>
  <si>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</si>
  <si>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</si>
  <si>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</si>
  <si>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</si>
  <si>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</si>
  <si>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</si>
  <si>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</si>
  <si>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</si>
  <si>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</si>
  <si>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</si>
  <si>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</si>
  <si>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</si>
  <si>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</si>
  <si>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</si>
  <si>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</si>
  <si>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</si>
  <si>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</si>
  <si>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</si>
  <si>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</si>
  <si>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</si>
  <si>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</si>
  <si>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</si>
  <si>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</si>
  <si>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</si>
  <si>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</si>
  <si>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</si>
  <si>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</si>
  <si>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</si>
  <si>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</si>
  <si>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</si>
  <si>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</si>
  <si>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</si>
  <si>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</si>
  <si>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</si>
  <si>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</si>
  <si>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</si>
  <si>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</si>
  <si>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</si>
  <si>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</si>
  <si>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</si>
  <si>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</si>
  <si>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</si>
  <si>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</si>
  <si>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</si>
  <si>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</si>
  <si>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</si>
  <si>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</si>
  <si>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</si>
  <si>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</si>
  <si>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</si>
  <si>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</si>
  <si>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</si>
  <si>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</si>
  <si>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</si>
  <si>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</si>
  <si>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</si>
  <si>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</si>
  <si>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</si>
  <si>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</si>
  <si>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</si>
  <si>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</si>
  <si>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</si>
  <si>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</si>
  <si>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</si>
  <si>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</si>
  <si>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</si>
  <si>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</si>
  <si>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</si>
  <si>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</si>
  <si>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</si>
  <si>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</si>
  <si>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</si>
  <si>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</si>
  <si>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</si>
  <si>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</si>
  <si>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</si>
  <si>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</si>
  <si>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</si>
  <si>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</si>
  <si>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</si>
  <si>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</si>
  <si>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</si>
  <si>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</si>
  <si>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</si>
  <si>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</si>
  <si>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</si>
  <si>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</si>
  <si>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</si>
  <si>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</si>
  <si>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</si>
  <si>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</si>
  <si>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</si>
  <si>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</si>
  <si>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</si>
  <si>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</si>
  <si>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</si>
  <si>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</si>
  <si>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</si>
  <si>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</si>
  <si>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</si>
  <si>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</si>
  <si>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</si>
  <si>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</si>
  <si>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</si>
  <si>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</si>
  <si>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</si>
  <si>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</si>
  <si>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</si>
  <si>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</si>
  <si>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</si>
  <si>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</si>
  <si>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</si>
  <si>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</si>
  <si>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</si>
  <si>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</si>
  <si>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</si>
  <si>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</si>
  <si>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</si>
  <si>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</si>
  <si>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</si>
  <si>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</si>
  <si>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</si>
  <si>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</si>
  <si>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</si>
  <si>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</si>
  <si>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</si>
  <si>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</si>
  <si>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</si>
  <si>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</si>
  <si>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</si>
  <si>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</si>
  <si>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</si>
  <si>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</si>
  <si>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</si>
  <si>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</si>
  <si>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</si>
  <si>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</si>
  <si>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</si>
  <si>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</si>
  <si>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</si>
  <si>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</si>
  <si>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</si>
  <si>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</si>
  <si>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</si>
  <si>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</si>
  <si>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</si>
  <si>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</si>
  <si>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</si>
  <si>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</si>
  <si>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</si>
  <si>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</si>
  <si>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</si>
  <si>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</si>
  <si>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</si>
  <si>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</si>
  <si>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</si>
  <si>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</si>
  <si>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</si>
  <si>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</si>
  <si>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</si>
  <si>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</si>
  <si>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</si>
  <si>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</si>
  <si>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</si>
  <si>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</si>
  <si>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</si>
  <si>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</si>
  <si>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</si>
  <si>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</si>
  <si>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</si>
  <si>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</si>
  <si>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</si>
  <si>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</si>
  <si>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</si>
  <si>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</si>
  <si>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</si>
  <si>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</si>
  <si>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</si>
  <si>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</si>
  <si>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</si>
  <si>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</si>
  <si>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</si>
  <si>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</si>
  <si>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</si>
  <si>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</si>
  <si>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</si>
  <si>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</si>
  <si>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</si>
  <si>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</si>
  <si>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</si>
  <si>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</si>
  <si>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</si>
  <si>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</si>
  <si>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</si>
  <si>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</si>
  <si>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</si>
  <si>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</si>
  <si>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</si>
  <si>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</si>
  <si>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</si>
  <si>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</si>
  <si>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</si>
  <si>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</si>
  <si>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</si>
  <si>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</si>
  <si>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</si>
  <si>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</si>
  <si>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</si>
  <si>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</si>
  <si>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</si>
  <si>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</si>
  <si>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</si>
  <si>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</si>
  <si>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</si>
  <si>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</si>
  <si>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</si>
  <si>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</si>
  <si>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</si>
  <si>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</si>
  <si>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</si>
  <si>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</si>
  <si>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</si>
  <si>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</si>
  <si>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</si>
  <si>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</si>
  <si>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</si>
  <si>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</si>
  <si>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</si>
  <si>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</si>
  <si>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</si>
  <si>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</si>
  <si>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</si>
  <si>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</si>
  <si>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</si>
  <si>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</si>
  <si>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</si>
  <si>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</si>
  <si>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</si>
  <si>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</si>
  <si>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</si>
  <si>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</si>
  <si>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</si>
  <si>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</si>
  <si>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</si>
  <si>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</si>
  <si>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</si>
  <si>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</si>
  <si>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</si>
  <si>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</si>
  <si>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</si>
  <si>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</si>
  <si>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</si>
  <si>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</si>
  <si>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</si>
  <si>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</si>
  <si>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</si>
  <si>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</si>
  <si>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</si>
  <si>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</si>
  <si>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</si>
  <si>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</si>
  <si>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</si>
  <si>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</si>
  <si>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</si>
  <si>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</si>
  <si>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</si>
  <si>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</si>
  <si>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</si>
  <si>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</si>
  <si>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</si>
  <si>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</si>
  <si>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</si>
  <si>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</si>
  <si>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</si>
  <si>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</si>
  <si>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</si>
  <si>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</si>
  <si>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</si>
  <si>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</si>
  <si>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</si>
  <si>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</si>
  <si>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</si>
  <si>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</si>
  <si>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</si>
  <si>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</si>
  <si>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</si>
  <si>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</si>
  <si>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</si>
  <si>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</si>
  <si>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</si>
  <si>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</si>
  <si>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</si>
  <si>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</si>
  <si>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</si>
  <si>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</si>
  <si>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</si>
  <si>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</si>
  <si>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</si>
  <si>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</si>
  <si>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</si>
  <si>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</si>
  <si>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</si>
  <si>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</si>
  <si>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</si>
  <si>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</si>
  <si>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</si>
  <si>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</si>
  <si>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</si>
  <si>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</si>
  <si>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</si>
  <si>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</si>
  <si>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</si>
  <si>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</si>
  <si>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</si>
  <si>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</si>
  <si>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</si>
  <si>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</si>
  <si>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</si>
  <si>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</si>
  <si>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</si>
  <si>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</si>
  <si>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</si>
  <si>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</si>
  <si>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</si>
  <si>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</si>
  <si>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</si>
  <si>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</si>
  <si>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</si>
  <si>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</si>
  <si>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</si>
  <si>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</si>
  <si>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</si>
  <si>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</si>
  <si>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</si>
  <si>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</si>
  <si>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</si>
  <si>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</si>
  <si>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</si>
  <si>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</si>
  <si>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</si>
  <si>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</si>
  <si>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</si>
  <si>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</si>
  <si>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</si>
  <si>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</si>
  <si>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</si>
  <si>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</si>
  <si>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</si>
  <si>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</si>
  <si>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</si>
  <si>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</si>
  <si>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</si>
  <si>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</si>
  <si>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</si>
  <si>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</si>
  <si>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</si>
  <si>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</si>
  <si>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</si>
  <si>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</si>
  <si>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</si>
  <si>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</si>
  <si>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</si>
  <si>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</si>
  <si>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</si>
  <si>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</si>
  <si>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</si>
  <si>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</si>
  <si>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</si>
  <si>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</si>
  <si>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</si>
  <si>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</si>
  <si>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</si>
  <si>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</si>
  <si>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</si>
  <si>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</si>
  <si>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</si>
  <si>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</si>
  <si>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</si>
  <si>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</si>
  <si>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</si>
  <si>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</si>
  <si>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</si>
  <si>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</si>
  <si>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</si>
  <si>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</si>
  <si>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</si>
  <si>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</si>
  <si>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</si>
  <si>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</si>
  <si>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</si>
  <si>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</si>
  <si>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</si>
  <si>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</si>
  <si>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</si>
  <si>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</si>
  <si>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</si>
  <si>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</si>
  <si>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</si>
  <si>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</si>
  <si>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</si>
  <si>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</si>
  <si>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</si>
  <si>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</si>
  <si>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</si>
  <si>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</si>
  <si>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</si>
  <si>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</si>
  <si>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</si>
  <si>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</si>
  <si>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</si>
  <si>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</si>
  <si>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</si>
  <si>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</si>
  <si>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</si>
  <si>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</si>
  <si>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</si>
  <si>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</si>
  <si>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</si>
  <si>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</si>
  <si>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</si>
  <si>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</si>
  <si>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</si>
  <si>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</si>
  <si>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</si>
  <si>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</si>
  <si>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</si>
  <si>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</si>
  <si>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</si>
  <si>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</si>
  <si>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</si>
  <si>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</si>
  <si>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</si>
  <si>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</si>
  <si>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</si>
  <si>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</si>
  <si>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</si>
  <si>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</si>
  <si>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</si>
  <si>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</si>
  <si>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</si>
  <si>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</si>
  <si>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</si>
  <si>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</si>
  <si>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</si>
  <si>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</si>
  <si>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</si>
  <si>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</si>
  <si>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</si>
  <si>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</si>
  <si>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</si>
  <si>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</si>
  <si>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</si>
  <si>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</si>
  <si>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</si>
  <si>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</si>
  <si>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</si>
  <si>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</si>
  <si>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</si>
  <si>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</si>
  <si>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</si>
  <si>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</si>
  <si>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</si>
  <si>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</si>
  <si>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</si>
  <si>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</si>
  <si>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</si>
  <si>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</si>
  <si>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</si>
  <si>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</si>
  <si>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</si>
  <si>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</si>
  <si>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</si>
  <si>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</si>
  <si>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</si>
  <si>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</si>
  <si>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</si>
  <si>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</si>
  <si>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</si>
  <si>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</si>
  <si>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</si>
  <si>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</si>
  <si>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</si>
  <si>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</si>
  <si>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</si>
  <si>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</si>
  <si>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</si>
  <si>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</si>
  <si>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</si>
  <si>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</si>
  <si>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</si>
  <si>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</si>
  <si>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</si>
  <si>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</si>
  <si>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</si>
  <si>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</si>
  <si>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</si>
  <si>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</si>
  <si>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</si>
  <si>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</si>
  <si>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</si>
  <si>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</si>
  <si>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</si>
  <si>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</si>
  <si>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</si>
  <si>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</si>
  <si>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</si>
  <si>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</si>
  <si>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</si>
  <si>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</si>
  <si>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</si>
  <si>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</si>
  <si>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</si>
  <si>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</si>
  <si>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</si>
  <si>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</si>
  <si>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</si>
  <si>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</si>
  <si>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</si>
  <si>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</si>
  <si>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</si>
  <si>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</si>
  <si>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</si>
  <si>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</si>
  <si>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</si>
  <si>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</si>
  <si>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</si>
  <si>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</si>
  <si>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</si>
  <si>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</si>
  <si>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</si>
  <si>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</si>
  <si>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</si>
  <si>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</si>
  <si>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</si>
  <si>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</si>
  <si>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</si>
  <si>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</si>
  <si>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</si>
  <si>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</si>
  <si>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</si>
  <si>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</si>
  <si>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</si>
  <si>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</si>
  <si>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</si>
  <si>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</si>
  <si>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</si>
  <si>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</si>
  <si>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</si>
  <si>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</si>
  <si>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</si>
  <si>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</si>
  <si>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</si>
  <si>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</si>
  <si>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</si>
  <si>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</si>
  <si>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</si>
  <si>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</si>
  <si>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</si>
  <si>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</si>
  <si>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</si>
  <si>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</si>
  <si>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</si>
  <si>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</si>
  <si>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</si>
  <si>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</si>
  <si>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</si>
  <si>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</si>
  <si>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</si>
  <si>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</si>
  <si>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</si>
  <si>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</si>
  <si>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</si>
  <si>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</si>
  <si>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</si>
  <si>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</si>
  <si>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</si>
  <si>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</si>
  <si>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</si>
  <si>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</si>
  <si>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</si>
  <si>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</si>
  <si>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</si>
  <si>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</si>
  <si>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</si>
  <si>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</si>
  <si>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</si>
  <si>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</si>
  <si>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</si>
  <si>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</si>
  <si>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</si>
  <si>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</si>
  <si>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</si>
  <si>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</si>
  <si>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</si>
  <si>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</si>
  <si>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</si>
  <si>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</si>
  <si>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</si>
  <si>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</si>
  <si>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</si>
  <si>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</si>
  <si>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</si>
  <si>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</si>
  <si>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</si>
  <si>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</si>
  <si>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</si>
  <si>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</si>
  <si>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</si>
  <si>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</si>
  <si>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</si>
  <si>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</si>
  <si>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</si>
  <si>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</si>
  <si>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</si>
  <si>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</si>
  <si>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</si>
  <si>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</si>
  <si>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</si>
  <si>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</si>
  <si>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</si>
  <si>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</si>
  <si>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</si>
  <si>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</si>
  <si>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</si>
  <si>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</si>
  <si>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</si>
  <si>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</si>
  <si>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</si>
  <si>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</si>
  <si>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</si>
  <si>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</si>
  <si>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</si>
  <si>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</si>
  <si>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</si>
  <si>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</si>
  <si>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</si>
  <si>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</si>
  <si>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</si>
  <si>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</si>
  <si>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</si>
  <si>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</si>
  <si>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</si>
  <si>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</si>
  <si>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</si>
  <si>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</si>
  <si>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</si>
  <si>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</si>
  <si>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</si>
  <si>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</si>
  <si>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</si>
  <si>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</si>
  <si>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</si>
  <si>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</si>
  <si>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</si>
  <si>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</si>
  <si>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</si>
  <si>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</si>
  <si>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</si>
  <si>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</si>
  <si>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</si>
  <si>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</si>
  <si>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</si>
  <si>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</si>
  <si>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</si>
  <si>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</si>
  <si>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</si>
  <si>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</si>
  <si>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</si>
  <si>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</si>
  <si>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</si>
  <si>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</si>
  <si>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</si>
  <si>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</si>
  <si>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</si>
  <si>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</si>
  <si>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</si>
  <si>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</si>
  <si>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</si>
  <si>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</si>
  <si>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</si>
  <si>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</si>
  <si>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</si>
  <si>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</si>
  <si>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</si>
  <si>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</si>
  <si>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</si>
  <si>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</si>
  <si>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</si>
  <si>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</si>
  <si>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</si>
  <si>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</si>
  <si>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</si>
  <si>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</si>
  <si>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</si>
  <si>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</si>
  <si>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</si>
  <si>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</si>
  <si>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</si>
  <si>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</si>
  <si>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</si>
  <si>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</si>
  <si>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</si>
  <si>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</si>
  <si>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</si>
  <si>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</si>
  <si>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</si>
  <si>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</si>
  <si>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</si>
  <si>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</si>
  <si>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</si>
  <si>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</si>
  <si>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</si>
  <si>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</si>
  <si>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</si>
  <si>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</si>
  <si>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</si>
  <si>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</si>
  <si>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</si>
  <si>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</si>
  <si>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</si>
  <si>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</si>
  <si>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</si>
  <si>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</si>
  <si>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</si>
  <si>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</si>
  <si>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</si>
  <si>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</si>
  <si>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</si>
  <si>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</si>
  <si>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</si>
  <si>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</si>
  <si>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</si>
  <si>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</si>
  <si>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</si>
  <si>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</si>
  <si>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</si>
  <si>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</si>
  <si>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</si>
  <si>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</si>
  <si>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</si>
  <si>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</si>
  <si>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</si>
  <si>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</si>
  <si>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</si>
  <si>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</si>
  <si>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</si>
  <si>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</si>
  <si>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</si>
  <si>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</si>
  <si>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</si>
  <si>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</si>
  <si>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</si>
  <si>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</si>
  <si>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</si>
  <si>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</si>
  <si>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</si>
  <si>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</si>
  <si>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</si>
  <si>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</si>
  <si>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</si>
  <si>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</si>
  <si>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</si>
  <si>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</si>
  <si>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</si>
  <si>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</si>
  <si>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</si>
  <si>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</si>
  <si>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</si>
  <si>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</si>
  <si>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</si>
  <si>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</si>
  <si>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</si>
  <si>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</si>
  <si>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</si>
  <si>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</si>
  <si>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</si>
  <si>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</si>
  <si>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</si>
  <si>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</si>
  <si>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</si>
  <si>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</si>
  <si>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</si>
  <si>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</si>
  <si>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</si>
  <si>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</si>
  <si>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</si>
  <si>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</si>
  <si>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</si>
  <si>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</si>
  <si>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</si>
  <si>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</si>
  <si>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</si>
  <si>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</si>
  <si>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</si>
  <si>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</si>
  <si>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</si>
  <si>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</si>
  <si>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</si>
  <si>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</si>
  <si>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</si>
  <si>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</si>
  <si>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</si>
  <si>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</si>
  <si>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</si>
  <si>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</si>
  <si>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</si>
  <si>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</si>
  <si>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</si>
  <si>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</si>
  <si>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</si>
  <si>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</si>
  <si>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</si>
  <si>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</si>
  <si>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</si>
  <si>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</si>
  <si>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</si>
  <si>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</si>
  <si>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</si>
  <si>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</si>
  <si>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</si>
  <si>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</si>
  <si>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</si>
  <si>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</si>
  <si>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</si>
  <si>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</si>
  <si>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</si>
  <si>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</si>
  <si>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</si>
  <si>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</si>
  <si>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</si>
  <si>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</si>
  <si>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</si>
  <si>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</si>
  <si>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</si>
  <si>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</si>
  <si>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</si>
  <si>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</si>
  <si>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</si>
  <si>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</si>
  <si>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</si>
  <si>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</si>
  <si>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</si>
  <si>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</si>
  <si>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</si>
  <si>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</si>
  <si>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</si>
  <si>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</si>
  <si>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</si>
  <si>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</si>
  <si>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</si>
  <si>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</si>
  <si>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</si>
  <si>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</si>
  <si>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</si>
  <si>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</si>
  <si>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</si>
  <si>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</si>
  <si>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</si>
  <si>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</si>
  <si>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</si>
  <si>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</si>
  <si>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</si>
  <si>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</si>
  <si>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</si>
  <si>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</si>
  <si>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</si>
  <si>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</si>
  <si>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</si>
  <si>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</si>
  <si>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</si>
  <si>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</si>
  <si>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</si>
  <si>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</si>
  <si>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</si>
  <si>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</si>
  <si>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</si>
  <si>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</si>
  <si>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</si>
  <si>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</si>
  <si>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</si>
  <si>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</si>
  <si>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</si>
  <si>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</si>
  <si>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</si>
  <si>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</si>
  <si>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</si>
  <si>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</si>
  <si>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</si>
  <si>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</si>
  <si>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</si>
  <si>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</si>
  <si>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</si>
  <si>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</si>
  <si>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</si>
  <si>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</si>
  <si>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</si>
  <si>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</si>
  <si>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</si>
  <si>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</si>
  <si>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</si>
  <si>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</si>
  <si>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</si>
  <si>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</si>
  <si>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</si>
  <si>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</si>
  <si>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</si>
  <si>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</si>
  <si>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</si>
  <si>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</si>
  <si>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</si>
  <si>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</si>
  <si>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</si>
  <si>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</si>
  <si>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</si>
  <si>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</si>
  <si>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</si>
  <si>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</si>
  <si>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</si>
  <si>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</si>
  <si>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</si>
  <si>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</si>
  <si>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</si>
  <si>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</si>
  <si>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</si>
  <si>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</si>
  <si>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</si>
  <si>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</si>
  <si>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</si>
  <si>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</si>
  <si>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</si>
  <si>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</si>
  <si>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</si>
  <si>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</si>
  <si>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</si>
  <si>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</si>
  <si>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</si>
  <si>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</si>
  <si>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</si>
  <si>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</si>
  <si>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</si>
  <si>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</si>
  <si>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</si>
  <si>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</si>
  <si>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</si>
  <si>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</si>
  <si>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</si>
  <si>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</si>
  <si>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</si>
  <si>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</si>
  <si>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</si>
  <si>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</si>
  <si>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</si>
  <si>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</si>
  <si>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</si>
  <si>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</si>
  <si>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</si>
  <si>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</si>
  <si>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</si>
  <si>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</si>
  <si>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</si>
  <si>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</si>
  <si>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</si>
  <si>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</si>
  <si>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</si>
  <si>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</si>
  <si>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</si>
  <si>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</si>
  <si>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</si>
  <si>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</si>
  <si>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</si>
  <si>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</si>
  <si>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</si>
  <si>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</si>
  <si>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</si>
  <si>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</si>
  <si>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</si>
  <si>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</si>
  <si>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</si>
  <si>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</si>
  <si>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</si>
  <si>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</si>
  <si>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</si>
  <si>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</si>
  <si>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</si>
  <si>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</si>
  <si>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</si>
  <si>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</si>
  <si>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</si>
  <si>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</si>
  <si>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</si>
  <si>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</si>
  <si>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</si>
  <si>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</si>
  <si>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</si>
  <si>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</si>
  <si>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</si>
  <si>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</si>
  <si>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</si>
  <si>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</si>
  <si>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</si>
  <si>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</si>
  <si>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</si>
  <si>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</si>
  <si>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</si>
  <si>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</si>
  <si>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</si>
  <si>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</si>
  <si>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</si>
  <si>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</si>
  <si>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</si>
  <si>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</si>
  <si>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</si>
  <si>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</si>
  <si>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</si>
  <si>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</si>
  <si>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</si>
  <si>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</si>
  <si>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</si>
  <si>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</si>
  <si>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</si>
  <si>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</si>
  <si>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</si>
  <si>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</si>
  <si>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</si>
  <si>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</si>
  <si>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</si>
  <si>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</si>
  <si>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</si>
  <si>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</si>
  <si>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</si>
  <si>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</si>
  <si>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</si>
  <si>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</si>
  <si>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</si>
  <si>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</si>
  <si>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</si>
  <si>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</si>
  <si>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</si>
  <si>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</si>
  <si>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</si>
  <si>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</si>
  <si>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</si>
  <si>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</si>
  <si>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</si>
  <si>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</si>
  <si>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</si>
  <si>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</si>
  <si>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</si>
  <si>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</si>
  <si>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</si>
  <si>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</si>
  <si>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</si>
  <si>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</si>
  <si>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</si>
  <si>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</si>
  <si>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</si>
  <si>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</si>
  <si>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</si>
  <si>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</si>
  <si>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</si>
  <si>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</si>
  <si>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</si>
  <si>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</si>
  <si>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</si>
  <si>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</si>
  <si>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</si>
  <si>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</si>
  <si>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</si>
  <si>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</si>
  <si>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</si>
  <si>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</si>
  <si>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</si>
  <si>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</si>
  <si>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</si>
  <si>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</si>
  <si>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</si>
  <si>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</si>
  <si>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</si>
  <si>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</si>
  <si>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</si>
  <si>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</si>
  <si>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</si>
  <si>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</si>
  <si>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</si>
  <si>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</si>
  <si>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</si>
  <si>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</si>
  <si>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</si>
  <si>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</si>
  <si>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</si>
  <si>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</si>
  <si>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</si>
  <si>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</si>
  <si>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</si>
  <si>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</si>
  <si>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</si>
  <si>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</si>
  <si>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</si>
  <si>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</si>
  <si>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</si>
  <si>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</si>
  <si>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</si>
  <si>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</si>
  <si>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</si>
  <si>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</si>
  <si>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</si>
  <si>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</si>
  <si>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</si>
  <si>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</si>
  <si>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</si>
  <si>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</si>
  <si>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</si>
  <si>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</si>
  <si>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</si>
  <si>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</si>
  <si>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</si>
  <si>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</si>
  <si>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</si>
  <si>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</si>
  <si>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</si>
  <si>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</si>
  <si>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</si>
  <si>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</si>
  <si>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</si>
  <si>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</si>
  <si>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</si>
  <si>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</si>
  <si>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</si>
  <si>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</si>
  <si>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</si>
  <si>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</si>
  <si>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</si>
  <si>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</si>
  <si>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</si>
  <si>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</si>
  <si>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</si>
  <si>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</si>
  <si>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</si>
  <si>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</si>
  <si>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</si>
  <si>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</si>
  <si>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</si>
  <si>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</si>
  <si>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</si>
  <si>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</si>
  <si>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</si>
  <si>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</si>
  <si>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</si>
  <si>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</si>
  <si>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</si>
  <si>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</si>
  <si>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</si>
  <si>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</si>
  <si>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</si>
  <si>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</si>
  <si>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</si>
  <si>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</si>
  <si>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</si>
  <si>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</si>
  <si>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</si>
  <si>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</si>
  <si>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</si>
  <si>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</si>
  <si>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</si>
  <si>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</si>
  <si>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</si>
  <si>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</si>
  <si>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</si>
  <si>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</si>
  <si>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</si>
  <si>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</si>
  <si>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</si>
  <si>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</si>
  <si>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</si>
  <si>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</si>
  <si>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</si>
  <si>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</si>
  <si>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</si>
  <si>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</si>
  <si>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</si>
  <si>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</si>
  <si>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</si>
  <si>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</si>
  <si>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</si>
  <si>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</si>
  <si>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</si>
  <si>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</si>
  <si>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</si>
  <si>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</si>
  <si>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</si>
  <si>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</si>
  <si>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</si>
  <si>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</si>
  <si>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</si>
  <si>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</si>
  <si>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</si>
  <si>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</si>
  <si>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</si>
  <si>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</si>
  <si>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</si>
  <si>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</si>
  <si>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</si>
  <si>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</si>
  <si>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</si>
  <si>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</si>
  <si>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</si>
  <si>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</si>
  <si>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</si>
  <si>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</si>
  <si>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</si>
  <si>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</si>
  <si>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</si>
  <si>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</si>
  <si>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</si>
  <si>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</si>
  <si>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</si>
  <si>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</si>
  <si>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</si>
  <si>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</si>
  <si>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</si>
  <si>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</si>
  <si>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</si>
  <si>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</si>
  <si>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</si>
  <si>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</si>
  <si>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</si>
  <si>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</si>
  <si>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</si>
  <si>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</si>
  <si>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</si>
  <si>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</si>
  <si>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</si>
  <si>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</si>
  <si>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</si>
  <si>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</si>
  <si>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</si>
  <si>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</si>
  <si>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</si>
  <si>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</si>
  <si>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</si>
  <si>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</si>
  <si>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</si>
  <si>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</si>
  <si>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</si>
  <si>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</si>
  <si>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</si>
  <si>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</si>
  <si>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</si>
  <si>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</si>
  <si>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</si>
  <si>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</si>
  <si>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</si>
  <si>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</si>
  <si>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</si>
  <si>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</si>
  <si>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</si>
  <si>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</si>
  <si>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</si>
  <si>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</si>
  <si>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</si>
  <si>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</si>
  <si>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</si>
  <si>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</si>
  <si>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</si>
  <si>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</si>
  <si>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</si>
  <si>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</si>
  <si>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</si>
  <si>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</si>
  <si>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</si>
  <si>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</si>
  <si>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</si>
  <si>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</si>
  <si>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</si>
  <si>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</si>
  <si>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</si>
  <si>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</si>
  <si>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</si>
  <si>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</si>
  <si>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</si>
  <si>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</si>
  <si>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</si>
  <si>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</si>
  <si>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</si>
  <si>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</si>
  <si>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</si>
  <si>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</si>
  <si>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</si>
  <si>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</si>
  <si>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</si>
  <si>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</si>
  <si>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</si>
  <si>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</si>
  <si>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</si>
  <si>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</si>
  <si>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</si>
  <si>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</si>
  <si>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</si>
  <si>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</si>
  <si>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</si>
  <si>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</si>
  <si>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</si>
  <si>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</si>
  <si>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</si>
  <si>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</si>
  <si>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</si>
  <si>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</si>
  <si>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</si>
  <si>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</si>
  <si>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</si>
  <si>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</si>
  <si>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</si>
  <si>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</si>
  <si>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</si>
  <si>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</si>
  <si>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</si>
  <si>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</si>
  <si>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</si>
  <si>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</si>
  <si>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</si>
  <si>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</si>
  <si>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</si>
  <si>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</si>
  <si>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</si>
  <si>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</si>
  <si>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</si>
  <si>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</si>
  <si>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</si>
  <si>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</si>
  <si>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</si>
  <si>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</si>
  <si>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</si>
  <si>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</si>
  <si>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</si>
  <si>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</si>
  <si>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</si>
  <si>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</si>
  <si>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</si>
  <si>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</si>
  <si>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</si>
  <si>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</si>
  <si>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</si>
  <si>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</si>
  <si>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</si>
  <si>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</si>
  <si>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</si>
  <si>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</si>
  <si>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</si>
  <si>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</si>
  <si>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</si>
  <si>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</si>
  <si>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</si>
  <si>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</si>
  <si>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</si>
  <si>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</si>
  <si>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</si>
  <si>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</si>
  <si>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</si>
  <si>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</si>
  <si>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</si>
  <si>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</si>
  <si>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</si>
  <si>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</si>
  <si>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</si>
  <si>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</si>
  <si>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</si>
  <si>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</si>
  <si>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</si>
  <si>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</si>
  <si>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</si>
  <si>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</si>
  <si>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</si>
  <si>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</si>
  <si>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</si>
  <si>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</si>
  <si>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</si>
  <si>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</si>
  <si>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</si>
  <si>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</si>
  <si>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</si>
  <si>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</si>
  <si>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</si>
  <si>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</si>
  <si>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</si>
  <si>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</si>
  <si>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</si>
  <si>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</si>
  <si>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</si>
  <si>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</si>
  <si>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</si>
  <si>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</si>
  <si>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</si>
  <si>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</si>
  <si>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</si>
  <si>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</si>
  <si>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</si>
  <si>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</si>
  <si>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</si>
  <si>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</si>
  <si>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</si>
  <si>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</si>
  <si>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</si>
  <si>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</si>
  <si>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</si>
  <si>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</si>
  <si>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</si>
  <si>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</si>
  <si>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</si>
  <si>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</si>
  <si>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</si>
  <si>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</si>
  <si>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</si>
  <si>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</si>
  <si>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</si>
  <si>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</si>
  <si>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</si>
  <si>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</si>
  <si>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</si>
  <si>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</si>
  <si>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</si>
  <si>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</si>
  <si>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</si>
  <si>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</si>
  <si>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</si>
  <si>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</si>
  <si>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</si>
  <si>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</si>
  <si>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</si>
  <si>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</si>
  <si>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</si>
  <si>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</si>
  <si>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</si>
  <si>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</si>
  <si>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</si>
  <si>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</si>
  <si>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</si>
  <si>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</si>
  <si>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</si>
  <si>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</si>
  <si>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</si>
  <si>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</si>
  <si>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</si>
  <si>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</si>
  <si>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</si>
  <si>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</si>
  <si>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</si>
  <si>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</si>
  <si>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</si>
  <si>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</si>
  <si>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</si>
  <si>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</si>
  <si>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</si>
  <si>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</si>
  <si>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</si>
  <si>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</si>
  <si>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</si>
  <si>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</si>
  <si>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</si>
  <si>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</si>
  <si>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</si>
  <si>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</si>
  <si>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</si>
  <si>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</si>
  <si>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</si>
  <si>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</si>
  <si>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</si>
  <si>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</si>
  <si>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</si>
  <si>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</si>
  <si>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</si>
  <si>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</si>
  <si>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</si>
  <si>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</si>
  <si>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</si>
  <si>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</si>
  <si>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</si>
  <si>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</si>
  <si>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</si>
  <si>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</si>
  <si>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</si>
  <si>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</si>
  <si>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</si>
  <si>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</si>
  <si>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</si>
  <si>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</si>
  <si>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</si>
  <si>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</si>
  <si>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</si>
  <si>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</si>
  <si>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</si>
  <si>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</si>
  <si>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</si>
  <si>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</si>
  <si>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</si>
  <si>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</si>
  <si>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</si>
  <si>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</si>
  <si>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</si>
  <si>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</si>
  <si>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</si>
  <si>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</si>
  <si>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</si>
  <si>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</si>
  <si>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</si>
  <si>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</si>
  <si>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</si>
  <si>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</si>
  <si>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</si>
  <si>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</si>
  <si>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</si>
  <si>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</si>
  <si>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</si>
  <si>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</si>
  <si>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</si>
  <si>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</si>
  <si>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</si>
  <si>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</si>
  <si>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</si>
  <si>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</si>
  <si>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</si>
  <si>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</si>
  <si>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</si>
  <si>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</si>
  <si>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</si>
  <si>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</si>
  <si>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</si>
  <si>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</si>
  <si>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</si>
  <si>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</si>
  <si>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</si>
  <si>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</si>
  <si>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</si>
  <si>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</si>
  <si>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</si>
  <si>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</si>
  <si>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</si>
  <si>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</si>
  <si>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</si>
  <si>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</si>
  <si>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</si>
  <si>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</si>
  <si>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</si>
  <si>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</si>
  <si>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</si>
  <si>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</si>
  <si>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</si>
  <si>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</si>
  <si>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</si>
  <si>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</si>
  <si>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</si>
  <si>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</si>
  <si>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</si>
  <si>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</si>
  <si>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</si>
  <si>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</si>
  <si>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</si>
  <si>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</si>
  <si>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</si>
  <si>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</si>
  <si>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</si>
  <si>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</si>
  <si>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</si>
  <si>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</si>
  <si>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</si>
  <si>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</si>
  <si>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</si>
  <si>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</si>
  <si>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</si>
  <si>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</si>
  <si>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</si>
  <si>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</si>
  <si>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</si>
  <si>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</si>
  <si>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</si>
  <si>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</si>
  <si>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</si>
  <si>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</si>
  <si>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</si>
  <si>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</si>
  <si>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</si>
  <si>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</si>
  <si>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</si>
  <si>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</si>
  <si>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</si>
  <si>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</si>
  <si>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</si>
  <si>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</si>
  <si>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</si>
  <si>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</si>
  <si>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</si>
  <si>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</si>
  <si>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</si>
  <si>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</si>
  <si>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</si>
  <si>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</si>
  <si>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</si>
  <si>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</si>
  <si>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</si>
  <si>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</si>
  <si>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</si>
  <si>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</si>
  <si>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</si>
  <si>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</si>
  <si>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</si>
  <si>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</si>
  <si>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</si>
  <si>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</si>
  <si>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</si>
  <si>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</si>
  <si>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</si>
  <si>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</si>
  <si>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</si>
  <si>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</si>
  <si>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</si>
  <si>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</si>
  <si>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</si>
  <si>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</si>
  <si>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</si>
  <si>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</si>
  <si>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</si>
  <si>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</si>
  <si>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</si>
  <si>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</si>
  <si>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</si>
  <si>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</si>
  <si>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</si>
  <si>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</si>
  <si>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</si>
  <si>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</si>
  <si>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</si>
  <si>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</si>
  <si>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</si>
  <si>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</si>
  <si>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</si>
  <si>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</si>
  <si>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</si>
  <si>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</si>
  <si>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</si>
  <si>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</si>
  <si>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</si>
  <si>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</si>
  <si>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</si>
  <si>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</si>
  <si>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</si>
  <si>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</si>
  <si>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</si>
  <si>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</si>
  <si>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</si>
  <si>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</si>
  <si>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</si>
  <si>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</si>
  <si>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</si>
  <si>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</si>
  <si>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</si>
  <si>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</si>
  <si>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</si>
  <si>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</si>
  <si>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</si>
  <si>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</si>
  <si>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</si>
  <si>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</si>
  <si>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</si>
  <si>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</si>
  <si>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</si>
  <si>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</si>
  <si>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</si>
  <si>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</si>
  <si>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</si>
  <si>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</si>
  <si>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</si>
  <si>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</si>
  <si>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</si>
  <si>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</si>
  <si>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</si>
  <si>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</si>
  <si>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</si>
  <si>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</si>
  <si>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</si>
  <si>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</si>
  <si>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</si>
  <si>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</si>
  <si>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</si>
  <si>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</si>
  <si>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</si>
  <si>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</si>
  <si>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</si>
  <si>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</si>
  <si>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</si>
  <si>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</si>
  <si>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</si>
  <si>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</si>
  <si>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</si>
  <si>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</si>
  <si>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</si>
  <si>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</si>
  <si>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</si>
  <si>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</si>
  <si>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</si>
  <si>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</si>
  <si>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</si>
  <si>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</si>
  <si>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</si>
  <si>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</si>
  <si>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</si>
  <si>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</si>
  <si>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</si>
  <si>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</si>
  <si>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</si>
  <si>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</si>
  <si>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</si>
  <si>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</si>
  <si>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</si>
  <si>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</si>
  <si>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</si>
  <si>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</si>
  <si>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</si>
  <si>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</si>
  <si>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</si>
  <si>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</si>
  <si>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</si>
  <si>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</si>
  <si>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</si>
  <si>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</si>
  <si>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</si>
  <si>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</si>
  <si>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</si>
  <si>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</si>
  <si>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</si>
  <si>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</si>
  <si>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</si>
  <si>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</si>
  <si>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</si>
  <si>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</si>
  <si>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</si>
  <si>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</si>
  <si>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</si>
  <si>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</si>
  <si>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</si>
  <si>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</si>
  <si>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</si>
  <si>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</si>
  <si>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</si>
  <si>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</si>
  <si>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</si>
  <si>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</si>
  <si>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</si>
  <si>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</si>
  <si>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</si>
  <si>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</si>
  <si>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</si>
  <si>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</si>
  <si>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</si>
  <si>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</si>
  <si>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</si>
  <si>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</si>
  <si>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</si>
  <si>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</si>
  <si>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</si>
  <si>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</si>
  <si>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</si>
  <si>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</si>
  <si>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</si>
  <si>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</si>
  <si>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</si>
  <si>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</si>
  <si>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</si>
  <si>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</si>
  <si>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</si>
  <si>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</si>
  <si>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</si>
  <si>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</si>
  <si>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</si>
  <si>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</si>
  <si>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</si>
  <si>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</si>
  <si>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</si>
  <si>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</si>
  <si>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</si>
  <si>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</si>
  <si>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</si>
  <si>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</si>
  <si>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</si>
  <si>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</si>
  <si>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</si>
  <si>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</si>
  <si>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</si>
  <si>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</si>
  <si>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</si>
  <si>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</si>
  <si>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</si>
  <si>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</si>
  <si>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</si>
  <si>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</si>
  <si>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</si>
  <si>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</si>
  <si>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</si>
  <si>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</si>
  <si>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</si>
  <si>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</si>
  <si>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</si>
  <si>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</si>
  <si>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</si>
  <si>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</si>
  <si>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</si>
  <si>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</si>
  <si>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</si>
  <si>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</si>
  <si>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</si>
  <si>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</si>
  <si>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</si>
  <si>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</si>
  <si>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</si>
  <si>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</si>
  <si>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</si>
  <si>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</si>
  <si>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</si>
  <si>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</si>
  <si>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</si>
  <si>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</si>
  <si>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</si>
  <si>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</si>
  <si>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</si>
  <si>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</si>
  <si>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</si>
  <si>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</si>
  <si>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</si>
  <si>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</si>
  <si>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</si>
  <si>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</si>
  <si>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</si>
  <si>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</si>
  <si>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</si>
  <si>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</si>
  <si>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</si>
  <si>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</si>
  <si>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</si>
  <si>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</si>
  <si>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</si>
  <si>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</si>
  <si>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</si>
  <si>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</si>
  <si>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</si>
  <si>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</si>
  <si>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</si>
  <si>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</si>
  <si>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</si>
  <si>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</si>
  <si>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</si>
  <si>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</si>
  <si>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</si>
  <si>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</si>
  <si>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</si>
  <si>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</si>
  <si>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</si>
  <si>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</si>
  <si>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</si>
  <si>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</si>
  <si>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</si>
  <si>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</si>
  <si>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</si>
  <si>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</si>
  <si>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</si>
  <si>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</si>
  <si>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</si>
  <si>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</si>
  <si>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</si>
  <si>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</si>
  <si>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</si>
  <si>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</si>
  <si>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</si>
  <si>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</si>
  <si>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</si>
  <si>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</si>
  <si>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</si>
  <si>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</si>
  <si>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</si>
  <si>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</si>
  <si>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</si>
  <si>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</si>
  <si>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</si>
  <si>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</si>
  <si>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</si>
  <si>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</si>
  <si>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</si>
  <si>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</si>
  <si>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</si>
  <si>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</si>
  <si>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</si>
  <si>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</si>
  <si>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</si>
  <si>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</si>
  <si>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</si>
  <si>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</si>
  <si>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</si>
  <si>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</si>
  <si>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</si>
  <si>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</si>
  <si>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</si>
  <si>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</si>
  <si>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</si>
  <si>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</si>
  <si>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</si>
  <si>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</si>
  <si>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</si>
  <si>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</si>
  <si>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</si>
  <si>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</si>
  <si>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</si>
  <si>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</si>
  <si>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</si>
  <si>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</si>
  <si>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</si>
  <si>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</si>
  <si>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</si>
  <si>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</si>
  <si>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</si>
  <si>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</si>
  <si>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</si>
  <si>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</si>
  <si>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</si>
  <si>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</si>
  <si>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</si>
  <si>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</si>
  <si>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</si>
  <si>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</si>
  <si>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</si>
  <si>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</si>
  <si>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</si>
  <si>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</si>
  <si>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</si>
  <si>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</si>
  <si>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</si>
  <si>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</si>
  <si>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</si>
  <si>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</si>
  <si>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</si>
  <si>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</si>
  <si>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</si>
  <si>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</si>
  <si>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</si>
  <si>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</si>
  <si>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</si>
  <si>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</si>
  <si>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</si>
  <si>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</si>
  <si>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</si>
  <si>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</si>
  <si>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</si>
  <si>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</si>
  <si>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</si>
  <si>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</si>
  <si>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</si>
  <si>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</si>
  <si>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</si>
  <si>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</si>
  <si>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</si>
  <si>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</si>
  <si>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</si>
  <si>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</si>
  <si>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</si>
  <si>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</si>
  <si>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</si>
  <si>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</si>
  <si>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</si>
  <si>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</si>
  <si>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</si>
  <si>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</si>
  <si>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</si>
  <si>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</si>
  <si>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</si>
  <si>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</si>
  <si>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</si>
  <si>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</si>
  <si>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</si>
  <si>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</si>
  <si>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</si>
  <si>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</si>
  <si>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</si>
  <si>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</si>
  <si>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</si>
  <si>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</si>
  <si>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</si>
  <si>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</si>
  <si>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</si>
  <si>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</si>
  <si>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</si>
  <si>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</si>
  <si>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</si>
  <si>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</si>
  <si>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</si>
  <si>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</si>
  <si>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</si>
  <si>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</si>
  <si>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</si>
  <si>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</si>
  <si>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</si>
  <si>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</si>
  <si>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</si>
  <si>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</si>
  <si>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</si>
  <si>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</si>
  <si>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</si>
  <si>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</si>
  <si>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</si>
  <si>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</si>
  <si>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</si>
  <si>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</si>
  <si>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</si>
  <si>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</si>
  <si>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</si>
  <si>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</si>
  <si>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</si>
  <si>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</si>
  <si>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</si>
  <si>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</si>
  <si>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</si>
  <si>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</si>
  <si>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</si>
  <si>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</si>
  <si>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</si>
  <si>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</si>
  <si>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</si>
  <si>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</si>
  <si>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</si>
  <si>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</si>
  <si>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</si>
  <si>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</si>
  <si>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</si>
  <si>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</si>
  <si>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</si>
  <si>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</si>
  <si>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</si>
  <si>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</si>
  <si>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</si>
  <si>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</si>
  <si>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</si>
  <si>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</si>
  <si>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</si>
  <si>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</si>
  <si>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</si>
  <si>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</si>
  <si>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</si>
  <si>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</si>
  <si>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</si>
  <si>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</si>
  <si>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</si>
  <si>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</si>
  <si>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</si>
  <si>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</si>
  <si>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</si>
  <si>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</si>
  <si>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</si>
  <si>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</si>
  <si>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</si>
  <si>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</si>
  <si>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</si>
  <si>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</si>
  <si>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</si>
  <si>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</si>
  <si>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</si>
  <si>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</si>
  <si>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</si>
  <si>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</si>
  <si>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</si>
  <si>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</si>
  <si>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</si>
  <si>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</si>
  <si>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</si>
  <si>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</si>
  <si>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</si>
  <si>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</si>
  <si>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</si>
  <si>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</si>
  <si>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</si>
  <si>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</si>
  <si>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</si>
  <si>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</si>
  <si>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</si>
  <si>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</si>
  <si>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</si>
  <si>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</si>
  <si>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</si>
  <si>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</si>
  <si>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</si>
  <si>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</si>
  <si>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</si>
  <si>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</si>
  <si>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</si>
  <si>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</si>
  <si>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</si>
  <si>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</si>
  <si>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</si>
  <si>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</si>
  <si>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</si>
  <si>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</si>
  <si>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</si>
  <si>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</si>
  <si>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</si>
  <si>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</si>
  <si>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</si>
  <si>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</si>
  <si>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</si>
  <si>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</si>
  <si>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</si>
  <si>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</si>
  <si>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</si>
  <si>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</si>
  <si>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</si>
  <si>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</si>
  <si>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</si>
  <si>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</si>
  <si>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</si>
  <si>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</si>
  <si>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</si>
  <si>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</si>
  <si>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</si>
  <si>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</si>
  <si>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</si>
  <si>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</si>
  <si>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</si>
  <si>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</si>
  <si>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</si>
  <si>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</si>
  <si>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</si>
  <si>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</si>
  <si>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</si>
  <si>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</si>
  <si>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</si>
  <si>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</si>
  <si>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</si>
  <si>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</si>
  <si>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</si>
  <si>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</si>
  <si>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</si>
  <si>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</si>
  <si>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</si>
  <si>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</si>
  <si>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</si>
  <si>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</si>
  <si>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</si>
  <si>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</si>
  <si>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</si>
  <si>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</si>
  <si>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</si>
  <si>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</si>
  <si>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</si>
  <si>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</si>
  <si>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</si>
  <si>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</si>
  <si>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</si>
  <si>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</si>
  <si>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</si>
  <si>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</si>
  <si>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</si>
  <si>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</si>
  <si>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</si>
  <si>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</si>
  <si>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</si>
  <si>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</si>
  <si>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</si>
  <si>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</si>
  <si>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</si>
  <si>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</si>
  <si>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</si>
  <si>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</si>
  <si>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</si>
  <si>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</si>
  <si>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</si>
  <si>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</si>
  <si>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</si>
  <si>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</si>
  <si>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</si>
  <si>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</si>
  <si>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</si>
  <si>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</si>
  <si>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</si>
  <si>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</si>
  <si>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</si>
  <si>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</si>
  <si>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</si>
  <si>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</si>
  <si>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</si>
  <si>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</si>
  <si>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</si>
  <si>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</si>
  <si>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</si>
  <si>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</si>
  <si>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</si>
  <si>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</si>
  <si>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</si>
  <si>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</si>
  <si>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</si>
  <si>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</si>
  <si>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</si>
  <si>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</si>
  <si>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</si>
  <si>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</si>
  <si>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</si>
  <si>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</si>
  <si>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</si>
  <si>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</si>
  <si>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</si>
  <si>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</si>
  <si>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</si>
  <si>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</si>
  <si>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</si>
  <si>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</si>
  <si>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</si>
  <si>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</si>
  <si>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</si>
  <si>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</si>
  <si>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</si>
  <si>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</si>
  <si>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</si>
  <si>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</si>
  <si>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</si>
  <si>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</si>
  <si>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</si>
  <si>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</si>
  <si>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</si>
  <si>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</si>
  <si>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</si>
  <si>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</si>
  <si>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</si>
  <si>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</si>
  <si>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</si>
  <si>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</si>
  <si>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</si>
  <si>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</si>
  <si>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</si>
  <si>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</si>
  <si>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</si>
  <si>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</si>
  <si>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</si>
  <si>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</si>
  <si>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</si>
  <si>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</si>
  <si>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</si>
  <si>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</si>
  <si>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</si>
  <si>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</si>
  <si>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</si>
  <si>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</si>
  <si>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</si>
  <si>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</si>
  <si>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</si>
  <si>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</si>
  <si>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</si>
  <si>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</si>
  <si>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</si>
  <si>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</si>
  <si>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</si>
  <si>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</si>
  <si>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</si>
  <si>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</si>
  <si>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</si>
  <si>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</si>
  <si>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</si>
  <si>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</si>
  <si>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</si>
  <si>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</si>
  <si>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</si>
  <si>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</si>
  <si>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</si>
  <si>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</si>
  <si>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</si>
  <si>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</si>
  <si>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</si>
  <si>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</si>
  <si>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</si>
  <si>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</si>
  <si>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</si>
  <si>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</si>
  <si>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</si>
  <si>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</si>
  <si>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</si>
  <si>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</si>
  <si>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</si>
  <si>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</si>
  <si>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</si>
  <si>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</si>
  <si>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</si>
  <si>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</si>
  <si>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</si>
  <si>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</si>
  <si>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</si>
  <si>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</si>
  <si>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</si>
  <si>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</si>
  <si>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</si>
  <si>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</si>
  <si>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</si>
  <si>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</si>
  <si>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</si>
  <si>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</si>
  <si>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</si>
  <si>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</si>
  <si>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</si>
  <si>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</si>
  <si>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</si>
  <si>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</si>
  <si>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</si>
  <si>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</si>
  <si>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</si>
  <si>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</si>
  <si>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</si>
  <si>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</si>
  <si>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</si>
  <si>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</si>
  <si>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</si>
  <si>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</si>
  <si>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</si>
  <si>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</si>
  <si>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</si>
  <si>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</si>
  <si>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</si>
  <si>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</si>
  <si>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</si>
  <si>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</si>
  <si>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</si>
  <si>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</si>
  <si>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</si>
  <si>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</si>
  <si>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</si>
  <si>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</si>
  <si>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</si>
  <si>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</si>
  <si>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</si>
  <si>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</si>
  <si>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</si>
  <si>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</si>
  <si>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</si>
  <si>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</si>
  <si>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</si>
  <si>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</si>
  <si>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</si>
  <si>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</si>
  <si>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</si>
  <si>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</si>
  <si>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</si>
  <si>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</si>
  <si>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</si>
  <si>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</si>
  <si>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</si>
  <si>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</si>
  <si>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</si>
  <si>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</si>
  <si>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</si>
  <si>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</si>
  <si>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</si>
  <si>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</si>
  <si>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</si>
  <si>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</si>
  <si>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</si>
  <si>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</si>
  <si>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</si>
  <si>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</si>
  <si>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</si>
  <si>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</si>
  <si>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</si>
  <si>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</si>
  <si>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</si>
  <si>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</si>
  <si>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</si>
  <si>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</si>
  <si>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</si>
  <si>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</si>
  <si>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</si>
  <si>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</si>
  <si>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</si>
  <si>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</si>
  <si>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</si>
  <si>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</si>
  <si>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</si>
  <si>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</si>
  <si>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</si>
  <si>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</si>
  <si>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</si>
  <si>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</si>
  <si>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</si>
  <si>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</si>
  <si>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</si>
  <si>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</si>
  <si>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</si>
  <si>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</si>
  <si>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</si>
  <si>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</si>
  <si>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</si>
  <si>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</si>
  <si>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</si>
  <si>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</si>
  <si>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</si>
  <si>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</si>
  <si>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</si>
  <si>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</si>
  <si>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</si>
  <si>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</si>
  <si>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</si>
  <si>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</si>
  <si>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</si>
  <si>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</si>
  <si>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</si>
  <si>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</si>
  <si>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</si>
  <si>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</si>
  <si>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</si>
  <si>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</si>
  <si>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</si>
  <si>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</si>
  <si>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</si>
  <si>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</si>
  <si>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</si>
  <si>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</si>
  <si>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</si>
  <si>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</si>
  <si>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</si>
  <si>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</si>
  <si>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</si>
  <si>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</si>
  <si>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</si>
  <si>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</si>
  <si>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</si>
  <si>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</si>
  <si>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</si>
  <si>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</si>
  <si>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</si>
  <si>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</si>
  <si>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</si>
  <si>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</si>
  <si>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</si>
  <si>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</si>
  <si>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</si>
  <si>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</si>
  <si>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</si>
  <si>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</si>
  <si>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</si>
  <si>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</si>
  <si>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</si>
  <si>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</si>
  <si>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</si>
  <si>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</si>
  <si>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</si>
  <si>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</si>
  <si>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</si>
  <si>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</si>
  <si>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</si>
  <si>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</si>
  <si>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</si>
  <si>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</si>
  <si>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</si>
  <si>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</si>
  <si>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</si>
  <si>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</si>
  <si>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</si>
  <si>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</si>
  <si>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</si>
  <si>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</si>
  <si>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</si>
  <si>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</si>
  <si>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</si>
  <si>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</si>
  <si>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</si>
  <si>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</si>
  <si>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</si>
  <si>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</si>
  <si>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</si>
  <si>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</si>
  <si>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</si>
  <si>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</si>
  <si>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</si>
  <si>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</si>
  <si>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</si>
  <si>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</si>
  <si>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</si>
  <si>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</si>
  <si>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</si>
  <si>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</si>
  <si>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</si>
  <si>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</si>
  <si>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</si>
  <si>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</si>
  <si>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</si>
  <si>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</si>
  <si>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</si>
  <si>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</si>
  <si>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</si>
  <si>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</si>
  <si>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</si>
  <si>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</si>
  <si>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</si>
  <si>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</si>
  <si>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</si>
  <si>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</si>
  <si>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</si>
  <si>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</si>
  <si>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</si>
  <si>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</si>
  <si>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</si>
  <si>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</si>
  <si>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</si>
  <si>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</si>
  <si>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</si>
  <si>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</si>
  <si>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</si>
  <si>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</si>
  <si>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</si>
  <si>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</si>
  <si>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</si>
  <si>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</si>
  <si>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</si>
  <si>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</si>
  <si>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</si>
  <si>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</si>
  <si>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</si>
  <si>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</si>
  <si>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</si>
  <si>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</si>
  <si>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</si>
  <si>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</si>
  <si>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</si>
  <si>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</si>
  <si>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</si>
  <si>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</si>
  <si>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</si>
  <si>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</si>
  <si>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</si>
  <si>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</si>
  <si>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</si>
  <si>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</si>
  <si>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</si>
  <si>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</si>
  <si>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</si>
  <si>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</si>
  <si>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</si>
  <si>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</si>
  <si>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</si>
  <si>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</si>
  <si>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</si>
  <si>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</si>
  <si>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</si>
  <si>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</si>
  <si>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</si>
  <si>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</si>
  <si>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</si>
  <si>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</si>
  <si>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</si>
  <si>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</si>
  <si>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</si>
  <si>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</si>
  <si>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</si>
  <si>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</si>
  <si>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</si>
  <si>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</si>
  <si>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</si>
  <si>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</si>
  <si>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</si>
  <si>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</si>
  <si>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</si>
  <si>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</si>
  <si>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</si>
  <si>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</si>
  <si>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</si>
  <si>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</si>
  <si>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</si>
  <si>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</si>
  <si>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</si>
  <si>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</si>
  <si>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</si>
  <si>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</si>
  <si>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</si>
  <si>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</si>
  <si>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</si>
  <si>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</si>
  <si>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</si>
  <si>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</si>
  <si>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</si>
  <si>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</si>
  <si>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</si>
  <si>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</si>
  <si>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</si>
  <si>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</si>
  <si>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</si>
  <si>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</si>
  <si>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</si>
  <si>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</si>
  <si>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</si>
  <si>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</si>
  <si>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</si>
  <si>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</si>
  <si>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</si>
  <si>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</si>
  <si>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</si>
  <si>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</si>
  <si>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</si>
  <si>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</si>
  <si>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</si>
  <si>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</si>
  <si>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</si>
  <si>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</si>
  <si>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</si>
  <si>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</si>
  <si>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</si>
  <si>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</si>
  <si>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</si>
  <si>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</si>
  <si>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</si>
  <si>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</si>
  <si>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</si>
  <si>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</si>
  <si>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</si>
  <si>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</si>
  <si>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</si>
  <si>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</si>
  <si>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</si>
  <si>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</si>
  <si>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</si>
  <si>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</si>
  <si>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</si>
  <si>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</si>
  <si>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</si>
  <si>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</si>
  <si>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</si>
  <si>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</si>
  <si>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</si>
  <si>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</si>
  <si>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</si>
  <si>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</si>
  <si>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</si>
  <si>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</si>
  <si>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</si>
  <si>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</si>
  <si>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</si>
  <si>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</si>
  <si>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</si>
  <si>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</si>
  <si>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</si>
  <si>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</si>
  <si>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</si>
  <si>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</si>
  <si>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</si>
  <si>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</si>
  <si>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</si>
  <si>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</si>
  <si>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</si>
  <si>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</si>
  <si>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</si>
  <si>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</si>
  <si>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</si>
  <si>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</si>
  <si>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</si>
  <si>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</si>
  <si>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</si>
  <si>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</si>
  <si>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</si>
  <si>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</si>
  <si>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</si>
  <si>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</si>
  <si>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</si>
  <si>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</si>
  <si>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</si>
  <si>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</si>
  <si>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</si>
  <si>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</si>
  <si>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</si>
  <si>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</si>
  <si>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</si>
  <si>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</si>
  <si>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</si>
  <si>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</si>
  <si>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</si>
  <si>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</si>
  <si>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</si>
  <si>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</si>
  <si>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</si>
  <si>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</si>
  <si>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</si>
  <si>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</si>
  <si>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</si>
  <si>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</si>
  <si>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</si>
  <si>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</si>
  <si>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</si>
  <si>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</si>
  <si>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</si>
  <si>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</si>
  <si>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</si>
  <si>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</si>
  <si>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</si>
  <si>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</si>
  <si>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</si>
  <si>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</si>
  <si>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</si>
  <si>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</si>
  <si>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</si>
  <si>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</si>
  <si>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</si>
  <si>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</si>
  <si>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</si>
  <si>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</si>
  <si>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</si>
  <si>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</si>
  <si>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</si>
  <si>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</si>
  <si>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</si>
  <si>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</si>
  <si>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</si>
  <si>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</si>
  <si>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</si>
  <si>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</si>
  <si>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</si>
  <si>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</si>
  <si>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</si>
  <si>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</si>
  <si>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</si>
  <si>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</si>
  <si>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</si>
  <si>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</si>
  <si>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</si>
  <si>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</si>
  <si>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</si>
  <si>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</si>
  <si>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</si>
  <si>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</si>
  <si>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</si>
  <si>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</si>
  <si>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</si>
  <si>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</si>
  <si>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</si>
  <si>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</si>
  <si>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</si>
  <si>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</si>
  <si>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</si>
  <si>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</si>
  <si>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</si>
  <si>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</si>
  <si>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</si>
  <si>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</si>
  <si>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</si>
  <si>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</si>
  <si>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</si>
  <si>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</si>
  <si>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</si>
  <si>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</si>
  <si>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</si>
  <si>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</si>
  <si>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</si>
  <si>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</si>
  <si>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</si>
  <si>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</si>
  <si>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</si>
  <si>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</si>
  <si>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</si>
  <si>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</si>
  <si>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</si>
  <si>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</si>
  <si>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</si>
  <si>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</si>
  <si>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</si>
  <si>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</si>
  <si>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</si>
  <si>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</si>
  <si>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</si>
  <si>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</si>
  <si>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</si>
  <si>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</si>
  <si>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</si>
  <si>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</si>
  <si>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</si>
  <si>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</si>
  <si>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</si>
  <si>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</si>
  <si>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</si>
  <si>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</si>
  <si>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</si>
  <si>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</si>
  <si>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</si>
  <si>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</si>
  <si>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</si>
  <si>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</si>
  <si>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</si>
  <si>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</si>
  <si>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</si>
  <si>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</si>
  <si>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</si>
  <si>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</si>
  <si>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</si>
  <si>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</si>
  <si>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</si>
  <si>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</si>
  <si>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</si>
  <si>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</si>
  <si>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</si>
  <si>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</si>
  <si>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</si>
  <si>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</si>
  <si>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</si>
  <si>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</si>
  <si>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</si>
  <si>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</si>
  <si>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</si>
  <si>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</si>
  <si>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</si>
  <si>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</si>
  <si>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</si>
  <si>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</si>
  <si>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</si>
  <si>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</si>
  <si>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</si>
  <si>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</si>
  <si>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</si>
  <si>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</si>
  <si>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</si>
  <si>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</si>
  <si>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</si>
  <si>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</si>
  <si>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</si>
  <si>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</si>
  <si>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</si>
  <si>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</si>
  <si>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</si>
  <si>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</si>
  <si>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</si>
  <si>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</si>
  <si>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</si>
  <si>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</si>
  <si>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</si>
  <si>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</si>
  <si>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</si>
  <si>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</si>
  <si>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</si>
  <si>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</si>
  <si>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</si>
  <si>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</si>
  <si>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</si>
  <si>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</si>
  <si>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</si>
  <si>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</si>
  <si>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</si>
  <si>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</si>
  <si>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</si>
  <si>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</si>
  <si>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</si>
  <si>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</si>
  <si>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</si>
  <si>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</si>
  <si>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</si>
  <si>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</si>
  <si>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</si>
  <si>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</si>
  <si>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</si>
  <si>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</si>
  <si>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</si>
  <si>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</si>
  <si>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</si>
  <si>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</si>
  <si>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</si>
  <si>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</si>
  <si>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</si>
  <si>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</si>
  <si>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</si>
  <si>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</si>
  <si>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</si>
  <si>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</si>
  <si>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</si>
  <si>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</si>
  <si>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</si>
  <si>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</si>
  <si>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</si>
  <si>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</si>
  <si>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</si>
  <si>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</si>
  <si>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</si>
  <si>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</si>
  <si>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</si>
  <si>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</si>
  <si>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</si>
  <si>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</si>
  <si>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</si>
  <si>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</si>
  <si>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</si>
  <si>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</si>
  <si>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</si>
  <si>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</si>
  <si>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</si>
  <si>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</si>
  <si>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</si>
  <si>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</si>
  <si>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</si>
  <si>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</si>
  <si>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</si>
  <si>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</si>
  <si>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</si>
  <si>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</si>
  <si>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</si>
  <si>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</si>
  <si>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</si>
  <si>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</si>
  <si>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</si>
  <si>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</si>
  <si>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</si>
  <si>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</si>
  <si>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</si>
  <si>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</si>
  <si>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</si>
  <si>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</si>
  <si>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</si>
  <si>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</si>
  <si>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</si>
  <si>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</si>
  <si>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</si>
  <si>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</si>
  <si>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</si>
  <si>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</si>
  <si>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</si>
  <si>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</si>
  <si>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</si>
  <si>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</si>
  <si>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</si>
  <si>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</si>
  <si>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</si>
  <si>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</si>
  <si>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</si>
  <si>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</si>
  <si>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</si>
  <si>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</si>
  <si>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</si>
  <si>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</si>
  <si>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</si>
  <si>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</si>
  <si>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</si>
  <si>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</si>
  <si>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</si>
  <si>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</si>
  <si>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</si>
  <si>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</si>
  <si>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</si>
  <si>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</si>
  <si>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</si>
  <si>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</si>
  <si>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</si>
  <si>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</si>
  <si>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</si>
  <si>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</si>
  <si>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</si>
  <si>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</si>
  <si>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</si>
  <si>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</si>
  <si>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</si>
  <si>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</si>
  <si>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</si>
  <si>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</si>
  <si>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</si>
  <si>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</si>
  <si>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</si>
  <si>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</si>
  <si>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</si>
  <si>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</si>
  <si>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</si>
  <si>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</si>
  <si>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</si>
  <si>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</si>
  <si>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</si>
  <si>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</si>
  <si>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</si>
  <si>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</si>
  <si>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</si>
  <si>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</si>
  <si>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</si>
  <si>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</si>
  <si>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</si>
  <si>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</si>
  <si>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</si>
  <si>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</si>
  <si>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</si>
  <si>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</si>
  <si>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</si>
  <si>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</si>
  <si>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</si>
  <si>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</si>
  <si>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</si>
  <si>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</si>
  <si>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</si>
  <si>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</si>
  <si>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</si>
  <si>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</si>
  <si>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</si>
  <si>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</si>
  <si>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</si>
  <si>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</si>
  <si>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</si>
  <si>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</si>
  <si>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</si>
  <si>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</si>
  <si>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</si>
  <si>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</si>
  <si>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</si>
  <si>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</si>
  <si>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</si>
  <si>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</si>
  <si>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</si>
  <si>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</si>
  <si>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</si>
  <si>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</si>
  <si>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</si>
  <si>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</si>
  <si>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</si>
  <si>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</si>
  <si>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</si>
  <si>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</si>
  <si>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</si>
  <si>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</si>
  <si>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</si>
  <si>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</si>
  <si>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</si>
  <si>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</si>
  <si>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</si>
  <si>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</si>
  <si>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</si>
  <si>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</si>
  <si>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</si>
  <si>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</si>
  <si>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</si>
  <si>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</si>
  <si>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</si>
  <si>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</si>
  <si>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</si>
  <si>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</si>
  <si>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</si>
  <si>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</si>
  <si>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</si>
  <si>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</si>
  <si>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</si>
  <si>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</si>
  <si>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</si>
  <si>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</si>
  <si>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</si>
  <si>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</si>
  <si>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</si>
  <si>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</si>
  <si>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</si>
  <si>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</si>
  <si>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</si>
  <si>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</si>
  <si>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</si>
  <si>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</si>
  <si>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</si>
  <si>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</si>
  <si>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</si>
  <si>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</si>
  <si>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</si>
  <si>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</si>
  <si>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</si>
  <si>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</si>
  <si>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</si>
  <si>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</si>
  <si>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</si>
  <si>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</si>
  <si>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</si>
  <si>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</si>
  <si>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</si>
  <si>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</si>
  <si>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</si>
  <si>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</si>
  <si>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</si>
  <si>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</si>
  <si>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</si>
  <si>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</si>
  <si>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</si>
  <si>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</si>
  <si>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</si>
  <si>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</si>
  <si>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</si>
  <si>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</si>
  <si>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</si>
  <si>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</si>
  <si>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</si>
  <si>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</si>
  <si>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</si>
  <si>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</si>
  <si>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</si>
  <si>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</si>
  <si>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</si>
  <si>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</si>
  <si>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</si>
  <si>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</si>
  <si>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</si>
  <si>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</si>
  <si>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</si>
  <si>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</si>
  <si>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</si>
  <si>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</si>
  <si>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</si>
  <si>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</si>
  <si>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</si>
  <si>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</si>
  <si>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</si>
  <si>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</si>
  <si>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</si>
  <si>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</si>
  <si>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</si>
  <si>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</si>
  <si>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</si>
  <si>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</si>
  <si>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</si>
  <si>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</si>
  <si>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</si>
  <si>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</si>
  <si>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</si>
  <si>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</si>
  <si>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</si>
  <si>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</si>
  <si>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</si>
  <si>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</si>
  <si>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</si>
  <si>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</si>
  <si>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</si>
  <si>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</si>
  <si>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</si>
  <si>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</si>
  <si>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</si>
  <si>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</si>
  <si>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</si>
  <si>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</si>
  <si>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</si>
  <si>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</si>
  <si>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</si>
  <si>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</si>
  <si>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</si>
  <si>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</si>
  <si>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</si>
  <si>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</si>
  <si>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</si>
  <si>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</si>
  <si>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</si>
  <si>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</si>
  <si>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</si>
  <si>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</si>
  <si>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</si>
  <si>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</si>
  <si>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</si>
  <si>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</si>
  <si>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</si>
  <si>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</si>
  <si>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</si>
  <si>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</si>
  <si>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</si>
  <si>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</si>
  <si>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</si>
  <si>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</si>
  <si>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</si>
  <si>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</si>
  <si>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</si>
  <si>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</si>
  <si>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</si>
  <si>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</si>
  <si>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</si>
  <si>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</si>
  <si>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</si>
  <si>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</si>
  <si>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</si>
  <si>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</si>
  <si>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</si>
  <si>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</si>
  <si>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</si>
  <si>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</si>
  <si>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</si>
  <si>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</si>
  <si>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</si>
  <si>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</si>
  <si>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</si>
  <si>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</si>
  <si>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</si>
  <si>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</si>
  <si>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</si>
  <si>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</si>
  <si>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</si>
  <si>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</si>
  <si>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</si>
  <si>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</si>
  <si>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</si>
  <si>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</si>
  <si>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</si>
  <si>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</si>
  <si>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</si>
  <si>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</si>
  <si>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</si>
  <si>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</si>
  <si>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</si>
  <si>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</si>
  <si>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</si>
  <si>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</si>
  <si>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</si>
  <si>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</si>
  <si>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</si>
  <si>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</si>
  <si>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</si>
  <si>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</si>
  <si>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</si>
  <si>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</si>
  <si>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</si>
  <si>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</si>
  <si>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</si>
  <si>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</si>
  <si>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</si>
  <si>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</si>
  <si>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</si>
  <si>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</si>
  <si>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</si>
  <si>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</si>
  <si>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</si>
  <si>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</si>
  <si>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</si>
  <si>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</si>
  <si>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</si>
  <si>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</si>
  <si>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</si>
  <si>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</si>
  <si>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</si>
  <si>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</si>
  <si>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</si>
  <si>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</si>
  <si>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</si>
  <si>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</si>
  <si>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</si>
  <si>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</si>
  <si>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</si>
  <si>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</si>
  <si>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</si>
  <si>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</si>
  <si>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</si>
  <si>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</si>
  <si>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</si>
  <si>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</si>
  <si>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</si>
  <si>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</si>
  <si>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</si>
  <si>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</si>
  <si>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</si>
  <si>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</si>
  <si>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</si>
  <si>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</si>
  <si>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</si>
  <si>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</si>
  <si>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</si>
  <si>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</si>
  <si>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</si>
  <si>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</si>
  <si>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</si>
  <si>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</si>
  <si>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</si>
  <si>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</si>
  <si>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</si>
  <si>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</si>
  <si>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</si>
  <si>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</si>
  <si>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</si>
  <si>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</si>
  <si>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</si>
  <si>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</si>
  <si>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</si>
  <si>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</si>
  <si>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</si>
  <si>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</si>
  <si>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</si>
  <si>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</si>
  <si>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</si>
  <si>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</si>
  <si>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</si>
  <si>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</si>
  <si>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</si>
  <si>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</si>
  <si>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</si>
  <si>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</si>
  <si>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</si>
  <si>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</si>
  <si>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</si>
  <si>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</si>
  <si>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</si>
  <si>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</si>
  <si>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</si>
  <si>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</si>
  <si>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</si>
  <si>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</si>
  <si>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</si>
  <si>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</si>
  <si>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</si>
  <si>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</si>
  <si>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</si>
  <si>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</si>
  <si>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</si>
  <si>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</si>
  <si>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</si>
  <si>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</si>
  <si>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</si>
  <si>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</si>
  <si>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</si>
  <si>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</si>
  <si>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</si>
  <si>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</si>
  <si>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</si>
  <si>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</si>
  <si>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</si>
  <si>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</si>
  <si>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</si>
  <si>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</si>
  <si>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</si>
  <si>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</si>
  <si>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</si>
  <si>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</si>
  <si>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</si>
  <si>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</si>
  <si>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</si>
  <si>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</si>
  <si>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</si>
  <si>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</si>
  <si>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</si>
  <si>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</si>
  <si>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</si>
  <si>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</si>
  <si>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</si>
  <si>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</si>
  <si>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</si>
  <si>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</si>
  <si>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</si>
  <si>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</si>
  <si>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</si>
  <si>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</si>
  <si>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</si>
  <si>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</si>
  <si>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</si>
  <si>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</si>
  <si>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</si>
  <si>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</si>
  <si>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</si>
  <si>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</si>
  <si>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</si>
  <si>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</si>
  <si>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</si>
  <si>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</si>
  <si>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</si>
  <si>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</si>
  <si>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</si>
  <si>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</si>
  <si>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</si>
  <si>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</si>
  <si>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</si>
  <si>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</si>
  <si>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</si>
  <si>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</si>
  <si>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</si>
  <si>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</si>
  <si>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</si>
  <si>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</si>
  <si>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</si>
  <si>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</si>
  <si>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</si>
  <si>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</si>
  <si>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</si>
  <si>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</si>
  <si>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</si>
  <si>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</si>
  <si>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</si>
  <si>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</si>
  <si>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</si>
  <si>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</si>
  <si>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</si>
  <si>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</si>
  <si>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</si>
  <si>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</si>
  <si>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</si>
  <si>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</si>
  <si>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</si>
  <si>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</si>
  <si>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</si>
  <si>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</si>
  <si>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</si>
  <si>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</si>
  <si>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</si>
  <si>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</si>
  <si>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</si>
  <si>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</si>
  <si>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</si>
  <si>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</si>
  <si>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</si>
  <si>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</si>
  <si>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</si>
  <si>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</si>
  <si>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</si>
  <si>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</si>
  <si>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</si>
  <si>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</si>
  <si>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</si>
  <si>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</si>
  <si>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</si>
  <si>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</si>
  <si>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</si>
  <si>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</si>
  <si>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</si>
  <si>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</si>
  <si>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</si>
  <si>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</si>
  <si>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</si>
  <si>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</si>
  <si>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</si>
  <si>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</si>
  <si>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</si>
  <si>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</si>
  <si>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</si>
  <si>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</si>
  <si>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</si>
  <si>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</si>
  <si>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</si>
  <si>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</si>
  <si>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</si>
  <si>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</si>
  <si>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</si>
  <si>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</si>
  <si>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</si>
  <si>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</si>
  <si>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</si>
  <si>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</si>
  <si>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</si>
  <si>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</si>
  <si>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</si>
  <si>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</si>
  <si>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</si>
  <si>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</si>
  <si>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</si>
  <si>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</si>
  <si>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</si>
  <si>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</si>
  <si>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</si>
  <si>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</si>
  <si>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</si>
  <si>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</si>
  <si>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</si>
  <si>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</si>
  <si>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</si>
  <si>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</si>
  <si>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</si>
  <si>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</si>
  <si>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</si>
  <si>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</si>
  <si>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</si>
  <si>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</si>
  <si>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</si>
  <si>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</si>
  <si>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</si>
  <si>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</si>
  <si>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</si>
  <si>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</si>
  <si>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</si>
  <si>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</si>
  <si>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</si>
  <si>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</si>
  <si>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</si>
  <si>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</si>
  <si>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</si>
  <si>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</si>
  <si>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</si>
  <si>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</si>
  <si>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</si>
  <si>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</si>
  <si>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</si>
  <si>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</si>
  <si>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</si>
  <si>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</si>
  <si>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</si>
  <si>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</si>
  <si>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</si>
  <si>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</si>
  <si>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</si>
  <si>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</si>
  <si>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</si>
  <si>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</si>
  <si>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</si>
  <si>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</si>
  <si>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</si>
  <si>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</si>
  <si>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</si>
  <si>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</si>
  <si>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</si>
  <si>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</si>
  <si>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</si>
  <si>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</si>
  <si>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</si>
  <si>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</si>
  <si>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</si>
  <si>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</si>
  <si>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</si>
  <si>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</si>
  <si>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</si>
  <si>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</si>
  <si>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</si>
  <si>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</si>
  <si>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</si>
  <si>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</si>
  <si>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</si>
  <si>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</si>
  <si>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</si>
  <si>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</si>
  <si>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</si>
  <si>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</si>
  <si>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</si>
  <si>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</si>
  <si>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</si>
  <si>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</si>
  <si>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</si>
  <si>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</si>
  <si>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</si>
  <si>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</si>
  <si>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</si>
  <si>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</si>
  <si>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</si>
  <si>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</si>
  <si>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</si>
  <si>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</si>
  <si>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</si>
  <si>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</si>
  <si>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</si>
  <si>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</si>
  <si>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</si>
  <si>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</si>
  <si>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</si>
  <si>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</si>
  <si>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</si>
  <si>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</si>
  <si>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</si>
  <si>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</si>
  <si>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</si>
  <si>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</si>
  <si>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</si>
  <si>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</si>
  <si>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</si>
  <si>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</si>
  <si>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</si>
  <si>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</si>
  <si>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</si>
  <si>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</si>
  <si>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</si>
  <si>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</si>
  <si>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</si>
  <si>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</si>
  <si>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</si>
  <si>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</si>
  <si>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</si>
  <si>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</si>
  <si>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</si>
  <si>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</si>
  <si>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</si>
  <si>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</si>
  <si>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</si>
  <si>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</si>
  <si>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</si>
  <si>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</si>
  <si>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</si>
  <si>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</si>
  <si>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</si>
  <si>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</si>
  <si>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</si>
  <si>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</si>
  <si>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</si>
  <si>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</si>
  <si>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</si>
  <si>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</si>
  <si>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</si>
  <si>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</si>
  <si>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</si>
  <si>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</si>
  <si>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</si>
  <si>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</si>
  <si>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</si>
  <si>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</si>
  <si>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</si>
  <si>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</si>
  <si>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</si>
  <si>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</si>
  <si>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</si>
  <si>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</si>
  <si>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</si>
  <si>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</si>
  <si>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</si>
  <si>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</si>
  <si>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</si>
  <si>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</si>
  <si>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</si>
  <si>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</si>
  <si>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</si>
  <si>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</si>
  <si>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</si>
  <si>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</si>
  <si>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</si>
  <si>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</si>
  <si>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</si>
  <si>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</si>
  <si>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</si>
  <si>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</si>
  <si>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</si>
  <si>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</si>
  <si>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</si>
  <si>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</si>
  <si>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</si>
  <si>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</si>
  <si>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</si>
  <si>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</si>
  <si>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</si>
  <si>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</si>
  <si>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</si>
  <si>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</si>
  <si>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</si>
  <si>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</si>
  <si>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</si>
  <si>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</si>
  <si>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</si>
  <si>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</si>
  <si>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</si>
  <si>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</si>
  <si>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</si>
  <si>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</si>
  <si>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</si>
  <si>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</si>
  <si>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</si>
  <si>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</si>
  <si>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</si>
  <si>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</si>
  <si>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</si>
  <si>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</si>
  <si>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</si>
  <si>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</si>
  <si>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</si>
  <si>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</si>
  <si>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</si>
  <si>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</si>
  <si>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</si>
  <si>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</si>
  <si>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</si>
  <si>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</si>
  <si>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</si>
  <si>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</si>
  <si>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</si>
  <si>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</si>
  <si>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</si>
  <si>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</si>
  <si>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</si>
  <si>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</si>
  <si>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</si>
  <si>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</si>
  <si>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</si>
  <si>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</si>
  <si>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</si>
  <si>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</si>
  <si>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</si>
  <si>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</si>
  <si>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</si>
  <si>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</si>
  <si>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</si>
  <si>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</si>
  <si>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</si>
  <si>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</si>
  <si>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</si>
  <si>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</si>
  <si>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</si>
  <si>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</si>
  <si>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</si>
  <si>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</si>
  <si>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</si>
  <si>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</si>
  <si>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</si>
  <si>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</si>
  <si>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</si>
  <si>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</si>
  <si>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</si>
  <si>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</si>
  <si>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</si>
  <si>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</si>
  <si>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</si>
  <si>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</si>
  <si>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</si>
  <si>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</si>
  <si>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</si>
  <si>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</si>
  <si>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</si>
  <si>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</si>
  <si>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</si>
  <si>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</si>
  <si>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</si>
  <si>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</si>
  <si>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</si>
  <si>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</si>
  <si>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</si>
  <si>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</si>
  <si>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</si>
  <si>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</si>
  <si>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</si>
  <si>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</si>
  <si>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</si>
  <si>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</si>
  <si>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</si>
  <si>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</si>
  <si>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</si>
  <si>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</si>
  <si>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</si>
  <si>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</si>
  <si>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</si>
  <si>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</si>
  <si>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</si>
  <si>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</si>
  <si>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</si>
  <si>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</si>
  <si>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</si>
  <si>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</si>
  <si>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</si>
  <si>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</si>
  <si>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</si>
  <si>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</si>
  <si>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</si>
  <si>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</si>
  <si>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</si>
  <si>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</si>
  <si>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</si>
  <si>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</si>
  <si>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</si>
  <si>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</si>
  <si>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</si>
  <si>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</si>
  <si>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</si>
  <si>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</si>
  <si>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</si>
  <si>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</si>
  <si>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</si>
  <si>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</si>
  <si>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</si>
  <si>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</si>
  <si>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</si>
  <si>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</si>
  <si>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</si>
  <si>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</si>
  <si>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</si>
  <si>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</si>
  <si>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</si>
  <si>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</si>
  <si>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</si>
  <si>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</si>
  <si>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</si>
  <si>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</si>
  <si>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</si>
  <si>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</si>
  <si>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</si>
  <si>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</si>
  <si>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</si>
  <si>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</si>
  <si>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</si>
  <si>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</si>
  <si>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</si>
  <si>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</si>
  <si>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</si>
  <si>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</si>
  <si>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</si>
  <si>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</si>
  <si>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</si>
  <si>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</si>
  <si>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</si>
  <si>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</si>
  <si>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</si>
  <si>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</si>
  <si>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</si>
  <si>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</si>
  <si>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</si>
  <si>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</si>
  <si>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</si>
  <si>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</si>
  <si>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</si>
  <si>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</si>
  <si>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</si>
  <si>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</si>
  <si>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</si>
  <si>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</si>
  <si>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</si>
  <si>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</si>
  <si>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</si>
  <si>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</si>
  <si>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</si>
  <si>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</si>
  <si>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</si>
  <si>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</si>
  <si>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</si>
  <si>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</si>
  <si>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</si>
  <si>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</si>
  <si>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</si>
  <si>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</si>
  <si>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</si>
  <si>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</si>
  <si>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</si>
  <si>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</si>
  <si>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</si>
  <si>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</si>
  <si>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</si>
  <si>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</si>
  <si>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</si>
  <si>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</si>
  <si>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</si>
  <si>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</si>
  <si>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</si>
  <si>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</si>
  <si>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</si>
  <si>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</si>
  <si>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</si>
  <si>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</si>
  <si>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</si>
  <si>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</si>
  <si>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</si>
  <si>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</si>
  <si>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</si>
  <si>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</si>
  <si>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</si>
  <si>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</si>
  <si>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</si>
  <si>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</si>
  <si>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</si>
  <si>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</si>
  <si>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</si>
  <si>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</si>
  <si>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</si>
  <si>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</si>
  <si>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</si>
  <si>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</si>
  <si>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</si>
  <si>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</si>
  <si>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</si>
  <si>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</si>
  <si>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</si>
  <si>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</si>
  <si>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</si>
  <si>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</si>
  <si>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</si>
  <si>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</si>
  <si>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</si>
  <si>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</si>
  <si>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</si>
  <si>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</si>
  <si>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</si>
  <si>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</si>
  <si>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</si>
  <si>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</si>
  <si>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</si>
  <si>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</si>
  <si>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</si>
  <si>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</si>
  <si>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</si>
  <si>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</si>
  <si>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</si>
  <si>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</si>
  <si>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</si>
  <si>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</si>
  <si>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</si>
  <si>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</si>
  <si>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</si>
  <si>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</si>
  <si>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</si>
  <si>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</si>
  <si>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</si>
  <si>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</si>
  <si>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</si>
  <si>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</si>
  <si>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</si>
  <si>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</si>
  <si>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</si>
  <si>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</si>
  <si>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</si>
  <si>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</si>
  <si>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</si>
  <si>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</si>
  <si>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</si>
  <si>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</si>
  <si>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</si>
  <si>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</si>
  <si>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</si>
  <si>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</si>
  <si>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</si>
  <si>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</si>
  <si>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</si>
  <si>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</si>
  <si>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</si>
  <si>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</si>
  <si>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</si>
  <si>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</si>
  <si>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</si>
  <si>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</si>
  <si>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</si>
  <si>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</si>
  <si>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</si>
  <si>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</si>
  <si>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</si>
  <si>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</si>
  <si>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</si>
  <si>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</si>
  <si>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</si>
  <si>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</si>
  <si>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</si>
  <si>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</si>
  <si>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</si>
  <si>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</si>
  <si>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</si>
  <si>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</si>
  <si>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</si>
  <si>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</si>
  <si>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</si>
  <si>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</si>
  <si>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</si>
  <si>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</si>
  <si>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</si>
  <si>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</si>
  <si>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</si>
  <si>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</si>
  <si>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</si>
  <si>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</si>
  <si>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</si>
  <si>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</si>
  <si>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</si>
  <si>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</si>
  <si>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</si>
  <si>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</si>
  <si>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</si>
  <si>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</si>
  <si>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</si>
  <si>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</si>
  <si>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</si>
  <si>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</si>
  <si>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</si>
  <si>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</si>
  <si>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</si>
  <si>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</si>
  <si>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</si>
  <si>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</si>
  <si>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</si>
  <si>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</si>
  <si>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</si>
  <si>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</si>
  <si>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</si>
  <si>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</si>
  <si>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</si>
  <si>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</si>
  <si>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</si>
  <si>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</si>
  <si>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</si>
  <si>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</si>
  <si>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</si>
  <si>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</si>
  <si>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</si>
  <si>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</si>
  <si>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</si>
  <si>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</si>
  <si>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</si>
  <si>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</si>
  <si>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</si>
  <si>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</si>
  <si>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</si>
  <si>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</si>
  <si>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</si>
  <si>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</si>
  <si>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</si>
  <si>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</si>
  <si>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</si>
  <si>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</si>
  <si>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</si>
  <si>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</si>
  <si>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</si>
  <si>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</si>
  <si>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</si>
  <si>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</si>
  <si>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</si>
  <si>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</si>
  <si>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</si>
  <si>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</si>
  <si>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</si>
  <si>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</si>
  <si>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</si>
  <si>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</si>
  <si>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</si>
  <si>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</si>
  <si>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</si>
  <si>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</si>
  <si>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</si>
  <si>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</si>
  <si>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</si>
  <si>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</si>
  <si>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</si>
  <si>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</si>
  <si>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</si>
  <si>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</si>
  <si>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</si>
  <si>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</si>
  <si>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</si>
  <si>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</si>
  <si>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</si>
  <si>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</si>
  <si>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</si>
  <si>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</si>
  <si>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</si>
  <si>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</si>
  <si>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</si>
  <si>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</si>
  <si>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</si>
  <si>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</si>
  <si>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</si>
  <si>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</si>
  <si>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</si>
  <si>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</si>
  <si>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</si>
  <si>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</si>
  <si>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</si>
  <si>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</si>
  <si>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</si>
  <si>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</si>
  <si>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</si>
  <si>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</si>
  <si>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</si>
  <si>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</si>
  <si>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</si>
  <si>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</si>
  <si>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</si>
  <si>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</si>
  <si>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</si>
  <si>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</si>
  <si>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</si>
  <si>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</si>
  <si>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</si>
  <si>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</si>
  <si>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</si>
  <si>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</si>
  <si>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</si>
  <si>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</si>
  <si>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</si>
  <si>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</si>
  <si>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</si>
  <si>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</si>
  <si>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</si>
  <si>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</si>
  <si>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</si>
  <si>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</si>
  <si>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</si>
  <si>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</si>
  <si>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</si>
  <si>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</si>
  <si>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</si>
  <si>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</si>
  <si>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</si>
  <si>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</si>
  <si>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</si>
  <si>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</si>
  <si>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</si>
  <si>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</si>
  <si>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</si>
  <si>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</si>
  <si>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</si>
  <si>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</si>
  <si>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</si>
  <si>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</si>
  <si>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</si>
  <si>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</si>
  <si>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</si>
  <si>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</si>
  <si>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</si>
  <si>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</si>
  <si>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</si>
  <si>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</si>
  <si>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</si>
  <si>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</si>
  <si>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</si>
  <si>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</si>
  <si>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</si>
  <si>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</si>
  <si>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</si>
  <si>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</si>
  <si>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</si>
  <si>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</si>
  <si>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</si>
  <si>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</si>
  <si>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</si>
  <si>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</si>
  <si>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</si>
  <si>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</si>
  <si>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</si>
  <si>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</si>
  <si>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</si>
  <si>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</si>
  <si>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</si>
  <si>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</si>
  <si>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</si>
  <si>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</si>
  <si>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</si>
  <si>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</si>
  <si>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</si>
  <si>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</si>
  <si>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</si>
  <si>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</si>
  <si>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</si>
  <si>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</si>
  <si>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</si>
  <si>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</si>
  <si>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</si>
  <si>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</si>
  <si>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</si>
  <si>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</si>
  <si>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</si>
  <si>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</si>
  <si>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</si>
  <si>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</si>
  <si>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</si>
  <si>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</si>
  <si>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</si>
  <si>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</si>
  <si>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</si>
  <si>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</si>
  <si>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</si>
  <si>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</si>
  <si>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</si>
  <si>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</si>
  <si>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</si>
  <si>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</si>
  <si>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</si>
  <si>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</si>
  <si>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</si>
  <si>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</si>
  <si>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</si>
  <si>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</si>
  <si>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</si>
  <si>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</si>
  <si>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</si>
  <si>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</si>
  <si>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</si>
  <si>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</si>
  <si>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</si>
  <si>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</si>
  <si>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</si>
  <si>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</si>
  <si>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</si>
  <si>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</si>
  <si>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</si>
  <si>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</si>
  <si>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</si>
  <si>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</si>
  <si>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</si>
  <si>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</si>
  <si>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</si>
  <si>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</si>
  <si>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</si>
  <si>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</si>
  <si>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</si>
  <si>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</si>
  <si>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</si>
  <si>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</si>
  <si>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</si>
  <si>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</si>
  <si>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</si>
  <si>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</si>
  <si>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</si>
  <si>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</si>
  <si>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</si>
  <si>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</si>
  <si>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</si>
  <si>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</si>
  <si>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</si>
  <si>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</si>
  <si>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</si>
  <si>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</si>
  <si>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</si>
  <si>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</si>
  <si>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</si>
  <si>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</si>
  <si>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</si>
  <si>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</si>
  <si>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</si>
  <si>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</si>
  <si>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</si>
  <si>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</si>
  <si>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</si>
  <si>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</si>
  <si>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</si>
  <si>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</si>
  <si>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</si>
  <si>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</si>
  <si>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</si>
  <si>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</si>
  <si>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</si>
  <si>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</si>
  <si>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</si>
  <si>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</si>
  <si>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</si>
  <si>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</si>
  <si>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</si>
  <si>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</si>
  <si>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</si>
  <si>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</si>
  <si>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</si>
  <si>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</si>
  <si>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</si>
  <si>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</si>
  <si>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</si>
  <si>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</si>
  <si>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</si>
  <si>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</si>
  <si>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</si>
  <si>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</si>
  <si>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</si>
  <si>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</si>
  <si>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</si>
  <si>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</si>
  <si>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</si>
  <si>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</si>
  <si>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</si>
  <si>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</si>
  <si>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</si>
  <si>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</si>
  <si>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</si>
  <si>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</si>
  <si>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</si>
  <si>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</si>
  <si>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</si>
  <si>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</si>
  <si>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</si>
  <si>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</si>
  <si>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</si>
  <si>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</si>
  <si>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</si>
  <si>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</si>
  <si>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</si>
  <si>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</si>
  <si>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</si>
  <si>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</si>
  <si>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</si>
  <si>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</si>
  <si>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</si>
  <si>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</si>
  <si>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</si>
  <si>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</si>
  <si>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</si>
  <si>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</si>
  <si>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</si>
  <si>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</si>
  <si>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</si>
  <si>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</si>
  <si>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</si>
  <si>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</si>
  <si>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</si>
  <si>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</si>
  <si>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</si>
  <si>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</si>
  <si>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</si>
  <si>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</si>
  <si>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</si>
  <si>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</si>
  <si>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</si>
  <si>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</si>
  <si>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</si>
  <si>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</si>
  <si>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</si>
  <si>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</si>
  <si>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</si>
  <si>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</si>
  <si>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</si>
  <si>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</si>
  <si>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</si>
  <si>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</si>
  <si>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</si>
  <si>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</si>
  <si>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</si>
  <si>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</si>
  <si>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</si>
  <si>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</si>
  <si>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</si>
  <si>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</si>
  <si>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</si>
  <si>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</si>
  <si>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</si>
  <si>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</si>
  <si>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</si>
  <si>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</si>
  <si>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</si>
  <si>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</si>
  <si>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</si>
  <si>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</si>
  <si>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</si>
  <si>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</si>
  <si>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</si>
  <si>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</si>
  <si>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</si>
  <si>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</si>
  <si>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</si>
  <si>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</si>
  <si>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</si>
  <si>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</si>
  <si>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</si>
  <si>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</si>
  <si>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</si>
  <si>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</si>
  <si>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</si>
  <si>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</si>
  <si>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</si>
  <si>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</si>
  <si>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</si>
  <si>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</si>
  <si>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</si>
  <si>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</si>
  <si>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</si>
  <si>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</si>
  <si>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</si>
  <si>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</si>
  <si>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</si>
  <si>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</si>
  <si>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</si>
  <si>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</si>
  <si>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</si>
  <si>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</si>
  <si>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</si>
  <si>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</si>
  <si>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</si>
  <si>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</si>
  <si>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</si>
  <si>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</si>
  <si>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</si>
  <si>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</si>
  <si>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</si>
  <si>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</si>
  <si>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</si>
  <si>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</si>
  <si>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</si>
  <si>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</si>
  <si>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</si>
  <si>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</si>
  <si>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</si>
  <si>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</si>
  <si>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</si>
  <si>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</si>
  <si>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</si>
  <si>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</si>
  <si>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</si>
  <si>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</si>
  <si>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</si>
  <si>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</si>
  <si>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</si>
  <si>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</si>
  <si>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</si>
  <si>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</si>
  <si>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</si>
  <si>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</si>
  <si>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</si>
  <si>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</si>
  <si>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</si>
  <si>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</si>
  <si>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</si>
  <si>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</si>
  <si>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</si>
  <si>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</si>
  <si>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</si>
  <si>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</si>
  <si>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</si>
  <si>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</si>
  <si>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</si>
  <si>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</si>
  <si>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</si>
  <si>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</si>
  <si>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</si>
  <si>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</si>
  <si>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</si>
  <si>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</si>
  <si>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</si>
  <si>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</si>
  <si>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</si>
  <si>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</si>
  <si>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</si>
  <si>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</si>
  <si>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</si>
  <si>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</si>
  <si>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</si>
  <si>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</si>
  <si>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</si>
  <si>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</si>
  <si>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</si>
  <si>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</si>
  <si>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</si>
  <si>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</si>
  <si>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</si>
  <si>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</si>
  <si>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</si>
  <si>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</si>
  <si>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</si>
  <si>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</si>
  <si>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</si>
  <si>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</si>
  <si>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</si>
  <si>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</si>
  <si>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</si>
  <si>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</si>
  <si>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</si>
  <si>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</si>
  <si>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</si>
  <si>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</si>
  <si>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</si>
  <si>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</si>
  <si>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</si>
  <si>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</si>
  <si>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</si>
  <si>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</si>
  <si>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</si>
  <si>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</si>
  <si>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</si>
  <si>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</si>
  <si>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</si>
  <si>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</si>
  <si>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</si>
  <si>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</si>
  <si>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</si>
  <si>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</si>
  <si>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</si>
  <si>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</si>
  <si>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</si>
  <si>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</si>
  <si>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</si>
  <si>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</si>
  <si>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</si>
  <si>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</si>
  <si>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</si>
  <si>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</si>
  <si>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</si>
  <si>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</si>
  <si>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</si>
  <si>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</si>
  <si>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</si>
  <si>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</si>
  <si>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</si>
  <si>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</si>
  <si>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</si>
  <si>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</si>
  <si>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</si>
  <si>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</si>
  <si>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</si>
  <si>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</si>
  <si>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</si>
  <si>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</si>
  <si>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</si>
  <si>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</si>
  <si>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</si>
  <si>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</si>
  <si>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</si>
  <si>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</si>
  <si>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</si>
  <si>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</si>
  <si>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</si>
  <si>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</si>
  <si>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</si>
  <si>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</si>
  <si>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</si>
  <si>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</si>
  <si>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</si>
  <si>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</si>
  <si>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</si>
  <si>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</si>
  <si>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</si>
  <si>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</si>
  <si>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</si>
  <si>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</si>
  <si>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</si>
  <si>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</si>
  <si>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</si>
  <si>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</si>
  <si>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</si>
  <si>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</si>
  <si>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</si>
  <si>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</si>
  <si>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</si>
  <si>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</si>
  <si>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</si>
  <si>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</si>
  <si>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</si>
  <si>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</si>
  <si>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</si>
  <si>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</si>
  <si>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</si>
  <si>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</si>
  <si>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</si>
  <si>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</si>
  <si>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</si>
  <si>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</si>
  <si>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</si>
  <si>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</si>
  <si>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</si>
  <si>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</si>
  <si>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</si>
  <si>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</si>
  <si>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</si>
  <si>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</si>
  <si>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</si>
  <si>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</si>
  <si>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</si>
  <si>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</si>
  <si>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</si>
  <si>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</si>
  <si>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</si>
  <si>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</si>
  <si>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</si>
  <si>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</si>
  <si>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</si>
  <si>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</si>
  <si>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</si>
  <si>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</si>
  <si>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</si>
  <si>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</si>
  <si>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</si>
  <si>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</si>
  <si>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</si>
  <si>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</si>
  <si>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</si>
  <si>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</si>
  <si>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</si>
  <si>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</si>
  <si>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</si>
  <si>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</si>
  <si>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</si>
  <si>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</si>
  <si>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</si>
  <si>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</si>
  <si>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</si>
  <si>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</si>
  <si>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</si>
  <si>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</si>
  <si>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</si>
  <si>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</si>
  <si>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</si>
  <si>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</si>
  <si>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</si>
  <si>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</si>
  <si>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</si>
  <si>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</si>
  <si>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</si>
  <si>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</si>
  <si>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</si>
  <si>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</si>
  <si>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</si>
  <si>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</si>
  <si>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</si>
  <si>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</si>
  <si>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</si>
  <si>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</si>
  <si>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</si>
  <si>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</si>
  <si>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</si>
  <si>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</si>
  <si>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</si>
  <si>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</si>
  <si>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</si>
  <si>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</si>
  <si>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</si>
  <si>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</si>
  <si>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</si>
  <si>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</si>
  <si>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</si>
  <si>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</si>
  <si>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</si>
  <si>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</si>
  <si>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</si>
  <si>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</si>
  <si>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</si>
  <si>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</si>
  <si>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</si>
  <si>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</si>
  <si>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</si>
  <si>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</si>
  <si>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</si>
  <si>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</si>
  <si>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</si>
  <si>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</si>
  <si>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</si>
  <si>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</si>
  <si>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</si>
  <si>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</si>
  <si>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</si>
  <si>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</si>
  <si>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</si>
  <si>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</si>
  <si>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</si>
  <si>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</si>
  <si>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</si>
  <si>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</si>
  <si>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</si>
  <si>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</si>
  <si>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</si>
  <si>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</si>
  <si>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</si>
  <si>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</si>
  <si>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</si>
  <si>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</si>
  <si>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</si>
  <si>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</si>
  <si>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</si>
  <si>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</si>
  <si>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</si>
  <si>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</si>
  <si>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</si>
  <si>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</si>
  <si>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</si>
  <si>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</si>
  <si>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</si>
  <si>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</si>
  <si>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</si>
  <si>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</si>
  <si>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</si>
  <si>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</si>
  <si>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</si>
  <si>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</si>
  <si>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</si>
  <si>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</si>
  <si>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</si>
  <si>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</si>
  <si>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</si>
  <si>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</si>
  <si>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</si>
  <si>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</si>
  <si>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</si>
  <si>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</si>
  <si>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</si>
  <si>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</si>
  <si>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</si>
  <si>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</si>
  <si>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</si>
  <si>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</si>
  <si>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</si>
  <si>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</si>
  <si>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</si>
  <si>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</si>
  <si>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</si>
  <si>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</si>
  <si>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</si>
  <si>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</si>
  <si>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</si>
  <si>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</si>
  <si>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</si>
  <si>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</si>
  <si>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</si>
  <si>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</si>
  <si>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</si>
  <si>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</si>
  <si>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</si>
  <si>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</si>
  <si>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</si>
  <si>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</si>
  <si>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</si>
  <si>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</si>
  <si>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</si>
  <si>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</si>
  <si>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</si>
  <si>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</si>
  <si>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</si>
  <si>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</si>
  <si>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</si>
  <si>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</si>
  <si>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</si>
  <si>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</si>
  <si>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</si>
  <si>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</si>
  <si>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</si>
  <si>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</si>
  <si>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</si>
  <si>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</si>
  <si>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</si>
  <si>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</si>
  <si>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</si>
  <si>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</si>
  <si>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</si>
  <si>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</si>
  <si>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</si>
  <si>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</si>
  <si>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</si>
  <si>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</si>
  <si>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</si>
  <si>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</si>
  <si>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</si>
  <si>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</si>
  <si>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</si>
  <si>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</si>
  <si>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</si>
  <si>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</si>
  <si>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</si>
  <si>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</si>
  <si>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</si>
  <si>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</si>
  <si>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</si>
  <si>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</si>
  <si>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</si>
  <si>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</si>
  <si>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</si>
  <si>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</si>
  <si>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</si>
  <si>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</si>
  <si>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</si>
  <si>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</si>
  <si>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</si>
  <si>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</si>
  <si>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</si>
  <si>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</si>
  <si>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</si>
  <si>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</si>
  <si>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</si>
  <si>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</si>
  <si>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</si>
  <si>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</si>
  <si>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</si>
  <si>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</si>
  <si>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</si>
  <si>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</si>
  <si>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</si>
  <si>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</si>
  <si>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</si>
  <si>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</si>
  <si>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</si>
  <si>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</si>
  <si>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</si>
  <si>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</si>
  <si>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</si>
  <si>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</si>
  <si>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</si>
  <si>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</si>
  <si>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</si>
  <si>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</si>
  <si>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</si>
  <si>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</si>
  <si>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</si>
  <si>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</si>
  <si>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</si>
  <si>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</si>
  <si>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</si>
  <si>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</si>
  <si>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</si>
  <si>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</si>
  <si>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</si>
  <si>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</si>
  <si>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</si>
  <si>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</si>
  <si>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</si>
  <si>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</si>
  <si>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</si>
  <si>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</si>
  <si>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</si>
  <si>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</si>
  <si>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</si>
  <si>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</si>
  <si>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</si>
  <si>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</si>
  <si>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</si>
  <si>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</si>
  <si>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</si>
  <si>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</si>
  <si>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</si>
  <si>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</si>
  <si>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</si>
  <si>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</si>
  <si>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</si>
  <si>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</si>
  <si>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</si>
  <si>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</si>
  <si>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</si>
  <si>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</si>
  <si>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</si>
  <si>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</si>
  <si>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</si>
  <si>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</si>
  <si>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</si>
  <si>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</si>
  <si>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</si>
  <si>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</si>
  <si>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</si>
  <si>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</si>
  <si>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</si>
  <si>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</si>
  <si>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</si>
  <si>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</si>
  <si>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</si>
  <si>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</si>
  <si>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</si>
  <si>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</si>
  <si>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</si>
  <si>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</si>
  <si>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</si>
  <si>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</si>
  <si>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</si>
  <si>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</si>
  <si>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</si>
  <si>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</si>
  <si>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</si>
  <si>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</si>
  <si>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</si>
  <si>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</si>
  <si>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</si>
  <si>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</si>
  <si>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</si>
  <si>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</si>
  <si>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</si>
  <si>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</si>
  <si>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</si>
  <si>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</si>
  <si>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</si>
  <si>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</si>
  <si>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</si>
  <si>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</si>
  <si>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</si>
  <si>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</si>
  <si>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</si>
  <si>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</si>
  <si>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</si>
  <si>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</si>
  <si>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</si>
  <si>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</si>
  <si>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</si>
  <si>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</si>
  <si>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</si>
  <si>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</si>
  <si>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</si>
  <si>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</si>
  <si>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</si>
  <si>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</si>
  <si>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</si>
  <si>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</si>
  <si>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</si>
  <si>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</si>
  <si>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</si>
  <si>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</si>
  <si>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</si>
  <si>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</si>
  <si>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</si>
  <si>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</si>
  <si>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</si>
  <si>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</si>
  <si>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</si>
  <si>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</si>
  <si>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</si>
  <si>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</si>
  <si>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</si>
  <si>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</si>
  <si>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</si>
  <si>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</si>
  <si>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</si>
  <si>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</si>
  <si>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</si>
  <si>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</si>
  <si>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</si>
  <si>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</si>
  <si>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</si>
  <si>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</si>
  <si>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</si>
  <si>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</si>
  <si>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</si>
  <si>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</si>
  <si>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</si>
  <si>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</si>
  <si>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</si>
  <si>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</si>
  <si>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</si>
  <si>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</si>
  <si>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</si>
  <si>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</si>
  <si>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</si>
  <si>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</si>
  <si>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</si>
  <si>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</si>
  <si>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</si>
  <si>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</si>
  <si>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</si>
  <si>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</si>
  <si>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</si>
  <si>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</si>
  <si>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</si>
  <si>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</si>
  <si>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</si>
  <si>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</si>
  <si>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</si>
  <si>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</si>
  <si>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</si>
  <si>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</si>
  <si>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</si>
  <si>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</si>
  <si>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</si>
  <si>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</si>
  <si>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</si>
  <si>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</si>
  <si>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</si>
  <si>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</si>
  <si>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</si>
  <si>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</si>
  <si>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</si>
  <si>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</si>
  <si>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</si>
  <si>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</si>
  <si>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</si>
  <si>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</si>
  <si>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</si>
  <si>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</si>
  <si>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</si>
  <si>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</si>
  <si>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</si>
  <si>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</si>
  <si>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</si>
  <si>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</si>
  <si>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</si>
  <si>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</si>
  <si>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</si>
  <si>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</si>
  <si>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</si>
  <si>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</si>
  <si>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</si>
  <si>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</si>
  <si>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</si>
  <si>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</si>
  <si>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</si>
  <si>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</si>
  <si>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</si>
  <si>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</si>
  <si>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</si>
  <si>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</si>
  <si>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</si>
  <si>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</si>
  <si>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</si>
  <si>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</si>
  <si>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</si>
  <si>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</si>
  <si>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</si>
  <si>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</si>
  <si>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</si>
  <si>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</si>
  <si>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</si>
  <si>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</si>
  <si>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</si>
  <si>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</si>
  <si>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</si>
  <si>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</si>
  <si>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</si>
  <si>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</si>
  <si>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</si>
  <si>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</si>
  <si>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</si>
  <si>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</si>
  <si>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</si>
  <si>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</si>
  <si>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</si>
  <si>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</si>
  <si>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</si>
  <si>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</si>
  <si>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</si>
  <si>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</si>
  <si>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</si>
  <si>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</si>
  <si>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</si>
  <si>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</si>
  <si>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</si>
  <si>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</si>
  <si>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</si>
  <si>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</si>
  <si>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</si>
  <si>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</si>
  <si>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</si>
  <si>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</si>
  <si>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</si>
  <si>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</si>
  <si>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</si>
  <si>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</si>
  <si>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</si>
  <si>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</si>
  <si>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</si>
  <si>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</si>
  <si>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</si>
  <si>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</si>
  <si>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</si>
  <si>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</si>
  <si>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</si>
  <si>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</si>
  <si>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</si>
  <si>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</si>
  <si>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</si>
  <si>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</si>
  <si>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</si>
  <si>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</si>
  <si>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</si>
  <si>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</si>
  <si>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</si>
  <si>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</si>
  <si>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</si>
  <si>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</si>
  <si>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</si>
  <si>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</si>
  <si>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</si>
  <si>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</si>
  <si>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</si>
  <si>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</si>
  <si>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</si>
  <si>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</si>
  <si>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</si>
  <si>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</si>
  <si>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</si>
  <si>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</si>
  <si>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</si>
  <si>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</si>
  <si>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</si>
  <si>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</si>
  <si>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</si>
  <si>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</si>
  <si>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</si>
  <si>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</si>
  <si>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</si>
  <si>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</si>
  <si>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</si>
  <si>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</si>
  <si>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</si>
  <si>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</si>
  <si>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</si>
  <si>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</si>
  <si>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</si>
  <si>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</si>
  <si>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</si>
  <si>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</si>
  <si>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</si>
  <si>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</si>
  <si>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</si>
  <si>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</si>
  <si>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</si>
  <si>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</si>
  <si>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</si>
  <si>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</si>
  <si>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</si>
  <si>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</si>
  <si>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</si>
  <si>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</si>
  <si>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</si>
  <si>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</si>
  <si>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</si>
  <si>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</si>
  <si>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</si>
  <si>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</si>
  <si>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</si>
  <si>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</si>
  <si>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</si>
  <si>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</si>
  <si>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</si>
  <si>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</si>
  <si>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</si>
  <si>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</si>
  <si>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</si>
  <si>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</si>
  <si>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</si>
  <si>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</si>
  <si>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</si>
  <si>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</si>
  <si>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</si>
  <si>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</si>
  <si>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</si>
  <si>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</si>
  <si>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</si>
  <si>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</si>
  <si>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</si>
  <si>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</si>
  <si>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</si>
  <si>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</si>
  <si>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</si>
  <si>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</si>
  <si>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</si>
  <si>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</si>
  <si>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</si>
  <si>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</si>
  <si>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</si>
  <si>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</si>
  <si>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</si>
  <si>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</si>
  <si>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</si>
  <si>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</si>
  <si>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</si>
  <si>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</si>
  <si>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</si>
  <si>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</si>
  <si>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</si>
  <si>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</si>
  <si>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</si>
  <si>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</si>
  <si>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</si>
  <si>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</si>
  <si>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</si>
  <si>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</si>
  <si>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</si>
  <si>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</si>
  <si>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</si>
  <si>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</si>
  <si>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</si>
  <si>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</si>
  <si>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</si>
  <si>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</si>
  <si>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</si>
  <si>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</si>
  <si>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</si>
  <si>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</si>
  <si>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</si>
  <si>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</si>
  <si>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</si>
  <si>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</si>
  <si>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</si>
  <si>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</si>
  <si>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</si>
  <si>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</si>
  <si>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</si>
  <si>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</si>
  <si>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</si>
  <si>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</si>
  <si>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</si>
  <si>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</si>
  <si>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</si>
  <si>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</si>
  <si>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</si>
  <si>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</si>
  <si>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</si>
  <si>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</si>
  <si>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</si>
  <si>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</si>
  <si>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</si>
  <si>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</si>
  <si>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</si>
  <si>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</si>
  <si>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</si>
  <si>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</si>
  <si>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</si>
  <si>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</si>
  <si>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</si>
  <si>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</si>
  <si>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</si>
  <si>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</si>
  <si>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</si>
  <si>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</si>
  <si>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</si>
  <si>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</si>
  <si>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</si>
  <si>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</si>
  <si>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</si>
  <si>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</si>
  <si>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</si>
  <si>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</si>
  <si>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</si>
  <si>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</si>
  <si>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</si>
  <si>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</si>
  <si>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</si>
  <si>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</si>
  <si>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</si>
  <si>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</si>
  <si>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</si>
  <si>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</si>
  <si>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</si>
  <si>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</si>
  <si>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</si>
  <si>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</si>
  <si>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</si>
  <si>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</si>
  <si>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</si>
  <si>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</si>
  <si>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</si>
  <si>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</si>
  <si>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</si>
  <si>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</si>
  <si>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</si>
  <si>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</si>
  <si>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</si>
  <si>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</si>
  <si>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</si>
  <si>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</si>
  <si>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</si>
  <si>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</si>
  <si>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</si>
  <si>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</si>
  <si>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</si>
  <si>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</si>
  <si>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</si>
  <si>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</si>
  <si>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</si>
  <si>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</si>
  <si>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</si>
  <si>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</si>
  <si>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</si>
  <si>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</si>
  <si>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</si>
  <si>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</si>
  <si>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</si>
  <si>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</si>
  <si>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</si>
  <si>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</si>
  <si>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</si>
  <si>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</si>
  <si>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</si>
  <si>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</si>
  <si>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</si>
  <si>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</si>
  <si>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</si>
  <si>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</si>
  <si>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</si>
  <si>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</si>
  <si>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</si>
  <si>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</si>
  <si>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</si>
  <si>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</si>
  <si>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</si>
  <si>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</si>
  <si>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</si>
  <si>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</si>
  <si>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</si>
  <si>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</si>
  <si>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</si>
  <si>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</si>
  <si>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</si>
  <si>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</si>
  <si>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</si>
  <si>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</si>
  <si>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</si>
  <si>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</si>
  <si>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</si>
  <si>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</si>
  <si>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</si>
  <si>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</si>
  <si>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</si>
  <si>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</si>
  <si>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</si>
  <si>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</si>
  <si>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</si>
  <si>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</si>
  <si>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</si>
  <si>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</si>
  <si>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</si>
  <si>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</si>
  <si>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</si>
  <si>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</si>
  <si>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</si>
  <si>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</si>
  <si>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</si>
  <si>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</si>
  <si>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</si>
  <si>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</si>
  <si>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</si>
  <si>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</si>
  <si>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</si>
  <si>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</si>
  <si>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</si>
  <si>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</si>
  <si>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</si>
  <si>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</si>
  <si>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</si>
  <si>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</si>
  <si>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</si>
  <si>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</si>
  <si>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</si>
  <si>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</si>
  <si>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</si>
  <si>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</si>
  <si>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</si>
  <si>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</si>
  <si>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</si>
  <si>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</si>
  <si>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</si>
  <si>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</si>
  <si>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</si>
  <si>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</si>
  <si>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</si>
  <si>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</si>
  <si>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</si>
  <si>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</si>
  <si>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</si>
  <si>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</si>
  <si>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</si>
  <si>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</si>
  <si>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</si>
  <si>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</si>
  <si>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</si>
  <si>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</si>
  <si>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</si>
  <si>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</si>
  <si>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</si>
  <si>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</si>
  <si>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</si>
  <si>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</si>
  <si>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</si>
  <si>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</si>
  <si>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</si>
  <si>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</si>
  <si>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</si>
  <si>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</si>
  <si>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</si>
  <si>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</si>
  <si>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</si>
  <si>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</si>
  <si>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</si>
  <si>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</si>
  <si>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</si>
  <si>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</si>
  <si>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</si>
  <si>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</si>
  <si>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</si>
  <si>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</si>
  <si>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</si>
  <si>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</si>
  <si>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</si>
  <si>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</si>
  <si>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</si>
  <si>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</si>
  <si>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</si>
  <si>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</si>
  <si>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</si>
  <si>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</si>
  <si>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</si>
  <si>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</si>
  <si>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</si>
  <si>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</si>
  <si>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</si>
  <si>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</si>
  <si>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</si>
  <si>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</si>
  <si>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</si>
  <si>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</si>
  <si>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</si>
  <si>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</si>
  <si>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</si>
  <si>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</si>
  <si>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</si>
  <si>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</si>
  <si>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</si>
  <si>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</si>
  <si>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</si>
  <si>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</si>
  <si>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</si>
  <si>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</si>
  <si>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</si>
  <si>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</si>
  <si>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</si>
  <si>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</si>
  <si>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</si>
  <si>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</si>
  <si>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</si>
  <si>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</si>
  <si>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</si>
  <si>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</si>
  <si>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</si>
  <si>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</si>
  <si>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</si>
  <si>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</si>
  <si>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</si>
  <si>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</si>
  <si>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</si>
  <si>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</si>
  <si>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</si>
  <si>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</si>
  <si>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</si>
  <si>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</si>
  <si>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</si>
  <si>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</si>
  <si>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</si>
  <si>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</si>
  <si>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</si>
  <si>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</si>
  <si>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</si>
  <si>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</si>
  <si>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</si>
  <si>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</si>
  <si>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</si>
  <si>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</si>
  <si>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</si>
  <si>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</si>
  <si>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</si>
  <si>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</si>
  <si>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</si>
  <si>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</si>
  <si>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</si>
  <si>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</si>
  <si>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</si>
  <si>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</si>
  <si>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</si>
  <si>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</si>
  <si>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</si>
  <si>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</si>
  <si>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</si>
  <si>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</si>
  <si>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</si>
  <si>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</si>
  <si>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</si>
  <si>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</si>
  <si>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</si>
  <si>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</si>
  <si>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</si>
  <si>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</si>
  <si>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</si>
  <si>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</si>
  <si>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</si>
  <si>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</si>
  <si>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</si>
  <si>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</si>
  <si>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</si>
  <si>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</si>
  <si>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</si>
  <si>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</si>
  <si>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</si>
  <si>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</si>
  <si>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</si>
  <si>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</si>
  <si>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</si>
  <si>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</si>
  <si>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</si>
  <si>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</si>
  <si>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</si>
  <si>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</si>
  <si>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</si>
  <si>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</si>
  <si>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</si>
  <si>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</si>
  <si>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</si>
  <si>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</si>
  <si>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</si>
  <si>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</si>
  <si>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</si>
  <si>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</si>
  <si>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</si>
  <si>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</si>
  <si>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</si>
  <si>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</si>
  <si>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</si>
  <si>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</si>
  <si>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</si>
  <si>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</si>
  <si>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</si>
  <si>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</si>
  <si>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</si>
  <si>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</si>
  <si>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</si>
  <si>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</si>
  <si>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</si>
  <si>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</si>
  <si>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</si>
  <si>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</si>
  <si>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</si>
  <si>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</si>
  <si>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</si>
  <si>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</si>
  <si>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</si>
  <si>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</si>
  <si>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</si>
  <si>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</si>
  <si>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</si>
  <si>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</si>
  <si>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</si>
  <si>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</si>
  <si>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</si>
  <si>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</si>
  <si>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</si>
  <si>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</si>
  <si>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</si>
  <si>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</si>
  <si>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</si>
  <si>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</si>
  <si>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</si>
  <si>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</si>
  <si>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</si>
  <si>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</si>
  <si>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</si>
  <si>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</si>
  <si>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</si>
  <si>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</si>
  <si>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</si>
  <si>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</si>
  <si>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</si>
  <si>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</si>
  <si>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</si>
  <si>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</si>
  <si>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</si>
  <si>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</si>
  <si>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</si>
  <si>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</si>
  <si>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</si>
  <si>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</si>
  <si>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</si>
  <si>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</si>
  <si>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</si>
  <si>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</si>
  <si>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</si>
  <si>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</si>
  <si>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</si>
  <si>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</si>
  <si>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</si>
  <si>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</si>
  <si>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</si>
  <si>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</si>
  <si>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</si>
  <si>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</si>
  <si>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</si>
  <si>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</si>
  <si>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</si>
  <si>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</si>
  <si>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</si>
  <si>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</si>
  <si>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</si>
  <si>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</si>
  <si>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</si>
  <si>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</si>
  <si>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</si>
  <si>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</si>
  <si>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</si>
  <si>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</si>
  <si>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</si>
  <si>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</si>
  <si>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</si>
  <si>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</si>
  <si>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</si>
  <si>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</si>
  <si>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</si>
  <si>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</si>
  <si>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</si>
  <si>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</si>
  <si>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</si>
  <si>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</si>
  <si>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</si>
  <si>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</si>
  <si>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</si>
  <si>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</si>
  <si>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</si>
  <si>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</si>
  <si>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</si>
  <si>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</si>
  <si>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</si>
  <si>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</si>
  <si>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</si>
  <si>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</si>
  <si>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</si>
  <si>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</si>
  <si>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</si>
  <si>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</si>
  <si>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</si>
  <si>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</si>
  <si>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</si>
  <si>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</si>
  <si>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</si>
  <si>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</si>
  <si>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</si>
  <si>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</si>
  <si>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</si>
  <si>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</si>
  <si>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</si>
  <si>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</si>
  <si>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</si>
  <si>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</si>
  <si>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</si>
  <si>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</si>
  <si>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</si>
  <si>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</si>
  <si>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</si>
  <si>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</si>
  <si>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</si>
  <si>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</si>
  <si>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</si>
  <si>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</si>
  <si>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</si>
  <si>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</si>
  <si>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</si>
  <si>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</si>
  <si>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</si>
  <si>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</si>
  <si>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</si>
  <si>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</si>
  <si>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</si>
  <si>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</si>
  <si>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</si>
  <si>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</si>
  <si>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</si>
  <si>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</si>
  <si>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</si>
  <si>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</si>
  <si>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</si>
  <si>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</si>
  <si>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</si>
  <si>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</si>
  <si>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</si>
  <si>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</si>
  <si>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</si>
  <si>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</si>
  <si>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</si>
  <si>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</si>
  <si>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</si>
  <si>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</si>
  <si>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</si>
  <si>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</si>
  <si>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</si>
  <si>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</si>
  <si>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</si>
  <si>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</si>
  <si>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</si>
  <si>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</si>
  <si>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</si>
  <si>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</si>
  <si>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</si>
  <si>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</si>
  <si>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</si>
  <si>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</si>
  <si>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</si>
  <si>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</si>
  <si>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</si>
  <si>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</si>
  <si>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</si>
  <si>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</si>
  <si>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</si>
  <si>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</si>
  <si>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</si>
  <si>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</si>
  <si>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</si>
  <si>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</si>
  <si>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</si>
  <si>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</si>
  <si>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</si>
  <si>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</si>
  <si>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</si>
  <si>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</si>
  <si>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</si>
  <si>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</si>
  <si>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</si>
  <si>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</si>
  <si>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</si>
  <si>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</si>
  <si>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</si>
  <si>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</si>
  <si>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</si>
  <si>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</si>
  <si>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</si>
  <si>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</si>
  <si>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</si>
  <si>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</si>
  <si>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</si>
  <si>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</si>
  <si>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</si>
  <si>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</si>
  <si>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</si>
  <si>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</si>
  <si>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</si>
  <si>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</si>
  <si>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</si>
  <si>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</si>
  <si>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</si>
  <si>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</si>
  <si>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</si>
  <si>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</si>
  <si>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</si>
  <si>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</si>
  <si>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</si>
  <si>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</si>
  <si>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</si>
  <si>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</si>
  <si>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</si>
  <si>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</si>
  <si>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</si>
  <si>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</si>
  <si>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</si>
  <si>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</si>
  <si>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</si>
  <si>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</si>
  <si>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</si>
  <si>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</si>
  <si>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</si>
  <si>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</si>
  <si>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</si>
  <si>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</si>
  <si>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</si>
  <si>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</si>
  <si>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</si>
  <si>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</si>
  <si>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</si>
  <si>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</si>
  <si>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</si>
  <si>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</si>
  <si>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</si>
  <si>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</si>
  <si>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</si>
  <si>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</si>
  <si>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</si>
  <si>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</si>
  <si>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</si>
  <si>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</si>
  <si>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</si>
  <si>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</si>
  <si>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</si>
  <si>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</si>
  <si>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</si>
  <si>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</si>
  <si>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</si>
  <si>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</si>
  <si>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</si>
  <si>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</si>
  <si>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</si>
  <si>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</si>
  <si>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</si>
  <si>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</si>
  <si>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</si>
  <si>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</si>
  <si>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</si>
  <si>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</si>
  <si>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</si>
  <si>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</si>
  <si>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</si>
  <si>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</si>
  <si>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</si>
  <si>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</si>
  <si>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</si>
  <si>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</si>
  <si>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</si>
  <si>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</si>
  <si>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</si>
  <si>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</si>
  <si>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</si>
  <si>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</si>
  <si>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</si>
  <si>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</si>
  <si>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</si>
  <si>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</si>
  <si>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</si>
  <si>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</si>
  <si>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</si>
  <si>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</si>
  <si>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</si>
  <si>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</si>
  <si>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</si>
  <si>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</si>
  <si>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</si>
  <si>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</si>
  <si>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</si>
  <si>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</si>
  <si>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</si>
  <si>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</si>
  <si>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</si>
  <si>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</si>
  <si>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</si>
  <si>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</si>
  <si>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</si>
  <si>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</si>
  <si>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</si>
  <si>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</si>
  <si>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</si>
  <si>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</si>
  <si>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</si>
  <si>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</si>
  <si>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</si>
  <si>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</si>
  <si>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</si>
  <si>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</si>
  <si>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</si>
  <si>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</si>
  <si>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</si>
  <si>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</si>
  <si>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</si>
  <si>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</si>
  <si>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</si>
  <si>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</si>
  <si>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</si>
  <si>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</si>
  <si>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</si>
  <si>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</si>
  <si>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</si>
  <si>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</si>
  <si>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</si>
  <si>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</si>
  <si>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</si>
  <si>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</si>
  <si>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</si>
  <si>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</si>
  <si>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</si>
  <si>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</si>
  <si>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</si>
  <si>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</si>
  <si>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</si>
  <si>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</si>
  <si>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</si>
  <si>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</si>
  <si>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</si>
  <si>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</si>
  <si>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</si>
  <si>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</si>
  <si>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</si>
  <si>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</si>
  <si>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</si>
  <si>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</si>
  <si>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</si>
  <si>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</si>
  <si>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</si>
  <si>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</si>
  <si>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</si>
  <si>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</si>
  <si>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</si>
  <si>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</si>
  <si>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</si>
  <si>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</si>
  <si>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</si>
  <si>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</si>
  <si>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</si>
  <si>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</si>
  <si>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</si>
  <si>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</si>
  <si>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</si>
  <si>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</si>
  <si>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</si>
  <si>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</si>
  <si>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</si>
  <si>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</si>
  <si>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</si>
  <si>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</si>
  <si>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</si>
  <si>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</si>
  <si>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</si>
  <si>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</si>
  <si>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</si>
  <si>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</si>
  <si>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</si>
  <si>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</si>
  <si>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</si>
  <si>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</si>
  <si>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</si>
  <si>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</si>
  <si>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</si>
  <si>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</si>
  <si>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</si>
  <si>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</si>
  <si>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</si>
  <si>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</si>
  <si>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</si>
  <si>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</si>
  <si>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</si>
  <si>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</si>
  <si>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</si>
  <si>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</si>
  <si>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</si>
  <si>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</si>
  <si>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</si>
  <si>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</si>
  <si>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</si>
  <si>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</si>
  <si>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</si>
  <si>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</si>
  <si>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</si>
  <si>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</si>
  <si>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</si>
  <si>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</si>
  <si>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</si>
  <si>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</si>
  <si>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</si>
  <si>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</si>
  <si>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</si>
  <si>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</si>
  <si>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</si>
  <si>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</si>
  <si>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</si>
  <si>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</si>
  <si>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</si>
  <si>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</si>
  <si>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</si>
  <si>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</si>
  <si>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</si>
  <si>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</si>
  <si>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</si>
  <si>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</si>
  <si>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</si>
  <si>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</si>
  <si>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</si>
  <si>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</si>
  <si>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</si>
  <si>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</si>
  <si>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</si>
  <si>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</si>
  <si>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</si>
  <si>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</si>
  <si>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</si>
  <si>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</si>
  <si>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</si>
  <si>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</si>
  <si>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</si>
  <si>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</si>
  <si>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</si>
  <si>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</si>
  <si>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</si>
  <si>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</si>
  <si>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</si>
  <si>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</si>
  <si>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</si>
  <si>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</si>
  <si>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</si>
  <si>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</si>
  <si>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</si>
  <si>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</si>
  <si>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</si>
  <si>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</si>
  <si>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</si>
  <si>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</si>
  <si>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</si>
  <si>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</si>
  <si>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</si>
  <si>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</si>
  <si>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</si>
  <si>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</si>
  <si>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</si>
  <si>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</si>
  <si>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</si>
  <si>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</si>
  <si>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</si>
  <si>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</si>
  <si>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</si>
  <si>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</si>
  <si>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</si>
  <si>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</si>
  <si>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</si>
  <si>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</si>
  <si>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</si>
  <si>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</si>
  <si>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</si>
  <si>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</si>
  <si>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</si>
  <si>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</si>
  <si>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</si>
  <si>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</si>
  <si>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</si>
  <si>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</si>
  <si>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</si>
  <si>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</si>
  <si>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</si>
  <si>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</si>
  <si>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</si>
  <si>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</si>
  <si>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</si>
  <si>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</si>
  <si>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</si>
  <si>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</si>
  <si>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</si>
  <si>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</si>
  <si>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</si>
  <si>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</si>
  <si>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</si>
  <si>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</si>
  <si>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</si>
  <si>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</si>
  <si>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</si>
  <si>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</si>
  <si>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</si>
  <si>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</si>
  <si>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</si>
  <si>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</si>
  <si>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</si>
  <si>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</si>
  <si>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</si>
  <si>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</si>
  <si>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</si>
  <si>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</si>
  <si>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</si>
  <si>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</si>
  <si>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</si>
  <si>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</si>
  <si>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</si>
  <si>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</si>
  <si>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</si>
  <si>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</si>
  <si>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</si>
  <si>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</si>
  <si>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</si>
  <si>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</si>
  <si>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</si>
  <si>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</si>
  <si>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</si>
  <si>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</si>
  <si>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</si>
  <si>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</si>
  <si>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</si>
  <si>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</si>
  <si>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</si>
  <si>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</si>
  <si>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</si>
  <si>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</si>
  <si>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</si>
  <si>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</si>
  <si>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</si>
  <si>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</si>
  <si>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</si>
  <si>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</si>
  <si>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</si>
  <si>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</si>
  <si>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</si>
  <si>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</si>
  <si>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</si>
  <si>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</si>
  <si>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</si>
  <si>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</si>
  <si>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</si>
  <si>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</si>
  <si>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</si>
  <si>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</si>
  <si>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</si>
  <si>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</si>
  <si>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</si>
  <si>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</si>
  <si>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</si>
  <si>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</si>
  <si>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</si>
  <si>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</si>
  <si>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</si>
  <si>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</si>
  <si>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</si>
  <si>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</si>
  <si>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</si>
  <si>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</si>
  <si>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</si>
  <si>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</si>
  <si>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</si>
  <si>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</si>
  <si>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</si>
  <si>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</si>
  <si>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</si>
  <si>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</si>
  <si>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</si>
  <si>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</si>
  <si>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</si>
  <si>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</si>
  <si>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</si>
  <si>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</si>
  <si>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</si>
  <si>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</si>
  <si>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</si>
  <si>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</si>
  <si>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</si>
  <si>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</si>
  <si>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</si>
  <si>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</si>
  <si>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</si>
  <si>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</si>
  <si>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</si>
  <si>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</si>
  <si>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</si>
  <si>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</si>
  <si>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</si>
  <si>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</si>
  <si>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</si>
  <si>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</si>
  <si>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</si>
  <si>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</si>
  <si>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</si>
  <si>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</si>
  <si>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</si>
  <si>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</si>
  <si>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</si>
  <si>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</si>
  <si>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</si>
  <si>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</si>
  <si>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</si>
  <si>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</si>
  <si>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</si>
  <si>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</si>
  <si>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</si>
  <si>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</si>
  <si>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</si>
  <si>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</si>
  <si>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</si>
  <si>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</si>
  <si>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</si>
  <si>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</si>
  <si>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</si>
  <si>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</si>
  <si>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</si>
  <si>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</si>
  <si>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</si>
  <si>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</si>
  <si>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</si>
  <si>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</si>
  <si>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</si>
  <si>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</si>
  <si>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</si>
  <si>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</si>
  <si>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</si>
  <si>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</si>
  <si>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</si>
  <si>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</si>
  <si>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</si>
  <si>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</si>
  <si>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</si>
  <si>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</si>
  <si>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</si>
  <si>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</si>
  <si>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</si>
  <si>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</si>
  <si>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</si>
  <si>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</si>
  <si>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</si>
  <si>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</si>
  <si>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</si>
  <si>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</si>
  <si>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</si>
  <si>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</si>
  <si>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</si>
  <si>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</si>
  <si>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</si>
  <si>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</si>
  <si>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</si>
  <si>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</si>
  <si>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</si>
  <si>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</si>
  <si>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</si>
  <si>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</si>
  <si>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</si>
  <si>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</si>
  <si>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</si>
  <si>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</si>
  <si>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</si>
  <si>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</si>
  <si>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</si>
  <si>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</si>
  <si>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</si>
  <si>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</si>
  <si>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</si>
  <si>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</si>
  <si>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</si>
  <si>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</si>
  <si>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</si>
  <si>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</si>
  <si>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</si>
  <si>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</si>
  <si>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</si>
  <si>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</si>
  <si>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</si>
  <si>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</si>
  <si>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</si>
  <si>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</si>
  <si>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</si>
  <si>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</si>
  <si>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</si>
  <si>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</si>
  <si>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</si>
  <si>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</si>
  <si>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</si>
  <si>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</si>
  <si>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</si>
  <si>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</si>
  <si>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</si>
  <si>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</si>
  <si>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</si>
  <si>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</si>
  <si>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</si>
  <si>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</si>
  <si>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</si>
  <si>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</si>
  <si>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</si>
  <si>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</si>
  <si>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</si>
  <si>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</si>
  <si>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</si>
  <si>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</si>
  <si>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</si>
  <si>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</si>
  <si>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</si>
  <si>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</si>
  <si>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</si>
  <si>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</si>
  <si>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</si>
  <si>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</si>
  <si>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</si>
  <si>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</si>
  <si>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</si>
  <si>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</si>
  <si>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</si>
  <si>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</si>
  <si>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</si>
  <si>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</si>
  <si>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</si>
  <si>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</si>
  <si>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</si>
  <si>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</si>
  <si>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</si>
  <si>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</si>
  <si>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</si>
  <si>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</si>
  <si>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</si>
  <si>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</si>
  <si>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</si>
  <si>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</si>
  <si>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</si>
  <si>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</si>
  <si>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</si>
  <si>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</si>
  <si>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</si>
  <si>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</si>
  <si>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</si>
  <si>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</si>
  <si>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</si>
  <si>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</si>
  <si>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</si>
  <si>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</si>
  <si>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</si>
  <si>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</si>
  <si>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</si>
  <si>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</si>
  <si>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</si>
  <si>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</si>
  <si>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</si>
  <si>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</si>
  <si>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</si>
  <si>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</si>
  <si>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</si>
  <si>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</si>
  <si>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</si>
  <si>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</si>
  <si>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</si>
  <si>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</si>
  <si>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</si>
  <si>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</si>
  <si>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</si>
  <si>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</si>
  <si>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</si>
  <si>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</si>
  <si>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</si>
  <si>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</si>
  <si>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</si>
  <si>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</si>
  <si>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</si>
  <si>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</si>
  <si>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</si>
  <si>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</si>
  <si>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</si>
  <si>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</si>
  <si>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</si>
  <si>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</si>
  <si>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</si>
  <si>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</si>
  <si>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</si>
  <si>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</si>
  <si>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</si>
  <si>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</si>
  <si>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</si>
  <si>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</si>
  <si>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</si>
  <si>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</si>
  <si>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</si>
  <si>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</si>
  <si>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</si>
  <si>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</si>
  <si>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</si>
  <si>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</si>
  <si>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</si>
  <si>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</si>
  <si>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</si>
  <si>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</si>
  <si>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</si>
  <si>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</si>
  <si>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</si>
  <si>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</si>
  <si>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</si>
  <si>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</si>
  <si>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</si>
  <si>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</si>
  <si>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</si>
  <si>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</si>
  <si>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</si>
  <si>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</si>
  <si>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</si>
  <si>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</si>
  <si>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</si>
  <si>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</si>
  <si>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</si>
  <si>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</si>
  <si>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</si>
  <si>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</si>
  <si>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</si>
  <si>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</si>
  <si>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</si>
  <si>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</si>
  <si>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</si>
  <si>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</si>
  <si>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</si>
  <si>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</si>
  <si>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</si>
  <si>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</si>
  <si>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</si>
  <si>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</si>
  <si>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</si>
  <si>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</si>
  <si>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</si>
  <si>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</si>
  <si>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</si>
  <si>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</si>
  <si>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</si>
  <si>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</si>
  <si>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</si>
  <si>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</si>
  <si>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</si>
  <si>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</si>
  <si>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</si>
  <si>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</si>
  <si>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</si>
  <si>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</si>
  <si>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</si>
  <si>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</si>
  <si>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</si>
  <si>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</si>
  <si>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</si>
  <si>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</si>
  <si>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</si>
  <si>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</si>
  <si>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</si>
  <si>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</si>
  <si>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</si>
  <si>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</si>
  <si>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</si>
  <si>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</si>
  <si>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</si>
  <si>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</si>
  <si>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</si>
  <si>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</si>
  <si>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</si>
  <si>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</si>
  <si>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</si>
  <si>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</si>
  <si>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</si>
  <si>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</si>
  <si>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</si>
  <si>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</si>
  <si>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</si>
  <si>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</si>
  <si>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</si>
  <si>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</si>
  <si>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</si>
  <si>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</si>
  <si>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</si>
  <si>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</si>
  <si>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</si>
  <si>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</si>
  <si>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</si>
  <si>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</si>
  <si>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</si>
  <si>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</si>
  <si>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</si>
  <si>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</si>
  <si>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</si>
  <si>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</si>
  <si>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</si>
  <si>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</si>
  <si>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</si>
  <si>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</si>
  <si>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</si>
  <si>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</si>
  <si>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</si>
  <si>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</si>
  <si>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</si>
  <si>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</si>
  <si>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</si>
  <si>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</si>
  <si>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</si>
  <si>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</si>
  <si>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</si>
  <si>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</si>
  <si>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</si>
  <si>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</si>
  <si>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</si>
  <si>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</si>
  <si>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</si>
  <si>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</si>
  <si>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</si>
  <si>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</si>
  <si>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</si>
  <si>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</si>
  <si>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</si>
  <si>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</si>
  <si>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</si>
  <si>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</si>
  <si>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</si>
  <si>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</si>
  <si>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</si>
  <si>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</si>
  <si>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</si>
  <si>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</si>
  <si>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</si>
  <si>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</si>
  <si>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</si>
  <si>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</si>
  <si>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</si>
  <si>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</si>
  <si>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</si>
  <si>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</si>
  <si>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</si>
  <si>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</si>
  <si>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</si>
  <si>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</si>
  <si>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</si>
  <si>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</si>
  <si>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</si>
  <si>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</si>
  <si>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</si>
  <si>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</si>
  <si>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</si>
  <si>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</si>
  <si>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</si>
  <si>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</si>
  <si>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</si>
  <si>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</si>
  <si>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</si>
  <si>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</si>
  <si>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</si>
  <si>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</si>
  <si>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</si>
  <si>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</si>
  <si>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</si>
  <si>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</si>
  <si>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</si>
  <si>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</si>
  <si>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</si>
  <si>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</si>
  <si>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</si>
  <si>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</si>
  <si>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</si>
  <si>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</si>
  <si>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</si>
  <si>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</si>
  <si>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</si>
  <si>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</si>
  <si>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</si>
  <si>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</si>
  <si>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</si>
  <si>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</si>
  <si>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</si>
  <si>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</si>
  <si>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</si>
  <si>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</si>
  <si>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</si>
  <si>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</si>
  <si>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</si>
  <si>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</si>
  <si>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</si>
  <si>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</si>
  <si>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</si>
  <si>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</si>
  <si>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</si>
  <si>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</si>
  <si>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</si>
  <si>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</si>
  <si>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</si>
  <si>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</si>
  <si>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</si>
  <si>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</si>
  <si>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</si>
  <si>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</si>
  <si>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</si>
  <si>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</si>
  <si>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</si>
  <si>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</si>
  <si>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</si>
  <si>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</si>
  <si>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</si>
  <si>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</si>
  <si>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</si>
  <si>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</si>
  <si>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</si>
  <si>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</si>
  <si>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</si>
  <si>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</si>
  <si>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</si>
  <si>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</si>
  <si>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</si>
  <si>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</si>
  <si>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</si>
  <si>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</si>
  <si>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</si>
  <si>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</si>
  <si>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</si>
  <si>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</si>
  <si>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</si>
  <si>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</si>
  <si>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</si>
  <si>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</si>
  <si>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</si>
  <si>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</si>
  <si>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</si>
  <si>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</si>
  <si>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</si>
  <si>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</si>
  <si>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</si>
  <si>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</si>
  <si>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</si>
  <si>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</si>
  <si>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</si>
  <si>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</si>
  <si>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</si>
  <si>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</si>
  <si>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</si>
  <si>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</si>
  <si>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</si>
  <si>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</si>
  <si>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</si>
  <si>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</si>
  <si>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</si>
  <si>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</si>
  <si>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</si>
  <si>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</si>
  <si>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</si>
  <si>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</si>
  <si>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</si>
  <si>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</si>
  <si>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</si>
  <si>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</si>
  <si>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</si>
  <si>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</si>
  <si>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</si>
  <si>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</si>
  <si>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</si>
  <si>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</si>
  <si>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</si>
  <si>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</si>
  <si>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</si>
  <si>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</si>
  <si>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</si>
  <si>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</si>
  <si>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</si>
  <si>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</si>
  <si>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</si>
  <si>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</si>
  <si>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</si>
  <si>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</si>
  <si>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</si>
  <si>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</si>
  <si>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</si>
  <si>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</si>
  <si>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</si>
  <si>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</si>
  <si>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</si>
  <si>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</si>
  <si>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</si>
  <si>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</si>
  <si>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</si>
  <si>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</si>
  <si>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</si>
  <si>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</si>
  <si>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</si>
  <si>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</si>
  <si>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</si>
  <si>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</si>
  <si>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</si>
  <si>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</si>
  <si>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</si>
  <si>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</si>
  <si>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</si>
  <si>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</si>
  <si>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</si>
  <si>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</si>
  <si>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</si>
  <si>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</si>
  <si>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</si>
  <si>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</si>
  <si>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</si>
  <si>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</si>
  <si>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</si>
  <si>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</si>
  <si>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</si>
  <si>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</si>
  <si>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</si>
  <si>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</si>
  <si>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</si>
  <si>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</si>
  <si>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</si>
  <si>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</si>
  <si>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</si>
  <si>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</si>
  <si>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</si>
  <si>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</si>
  <si>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</si>
  <si>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</si>
  <si>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</si>
  <si>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</si>
  <si>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</si>
  <si>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</si>
  <si>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</si>
  <si>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</si>
  <si>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</si>
  <si>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</si>
  <si>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</si>
  <si>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</si>
  <si>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</si>
  <si>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</si>
  <si>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</si>
  <si>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</si>
  <si>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</si>
  <si>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</si>
  <si>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</si>
  <si>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</si>
  <si>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</si>
  <si>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</si>
  <si>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</si>
  <si>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</si>
  <si>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</si>
  <si>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</si>
  <si>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</si>
  <si>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</si>
  <si>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</si>
  <si>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</si>
  <si>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</si>
  <si>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</si>
  <si>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</si>
  <si>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</si>
  <si>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</si>
  <si>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</si>
  <si>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</si>
  <si>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</si>
  <si>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</si>
  <si>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</si>
  <si>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</si>
  <si>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</si>
  <si>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</si>
  <si>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</si>
  <si>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</si>
  <si>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</si>
  <si>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</si>
  <si>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</si>
  <si>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</si>
  <si>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</si>
  <si>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</si>
  <si>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</si>
  <si>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</si>
  <si>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</si>
  <si>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</si>
  <si>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</si>
  <si>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</si>
  <si>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</si>
  <si>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</si>
  <si>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</si>
  <si>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</si>
  <si>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</si>
  <si>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</si>
  <si>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</si>
  <si>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</si>
  <si>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</si>
  <si>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</si>
  <si>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</si>
  <si>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</si>
  <si>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</si>
  <si>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</si>
  <si>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</si>
  <si>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</si>
  <si>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</si>
  <si>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</si>
  <si>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</si>
  <si>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</si>
  <si>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</si>
  <si>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</si>
  <si>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</si>
  <si>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</si>
  <si>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</si>
  <si>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</si>
  <si>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</si>
  <si>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</si>
  <si>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</si>
  <si>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</si>
  <si>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</si>
  <si>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</si>
  <si>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</si>
  <si>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</si>
  <si>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</si>
  <si>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</si>
  <si>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</si>
  <si>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</si>
  <si>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</si>
  <si>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</si>
  <si>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</si>
  <si>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</si>
  <si>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</si>
  <si>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</si>
  <si>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</si>
  <si>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</si>
  <si>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</si>
  <si>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</si>
  <si>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</si>
  <si>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</si>
  <si>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</si>
  <si>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</si>
  <si>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</si>
  <si>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</si>
  <si>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</si>
  <si>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</si>
  <si>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</si>
  <si>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</si>
  <si>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</si>
  <si>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</si>
  <si>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</si>
  <si>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</si>
  <si>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</si>
  <si>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</si>
  <si>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</si>
  <si>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</si>
  <si>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</si>
  <si>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</si>
  <si>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</si>
  <si>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</si>
  <si>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</si>
  <si>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</si>
  <si>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</si>
  <si>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</si>
  <si>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</si>
  <si>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</si>
  <si>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</si>
  <si>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</si>
  <si>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</si>
  <si>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</si>
  <si>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</si>
  <si>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</si>
  <si>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</si>
  <si>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</si>
  <si>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</si>
  <si>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</si>
  <si>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</si>
  <si>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</si>
  <si>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</si>
  <si>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</si>
  <si>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</si>
  <si>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</si>
  <si>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</si>
  <si>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</si>
  <si>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</si>
  <si>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</si>
  <si>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</si>
  <si>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</si>
  <si>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</si>
  <si>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</si>
  <si>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</si>
  <si>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</si>
  <si>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</si>
  <si>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</si>
  <si>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</si>
  <si>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</si>
  <si>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</si>
  <si>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</si>
  <si>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</si>
  <si>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</si>
  <si>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</si>
  <si>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</si>
  <si>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</si>
  <si>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</si>
  <si>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</si>
  <si>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</si>
  <si>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</si>
  <si>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</si>
  <si>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</si>
  <si>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</si>
  <si>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</si>
  <si>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</si>
  <si>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</si>
  <si>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</si>
  <si>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</si>
  <si>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</si>
  <si>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</si>
  <si>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</si>
  <si>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</si>
  <si>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</si>
  <si>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</si>
  <si>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</si>
  <si>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</si>
  <si>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</si>
  <si>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</si>
  <si>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</si>
  <si>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</si>
  <si>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</si>
  <si>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</si>
  <si>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</si>
  <si>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</si>
  <si>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</si>
  <si>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</si>
  <si>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</si>
  <si>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</si>
  <si>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</si>
  <si>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</si>
  <si>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</si>
  <si>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</si>
  <si>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</si>
  <si>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</si>
  <si>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</si>
  <si>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</si>
  <si>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</si>
  <si>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</si>
  <si>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</si>
  <si>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</si>
  <si>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</si>
  <si>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</si>
  <si>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</si>
  <si>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</si>
  <si>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</si>
  <si>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</si>
  <si>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</si>
  <si>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</si>
  <si>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</si>
  <si>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</si>
  <si>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</si>
  <si>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</si>
  <si>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</si>
  <si>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</si>
  <si>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</si>
  <si>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</si>
  <si>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</si>
  <si>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</si>
  <si>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</si>
  <si>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</si>
  <si>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</si>
  <si>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</si>
  <si>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</si>
  <si>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</si>
  <si>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</si>
  <si>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</si>
  <si>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</si>
  <si>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</si>
  <si>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</si>
  <si>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</si>
  <si>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</si>
  <si>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</si>
  <si>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</si>
  <si>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</si>
  <si>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</si>
  <si>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</si>
  <si>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</si>
  <si>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</si>
  <si>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</si>
  <si>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</si>
  <si>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</si>
  <si>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</si>
  <si>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</si>
  <si>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</si>
  <si>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</si>
  <si>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</si>
  <si>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</si>
  <si>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</si>
  <si>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</si>
  <si>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</si>
  <si>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</si>
  <si>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</si>
  <si>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</si>
  <si>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</si>
  <si>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</si>
  <si>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</si>
  <si>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</si>
  <si>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</si>
  <si>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</si>
  <si>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</si>
  <si>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</si>
  <si>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</si>
  <si>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</si>
  <si>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</si>
  <si>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</si>
  <si>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</si>
  <si>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</si>
  <si>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</si>
  <si>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</si>
  <si>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</si>
  <si>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</si>
  <si>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</si>
  <si>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</si>
  <si>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</si>
  <si>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</si>
  <si>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</si>
  <si>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</si>
  <si>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</si>
  <si>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</si>
  <si>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</si>
  <si>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</si>
  <si>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</si>
  <si>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</si>
  <si>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</si>
  <si>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</si>
  <si>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</si>
  <si>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</si>
  <si>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</si>
  <si>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</si>
  <si>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</si>
  <si>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</si>
  <si>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</si>
  <si>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</si>
  <si>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</si>
  <si>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</si>
  <si>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</si>
  <si>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</si>
  <si>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</si>
  <si>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</si>
  <si>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</si>
  <si>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</si>
  <si>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</si>
  <si>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</si>
  <si>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</si>
  <si>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</si>
  <si>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</si>
  <si>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</si>
  <si>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</si>
  <si>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</si>
  <si>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</si>
  <si>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</si>
  <si>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</si>
  <si>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</si>
  <si>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</si>
  <si>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</si>
  <si>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</si>
  <si>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</si>
  <si>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</si>
  <si>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</si>
  <si>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</si>
  <si>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</si>
  <si>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</si>
  <si>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</si>
  <si>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</si>
  <si>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</si>
  <si>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</si>
  <si>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</si>
  <si>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</si>
  <si>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</si>
  <si>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</si>
  <si>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</si>
  <si>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</si>
  <si>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</si>
  <si>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</si>
  <si>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</si>
  <si>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</si>
  <si>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</si>
  <si>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</si>
  <si>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</si>
  <si>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</si>
  <si>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</si>
  <si>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</si>
  <si>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</si>
  <si>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</si>
  <si>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</si>
  <si>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</si>
  <si>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</si>
  <si>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</si>
  <si>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</si>
  <si>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</si>
  <si>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</si>
  <si>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</si>
  <si>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</si>
  <si>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</si>
  <si>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</si>
  <si>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</si>
  <si>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</si>
  <si>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</si>
  <si>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</si>
  <si>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</si>
  <si>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</si>
  <si>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</si>
  <si>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</si>
  <si>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</si>
  <si>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</si>
  <si>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</si>
  <si>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</si>
  <si>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</si>
  <si>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</si>
  <si>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</si>
  <si>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</si>
  <si>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</si>
  <si>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</si>
  <si>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</si>
  <si>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</si>
  <si>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</si>
  <si>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</si>
  <si>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</si>
  <si>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</si>
  <si>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</si>
  <si>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</si>
  <si>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</si>
  <si>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</si>
  <si>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</si>
  <si>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</si>
  <si>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</si>
  <si>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</si>
  <si>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</si>
  <si>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</si>
  <si>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</si>
  <si>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</si>
  <si>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</si>
  <si>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</si>
  <si>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</si>
  <si>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</si>
  <si>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</si>
  <si>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</si>
  <si>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</si>
  <si>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</si>
  <si>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</si>
  <si>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</si>
  <si>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</si>
  <si>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</si>
  <si>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</si>
  <si>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</si>
  <si>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</si>
  <si>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</si>
  <si>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</si>
  <si>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</si>
  <si>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</si>
  <si>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</si>
  <si>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</si>
  <si>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</si>
  <si>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</si>
  <si>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</si>
  <si>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</si>
  <si>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</si>
  <si>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</si>
  <si>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</si>
  <si>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</si>
  <si>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</si>
  <si>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</si>
  <si>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</si>
  <si>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</si>
  <si>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</si>
  <si>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</si>
  <si>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</si>
  <si>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</si>
  <si>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</si>
  <si>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</si>
  <si>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</si>
  <si>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</si>
  <si>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</si>
  <si>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</si>
  <si>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</si>
  <si>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</si>
  <si>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</si>
  <si>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</si>
  <si>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</si>
  <si>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</si>
  <si>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</si>
  <si>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</si>
  <si>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</si>
  <si>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</si>
  <si>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</si>
  <si>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</si>
  <si>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</si>
  <si>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</si>
  <si>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</si>
  <si>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</si>
  <si>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</si>
  <si>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</si>
  <si>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</si>
  <si>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</si>
  <si>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</si>
  <si>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</si>
  <si>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</si>
  <si>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</si>
  <si>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</si>
  <si>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</si>
  <si>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</si>
  <si>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</si>
  <si>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</si>
  <si>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</si>
  <si>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</si>
  <si>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</si>
  <si>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</si>
  <si>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</si>
  <si>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</si>
  <si>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</si>
  <si>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</si>
  <si>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</si>
  <si>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</si>
  <si>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</si>
  <si>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</si>
  <si>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</si>
  <si>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</si>
  <si>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</si>
  <si>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</si>
  <si>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</si>
  <si>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</si>
  <si>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</si>
  <si>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</si>
  <si>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</si>
  <si>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</si>
  <si>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</si>
  <si>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</si>
  <si>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</si>
  <si>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</si>
  <si>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</si>
  <si>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</si>
  <si>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</si>
  <si>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</si>
  <si>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</si>
  <si>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</si>
  <si>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</si>
  <si>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</si>
  <si>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</si>
  <si>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</si>
  <si>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</si>
  <si>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</si>
  <si>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</si>
  <si>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</si>
  <si>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</si>
  <si>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</si>
  <si>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</si>
  <si>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</si>
  <si>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</si>
  <si>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</si>
  <si>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</si>
  <si>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</si>
  <si>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</si>
  <si>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</si>
  <si>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</si>
  <si>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</si>
  <si>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</si>
  <si>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</si>
  <si>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</si>
  <si>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</si>
  <si>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</si>
  <si>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</si>
  <si>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</si>
  <si>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</si>
  <si>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</si>
  <si>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</si>
  <si>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</si>
  <si>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</si>
  <si>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</si>
  <si>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</si>
  <si>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</si>
  <si>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</si>
  <si>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</si>
  <si>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</si>
  <si>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</si>
  <si>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</si>
  <si>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</si>
  <si>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</si>
  <si>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</si>
  <si>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</si>
  <si>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</si>
  <si>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</si>
  <si>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</si>
  <si>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</si>
  <si>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</si>
  <si>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</si>
  <si>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</si>
  <si>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</si>
  <si>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</si>
  <si>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</si>
  <si>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</si>
  <si>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</si>
  <si>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</si>
  <si>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</si>
  <si>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</si>
  <si>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</si>
  <si>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</si>
  <si>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</si>
  <si>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</si>
  <si>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</si>
  <si>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</si>
  <si>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</si>
  <si>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</si>
  <si>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</si>
  <si>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</si>
  <si>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</si>
  <si>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</si>
  <si>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</si>
  <si>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</si>
  <si>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</si>
  <si>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</si>
  <si>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</si>
  <si>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</si>
  <si>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</si>
  <si>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</si>
  <si>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</si>
  <si>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</si>
  <si>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</si>
  <si>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</si>
  <si>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</si>
  <si>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</si>
  <si>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</si>
  <si>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</si>
  <si>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</si>
  <si>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</si>
  <si>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</si>
  <si>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</si>
  <si>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</si>
  <si>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</si>
  <si>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</si>
  <si>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</si>
  <si>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</si>
  <si>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</si>
  <si>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</si>
  <si>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</si>
  <si>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</si>
  <si>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</si>
  <si>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</si>
  <si>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</si>
  <si>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</si>
  <si>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</si>
  <si>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</si>
  <si>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</si>
  <si>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</si>
  <si>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</si>
  <si>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</si>
  <si>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</si>
  <si>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</si>
  <si>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</si>
  <si>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</si>
  <si>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</si>
  <si>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</si>
  <si>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</si>
  <si>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</si>
  <si>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</si>
  <si>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</si>
  <si>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</si>
  <si>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</si>
  <si>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</si>
  <si>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</si>
  <si>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</si>
  <si>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</si>
  <si>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</si>
  <si>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</si>
  <si>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</si>
  <si>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</si>
  <si>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</si>
  <si>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</si>
  <si>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</si>
  <si>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</si>
  <si>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</si>
  <si>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</si>
  <si>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</si>
  <si>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</si>
  <si>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</si>
  <si>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</si>
  <si>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</si>
  <si>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</si>
  <si>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</si>
  <si>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</si>
  <si>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</si>
  <si>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</si>
  <si>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</si>
  <si>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</si>
  <si>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</si>
  <si>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</si>
  <si>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</si>
  <si>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</si>
  <si>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</si>
  <si>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</si>
  <si>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</si>
  <si>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</si>
  <si>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</si>
  <si>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</si>
  <si>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</si>
  <si>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</si>
  <si>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</si>
  <si>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</si>
  <si>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</si>
  <si>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</si>
  <si>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</si>
  <si>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</si>
  <si>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</si>
  <si>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</si>
  <si>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</si>
  <si>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</si>
  <si>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</si>
  <si>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</si>
  <si>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</si>
  <si>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</si>
  <si>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</si>
  <si>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</si>
  <si>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</si>
  <si>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</si>
  <si>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</si>
  <si>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</si>
  <si>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</si>
  <si>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</si>
  <si>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</si>
  <si>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</si>
  <si>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</si>
  <si>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</si>
  <si>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</si>
  <si>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</si>
  <si>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</si>
  <si>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</si>
  <si>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</si>
  <si>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</si>
  <si>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</si>
  <si>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</si>
  <si>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</si>
  <si>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</si>
  <si>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</si>
  <si>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</si>
  <si>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</si>
  <si>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</si>
  <si>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</si>
  <si>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</si>
  <si>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</si>
  <si>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</si>
  <si>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</si>
  <si>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</si>
  <si>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</si>
  <si>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</si>
  <si>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</si>
  <si>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</si>
  <si>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</si>
  <si>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</si>
  <si>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</si>
  <si>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</si>
  <si>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</si>
  <si>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</si>
  <si>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</si>
  <si>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</si>
  <si>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</si>
  <si>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</si>
  <si>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</si>
  <si>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</si>
  <si>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</si>
  <si>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</si>
  <si>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</si>
  <si>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</si>
  <si>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</si>
  <si>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</si>
  <si>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</si>
  <si>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</si>
  <si>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</si>
  <si>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</si>
  <si>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</si>
  <si>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</si>
  <si>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</si>
  <si>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</si>
  <si>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</si>
  <si>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</si>
  <si>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</si>
  <si>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</si>
  <si>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</si>
  <si>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</si>
  <si>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</si>
  <si>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</si>
  <si>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</si>
  <si>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</si>
  <si>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</si>
  <si>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</si>
  <si>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</si>
  <si>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</si>
  <si>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</si>
  <si>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</si>
  <si>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</si>
  <si>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</si>
  <si>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</si>
  <si>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</si>
  <si>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</si>
  <si>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</si>
  <si>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</si>
  <si>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</si>
  <si>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</si>
  <si>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</si>
  <si>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</si>
  <si>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</si>
  <si>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</si>
  <si>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</si>
  <si>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</si>
  <si>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</si>
  <si>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</si>
  <si>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</si>
  <si>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</si>
  <si>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</si>
  <si>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</si>
  <si>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</si>
  <si>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</si>
  <si>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</si>
  <si>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</si>
  <si>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</si>
  <si>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</si>
  <si>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</si>
  <si>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</si>
  <si>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</si>
  <si>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</si>
  <si>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</si>
  <si>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</si>
  <si>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</si>
  <si>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</si>
  <si>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</si>
  <si>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</si>
  <si>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</si>
  <si>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</si>
  <si>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</si>
  <si>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</si>
  <si>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</si>
  <si>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</si>
  <si>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</si>
  <si>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</si>
  <si>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</si>
  <si>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</si>
  <si>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</si>
  <si>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</si>
  <si>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</si>
  <si>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</si>
  <si>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</si>
  <si>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</si>
  <si>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</si>
  <si>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</si>
  <si>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</si>
  <si>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</si>
  <si>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</si>
  <si>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</si>
  <si>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</si>
  <si>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</si>
  <si>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</si>
  <si>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</si>
  <si>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</si>
  <si>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</si>
  <si>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</si>
  <si>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</si>
  <si>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</si>
  <si>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</si>
  <si>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</si>
  <si>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</si>
  <si>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</si>
  <si>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</si>
  <si>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</si>
  <si>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</si>
  <si>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</si>
  <si>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</si>
  <si>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</si>
  <si>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</si>
  <si>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</si>
  <si>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</si>
  <si>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</si>
  <si>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</si>
  <si>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</si>
  <si>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</si>
  <si>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</si>
  <si>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</si>
  <si>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</si>
  <si>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</si>
  <si>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</si>
  <si>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</si>
  <si>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</si>
  <si>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</si>
  <si>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</si>
  <si>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</si>
  <si>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</si>
  <si>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</si>
  <si>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</si>
  <si>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</si>
  <si>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</si>
  <si>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</si>
  <si>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</si>
  <si>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</si>
  <si>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</si>
  <si>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</si>
  <si>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</si>
  <si>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</si>
  <si>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</si>
  <si>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</si>
  <si>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</si>
  <si>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</si>
  <si>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</si>
  <si>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</si>
  <si>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</si>
  <si>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</si>
  <si>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</si>
  <si>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</si>
  <si>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</si>
  <si>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</si>
  <si>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</si>
  <si>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</si>
  <si>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</si>
  <si>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</si>
  <si>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</si>
  <si>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</si>
  <si>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</si>
  <si>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</si>
  <si>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</si>
  <si>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</si>
  <si>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</si>
  <si>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</si>
  <si>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</si>
  <si>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</si>
  <si>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</si>
  <si>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</si>
  <si>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</si>
  <si>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</si>
  <si>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</si>
  <si>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</si>
  <si>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</si>
  <si>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</si>
  <si>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</si>
  <si>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</si>
  <si>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</si>
  <si>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</si>
  <si>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</si>
  <si>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</si>
  <si>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</si>
  <si>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</si>
  <si>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</si>
  <si>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</si>
  <si>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</si>
  <si>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</si>
  <si>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</si>
  <si>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</si>
  <si>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</si>
  <si>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</si>
  <si>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</si>
  <si>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</si>
  <si>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</si>
  <si>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</si>
  <si>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</si>
  <si>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</si>
  <si>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</si>
  <si>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</si>
  <si>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</si>
  <si>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</si>
  <si>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</si>
  <si>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</si>
  <si>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</si>
  <si>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</si>
  <si>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</si>
  <si>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</si>
  <si>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</si>
  <si>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</si>
  <si>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</si>
  <si>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</si>
  <si>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</si>
  <si>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</si>
  <si>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</si>
  <si>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</si>
  <si>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</si>
  <si>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</si>
  <si>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</si>
  <si>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</si>
  <si>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</si>
  <si>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</si>
  <si>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</si>
  <si>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</si>
  <si>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</si>
  <si>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</si>
  <si>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</si>
  <si>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</si>
  <si>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</si>
  <si>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</si>
  <si>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</si>
  <si>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</si>
  <si>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</si>
  <si>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</si>
  <si>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</si>
  <si>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</si>
  <si>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</si>
  <si>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</si>
  <si>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</si>
  <si>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</si>
  <si>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</si>
  <si>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</si>
  <si>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</si>
  <si>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</si>
  <si>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</si>
  <si>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</si>
  <si>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</si>
  <si>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</si>
  <si>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</si>
  <si>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</si>
  <si>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</si>
  <si>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</si>
  <si>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</si>
  <si>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</si>
  <si>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</si>
  <si>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</si>
  <si>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</si>
  <si>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</si>
  <si>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</si>
  <si>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</si>
  <si>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</si>
  <si>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</si>
  <si>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</si>
  <si>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</si>
  <si>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</si>
  <si>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</si>
  <si>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</si>
  <si>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</si>
  <si>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</si>
  <si>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</si>
  <si>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</si>
  <si>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</si>
  <si>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</si>
  <si>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</si>
  <si>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</si>
  <si>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</si>
  <si>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</si>
  <si>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</si>
  <si>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</si>
  <si>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</si>
  <si>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</si>
  <si>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</si>
  <si>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</si>
  <si>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</si>
  <si>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</si>
  <si>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</si>
  <si>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</si>
  <si>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</si>
  <si>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</si>
  <si>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</si>
  <si>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</si>
  <si>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</si>
  <si>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</si>
  <si>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</si>
  <si>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</si>
  <si>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</si>
  <si>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</si>
  <si>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</si>
  <si>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</si>
  <si>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</si>
  <si>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</si>
  <si>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</si>
  <si>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</si>
  <si>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</si>
  <si>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</si>
  <si>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</si>
  <si>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</si>
  <si>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</si>
  <si>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</si>
  <si>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</si>
  <si>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</si>
  <si>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</si>
  <si>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</si>
  <si>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</si>
  <si>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</si>
  <si>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</si>
  <si>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</si>
  <si>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</si>
  <si>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</si>
  <si>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</si>
  <si>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</si>
  <si>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</si>
  <si>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</si>
  <si>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</si>
  <si>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</si>
  <si>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</si>
  <si>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</si>
  <si>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</si>
  <si>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</si>
  <si>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</si>
  <si>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</si>
  <si>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</si>
  <si>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</si>
  <si>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</si>
  <si>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</si>
  <si>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</si>
  <si>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</si>
  <si>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</si>
  <si>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</si>
  <si>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</si>
  <si>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</si>
  <si>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</si>
  <si>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</si>
  <si>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</si>
  <si>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</si>
  <si>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</si>
  <si>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</si>
  <si>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</si>
  <si>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</si>
  <si>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</si>
  <si>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</si>
  <si>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</si>
  <si>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</si>
  <si>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</si>
  <si>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</si>
  <si>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</si>
  <si>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</si>
  <si>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</si>
  <si>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</si>
  <si>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</si>
  <si>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</si>
  <si>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</si>
  <si>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</si>
  <si>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</si>
  <si>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</si>
  <si>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</si>
  <si>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</si>
  <si>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</si>
  <si>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</si>
  <si>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</si>
  <si>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</si>
  <si>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</si>
  <si>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</si>
  <si>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</si>
  <si>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</si>
  <si>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</si>
  <si>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</si>
  <si>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</si>
  <si>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</si>
  <si>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</si>
  <si>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</si>
  <si>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</si>
  <si>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</si>
  <si>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</si>
  <si>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</si>
  <si>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</si>
  <si>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</si>
  <si>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</si>
  <si>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</si>
  <si>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</si>
  <si>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</si>
  <si>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</si>
  <si>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</si>
  <si>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</si>
  <si>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</si>
  <si>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</si>
  <si>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</si>
  <si>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</si>
  <si>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</si>
  <si>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</si>
  <si>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</si>
  <si>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</si>
  <si>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</si>
  <si>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</si>
  <si>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</si>
  <si>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</si>
  <si>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</si>
  <si>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</si>
  <si>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</si>
  <si>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</si>
  <si>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</si>
  <si>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</si>
  <si>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</si>
  <si>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</si>
  <si>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</si>
  <si>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</si>
  <si>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</si>
  <si>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</si>
  <si>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</si>
  <si>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</si>
  <si>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</si>
  <si>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</si>
  <si>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</si>
  <si>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</si>
  <si>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</si>
  <si>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</si>
  <si>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</si>
  <si>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</si>
  <si>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</si>
  <si>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</si>
  <si>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</si>
  <si>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</si>
  <si>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</si>
  <si>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</si>
  <si>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</si>
  <si>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</si>
  <si>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</si>
  <si>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</si>
  <si>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</si>
  <si>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</si>
  <si>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</si>
  <si>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</si>
  <si>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</si>
  <si>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</si>
  <si>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</si>
  <si>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</si>
  <si>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</si>
  <si>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</si>
  <si>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</si>
  <si>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</si>
  <si>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</si>
  <si>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</si>
  <si>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</si>
  <si>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</si>
  <si>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</si>
  <si>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</si>
  <si>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</si>
  <si>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</si>
  <si>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</si>
  <si>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</si>
  <si>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</si>
  <si>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</si>
  <si>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</si>
  <si>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</si>
  <si>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</si>
  <si>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</si>
  <si>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</si>
  <si>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</si>
  <si>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</si>
  <si>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</si>
  <si>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</si>
  <si>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</si>
  <si>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</si>
  <si>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</si>
  <si>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</si>
  <si>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</si>
  <si>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</si>
  <si>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</si>
  <si>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</si>
  <si>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</si>
  <si>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</si>
  <si>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</si>
  <si>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</si>
  <si>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</si>
  <si>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</si>
  <si>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</si>
  <si>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</si>
  <si>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</si>
  <si>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</si>
  <si>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</si>
  <si>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</si>
  <si>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</si>
  <si>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</si>
  <si>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</si>
  <si>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</si>
  <si>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</si>
  <si>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</si>
  <si>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</si>
  <si>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</si>
  <si>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</si>
  <si>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</si>
  <si>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</si>
  <si>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</si>
  <si>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</si>
  <si>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</si>
  <si>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</si>
  <si>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</si>
  <si>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</si>
  <si>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</si>
  <si>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</si>
  <si>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</si>
  <si>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</si>
  <si>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</si>
  <si>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</si>
  <si>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</si>
  <si>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</si>
  <si>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</si>
  <si>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</si>
  <si>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</si>
  <si>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</si>
  <si>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</si>
  <si>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</si>
  <si>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</si>
  <si>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</si>
  <si>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</si>
  <si>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</si>
  <si>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</si>
  <si>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</si>
  <si>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</si>
  <si>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</si>
  <si>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</si>
  <si>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</si>
  <si>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</si>
  <si>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</si>
  <si>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</si>
  <si>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</si>
  <si>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</si>
  <si>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</si>
  <si>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</si>
  <si>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</si>
  <si>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</si>
  <si>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</si>
  <si>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</si>
  <si>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</si>
  <si>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</si>
  <si>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</si>
  <si>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</si>
  <si>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</si>
  <si>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</si>
  <si>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</si>
  <si>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</si>
  <si>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</si>
  <si>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</si>
  <si>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</si>
  <si>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</si>
  <si>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</si>
  <si>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</si>
  <si>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</si>
  <si>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</si>
  <si>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</si>
  <si>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</si>
  <si>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</si>
  <si>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</si>
  <si>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</si>
  <si>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</si>
  <si>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</si>
  <si>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</si>
  <si>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</si>
  <si>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</si>
  <si>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</si>
  <si>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</si>
  <si>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</si>
  <si>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</si>
  <si>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</si>
  <si>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</si>
  <si>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</si>
  <si>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</si>
  <si>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</si>
  <si>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</si>
  <si>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</si>
  <si>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</si>
  <si>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</si>
  <si>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</si>
  <si>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</si>
  <si>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</si>
  <si>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</si>
  <si>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</si>
  <si>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</si>
  <si>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</si>
  <si>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</si>
  <si>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</si>
  <si>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</si>
  <si>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</si>
  <si>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</si>
  <si>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</si>
  <si>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</si>
  <si>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</si>
  <si>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</si>
  <si>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</si>
  <si>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</si>
  <si>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</si>
  <si>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</si>
  <si>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</si>
  <si>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</si>
  <si>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</si>
  <si>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</si>
  <si>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</si>
  <si>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</si>
  <si>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</si>
  <si>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</si>
  <si>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</si>
  <si>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</si>
  <si>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</si>
  <si>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</si>
  <si>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</si>
  <si>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</si>
  <si>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</si>
  <si>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</si>
  <si>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</si>
  <si>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</si>
  <si>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</si>
  <si>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</si>
  <si>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</si>
  <si>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</si>
  <si>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</si>
  <si>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</si>
  <si>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</si>
  <si>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</si>
  <si>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</si>
  <si>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</si>
  <si>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</si>
  <si>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</si>
  <si>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</si>
  <si>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</si>
  <si>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</si>
  <si>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</si>
  <si>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</si>
  <si>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</si>
  <si>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</si>
  <si>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</si>
  <si>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</si>
  <si>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</si>
  <si>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</si>
  <si>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</si>
  <si>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</si>
  <si>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</si>
  <si>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</si>
  <si>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</si>
  <si>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</si>
  <si>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</si>
  <si>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</si>
  <si>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</si>
  <si>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</si>
  <si>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</si>
  <si>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</si>
  <si>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</si>
  <si>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</si>
  <si>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</si>
  <si>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</si>
  <si>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</si>
  <si>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</si>
  <si>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</si>
  <si>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</si>
  <si>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</si>
  <si>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</si>
  <si>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</si>
  <si>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</si>
  <si>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</si>
  <si>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</si>
  <si>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</si>
  <si>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</si>
  <si>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</si>
  <si>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</si>
  <si>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</si>
  <si>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</si>
  <si>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</si>
  <si>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</si>
  <si>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</si>
  <si>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</si>
  <si>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</si>
  <si>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</si>
  <si>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</si>
  <si>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</si>
  <si>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</si>
  <si>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</si>
  <si>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</si>
  <si>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</si>
  <si>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</si>
  <si>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</si>
  <si>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</si>
  <si>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</si>
  <si>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</si>
  <si>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</si>
  <si>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</si>
  <si>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</si>
  <si>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</si>
  <si>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</si>
  <si>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</si>
  <si>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</si>
  <si>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</si>
  <si>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</si>
  <si>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</si>
  <si>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</si>
  <si>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</si>
  <si>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</si>
  <si>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</si>
  <si>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</si>
  <si>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</si>
  <si>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</si>
  <si>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</si>
  <si>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</si>
  <si>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</si>
  <si>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</si>
  <si>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</si>
  <si>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</si>
  <si>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</si>
  <si>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</si>
  <si>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</si>
  <si>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</si>
  <si>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</si>
  <si>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</si>
  <si>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</si>
  <si>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</si>
  <si>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</si>
  <si>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</si>
  <si>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</si>
  <si>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</si>
  <si>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</si>
  <si>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</si>
  <si>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</si>
  <si>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</si>
  <si>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</si>
  <si>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</si>
  <si>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</si>
  <si>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</si>
  <si>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</si>
  <si>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</si>
  <si>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</si>
  <si>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</si>
  <si>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</si>
  <si>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</si>
  <si>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</si>
  <si>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</si>
  <si>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</si>
  <si>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</si>
  <si>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</si>
  <si>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</si>
  <si>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</si>
  <si>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</si>
  <si>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</si>
  <si>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</si>
  <si>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</si>
  <si>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</si>
  <si>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</si>
  <si>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</si>
  <si>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</si>
  <si>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</si>
  <si>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</si>
  <si>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</si>
  <si>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</si>
  <si>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</si>
  <si>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</si>
  <si>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</si>
  <si>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</si>
  <si>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</si>
  <si>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</si>
  <si>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</si>
  <si>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</si>
  <si>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</si>
  <si>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</si>
  <si>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</si>
  <si>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</si>
  <si>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</si>
  <si>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</si>
  <si>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</si>
  <si>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</si>
  <si>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</si>
  <si>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</si>
  <si>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</si>
  <si>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</si>
  <si>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</si>
  <si>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</si>
  <si>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</si>
  <si>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</si>
  <si>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</si>
  <si>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</si>
  <si>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</si>
  <si>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</si>
  <si>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</si>
  <si>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</si>
  <si>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</si>
  <si>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</si>
  <si>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</si>
  <si>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</si>
  <si>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</si>
  <si>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</si>
  <si>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</si>
  <si>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</si>
  <si>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</si>
  <si>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</si>
  <si>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</si>
  <si>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</si>
  <si>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</si>
  <si>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</si>
  <si>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</si>
  <si>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</si>
  <si>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</si>
  <si>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</si>
  <si>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</si>
  <si>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</si>
  <si>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</si>
  <si>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</si>
  <si>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</si>
  <si>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</si>
  <si>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</si>
  <si>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</si>
  <si>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</si>
  <si>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</si>
  <si>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</si>
  <si>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</si>
  <si>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</si>
  <si>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</si>
  <si>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</si>
  <si>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</si>
  <si>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</si>
  <si>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</si>
  <si>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</si>
  <si>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</si>
  <si>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</si>
  <si>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</si>
  <si>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</si>
  <si>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</si>
  <si>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</si>
  <si>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</si>
  <si>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</si>
  <si>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</si>
  <si>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</si>
  <si>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</si>
  <si>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</si>
  <si>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</si>
  <si>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</si>
  <si>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</si>
  <si>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</si>
  <si>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</si>
  <si>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</si>
  <si>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</si>
  <si>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</si>
  <si>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</si>
  <si>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</si>
  <si>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</si>
  <si>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</si>
  <si>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</si>
  <si>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</si>
  <si>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</si>
  <si>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</si>
  <si>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</si>
  <si>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</si>
  <si>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</si>
  <si>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</si>
  <si>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</si>
  <si>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</si>
  <si>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</si>
  <si>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</si>
  <si>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</si>
  <si>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</si>
  <si>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</si>
  <si>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</si>
  <si>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</si>
  <si>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</si>
  <si>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</si>
  <si>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</si>
  <si>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</si>
  <si>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</si>
  <si>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</si>
  <si>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</si>
  <si>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</si>
  <si>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</si>
  <si>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</si>
  <si>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</si>
  <si>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</si>
  <si>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</si>
  <si>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</si>
  <si>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</si>
  <si>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</si>
  <si>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</si>
  <si>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</si>
  <si>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</si>
  <si>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</si>
  <si>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</si>
  <si>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</si>
  <si>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</si>
  <si>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</si>
  <si>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</si>
  <si>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</si>
  <si>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</si>
  <si>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</si>
  <si>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</si>
  <si>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</si>
  <si>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</si>
  <si>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</si>
  <si>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</si>
  <si>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</si>
  <si>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</si>
  <si>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</si>
  <si>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</si>
  <si>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</si>
  <si>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</si>
  <si>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</si>
  <si>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</si>
  <si>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</si>
  <si>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</si>
  <si>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</si>
  <si>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</si>
  <si>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</si>
  <si>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</si>
  <si>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</si>
  <si>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</si>
  <si>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</si>
  <si>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</si>
  <si>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</si>
  <si>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</si>
  <si>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</si>
  <si>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</si>
  <si>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</si>
  <si>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</si>
  <si>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</si>
  <si>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</si>
  <si>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</si>
  <si>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</si>
  <si>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</si>
  <si>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</si>
  <si>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</si>
  <si>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</si>
  <si>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</si>
  <si>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</si>
  <si>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</si>
  <si>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</si>
  <si>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</si>
  <si>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</si>
  <si>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</si>
  <si>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</si>
  <si>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</si>
  <si>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</si>
  <si>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</si>
  <si>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</si>
  <si>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</si>
  <si>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</si>
  <si>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</si>
  <si>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</si>
  <si>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</si>
  <si>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</si>
  <si>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</si>
  <si>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</si>
  <si>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</si>
  <si>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</si>
  <si>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</si>
  <si>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</si>
  <si>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</si>
  <si>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</si>
  <si>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</si>
  <si>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</si>
  <si>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</si>
  <si>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</si>
  <si>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</si>
  <si>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</si>
  <si>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</si>
  <si>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</si>
  <si>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</si>
  <si>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</si>
  <si>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</si>
  <si>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</si>
  <si>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</si>
  <si>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</si>
  <si>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</si>
  <si>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</si>
  <si>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</si>
  <si>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</si>
  <si>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</si>
  <si>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</si>
  <si>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</si>
  <si>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</si>
  <si>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</si>
  <si>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</si>
  <si>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</si>
  <si>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</si>
  <si>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</si>
  <si>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</si>
  <si>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</si>
  <si>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</si>
  <si>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</si>
  <si>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</si>
  <si>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</si>
  <si>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</si>
  <si>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</si>
  <si>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</si>
  <si>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</si>
  <si>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</si>
  <si>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</si>
  <si>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</si>
  <si>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</si>
  <si>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</si>
  <si>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</si>
  <si>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</si>
  <si>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</si>
  <si>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</si>
  <si>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</si>
  <si>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</si>
  <si>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</si>
  <si>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</si>
  <si>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</si>
  <si>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</si>
  <si>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</si>
  <si>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</si>
  <si>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</si>
  <si>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</si>
  <si>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</si>
  <si>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</si>
  <si>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</si>
  <si>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</si>
  <si>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</si>
  <si>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</si>
  <si>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</si>
  <si>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</si>
  <si>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</si>
  <si>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</si>
  <si>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</si>
  <si>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</si>
  <si>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</si>
  <si>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</si>
  <si>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</si>
  <si>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</si>
  <si>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</si>
  <si>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</si>
  <si>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</si>
  <si>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</si>
  <si>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</si>
  <si>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</si>
  <si>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</si>
  <si>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</si>
  <si>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</si>
  <si>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</si>
  <si>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</si>
  <si>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</si>
  <si>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</si>
  <si>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</si>
  <si>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</si>
  <si>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</si>
  <si>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</si>
  <si>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</si>
  <si>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</si>
  <si>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</si>
  <si>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</si>
  <si>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</si>
  <si>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</si>
  <si>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</si>
  <si>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</si>
  <si>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</si>
  <si>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</si>
  <si>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</si>
  <si>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</si>
  <si>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</si>
  <si>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</si>
  <si>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</si>
  <si>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</si>
  <si>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</si>
  <si>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</si>
  <si>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</si>
  <si>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</si>
  <si>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</si>
  <si>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</si>
  <si>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</si>
  <si>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</si>
  <si>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</si>
  <si>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</si>
  <si>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</si>
  <si>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</si>
  <si>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</si>
  <si>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</si>
  <si>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</si>
  <si>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</si>
  <si>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</si>
  <si>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</si>
  <si>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</si>
  <si>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</si>
  <si>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</si>
  <si>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</si>
  <si>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</si>
  <si>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</si>
  <si>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</si>
  <si>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</si>
  <si>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</si>
  <si>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</si>
  <si>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</si>
  <si>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</si>
  <si>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</si>
  <si>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</si>
  <si>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</si>
  <si>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</si>
  <si>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</si>
  <si>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</si>
  <si>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</si>
  <si>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</si>
  <si>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</si>
  <si>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</si>
  <si>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</si>
  <si>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</si>
  <si>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</si>
  <si>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</si>
  <si>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</si>
  <si>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</si>
  <si>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</si>
  <si>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</si>
  <si>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</si>
  <si>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</si>
  <si>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</si>
  <si>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</si>
  <si>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</si>
  <si>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</si>
  <si>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</si>
  <si>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</si>
  <si>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</si>
  <si>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</si>
  <si>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</si>
  <si>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</si>
  <si>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</si>
  <si>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</si>
  <si>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</si>
  <si>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</si>
  <si>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</si>
  <si>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</si>
  <si>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</si>
  <si>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</si>
  <si>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</si>
  <si>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</si>
  <si>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</si>
  <si>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</si>
  <si>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</si>
  <si>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</si>
  <si>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</si>
  <si>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</si>
  <si>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</si>
  <si>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</si>
  <si>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</si>
  <si>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</si>
  <si>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</si>
  <si>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</si>
  <si>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</si>
  <si>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</si>
  <si>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</si>
  <si>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</si>
  <si>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</si>
  <si>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</si>
  <si>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</si>
  <si>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</si>
  <si>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</si>
  <si>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</si>
  <si>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</si>
  <si>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</si>
  <si>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</si>
  <si>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</si>
  <si>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</si>
  <si>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</si>
  <si>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</si>
  <si>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</si>
  <si>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</si>
  <si>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</si>
  <si>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</si>
  <si>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</si>
  <si>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</si>
  <si>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</si>
  <si>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</si>
  <si>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</si>
  <si>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</si>
  <si>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</si>
  <si>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</si>
  <si>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</si>
  <si>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</si>
  <si>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</si>
  <si>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</si>
  <si>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</si>
  <si>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</si>
  <si>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</si>
  <si>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</si>
  <si>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</si>
  <si>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</si>
  <si>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</si>
  <si>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</si>
  <si>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</si>
  <si>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</si>
  <si>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</si>
  <si>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</si>
  <si>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</si>
  <si>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</si>
  <si>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</si>
  <si>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</si>
  <si>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</si>
  <si>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</si>
  <si>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</si>
  <si>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</si>
  <si>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</si>
  <si>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</si>
  <si>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</si>
  <si>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</si>
  <si>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</si>
  <si>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</si>
  <si>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</si>
  <si>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</si>
  <si>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</si>
  <si>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</si>
  <si>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</si>
  <si>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</si>
  <si>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</si>
  <si>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</si>
  <si>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</si>
  <si>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</si>
  <si>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</si>
  <si>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</si>
  <si>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</si>
  <si>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</si>
  <si>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</si>
  <si>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</si>
  <si>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</si>
  <si>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</si>
  <si>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</si>
  <si>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</si>
  <si>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</si>
  <si>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</si>
  <si>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</si>
  <si>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</si>
  <si>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</si>
  <si>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</si>
  <si>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</si>
  <si>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</si>
  <si>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</si>
  <si>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</si>
  <si>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</si>
  <si>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</si>
  <si>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</si>
  <si>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</si>
  <si>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</si>
  <si>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</si>
  <si>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</si>
  <si>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</si>
  <si>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</si>
  <si>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</si>
  <si>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</si>
  <si>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</si>
  <si>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</si>
  <si>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</si>
  <si>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</si>
  <si>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</si>
  <si>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</si>
  <si>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</si>
  <si>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</si>
  <si>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</si>
  <si>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</si>
  <si>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</si>
  <si>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</si>
  <si>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</si>
  <si>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</si>
  <si>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</si>
  <si>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</si>
  <si>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</si>
  <si>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</si>
  <si>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</si>
  <si>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</si>
  <si>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</si>
  <si>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</si>
  <si>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</si>
  <si>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</si>
  <si>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</si>
  <si>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</si>
  <si>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</si>
  <si>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</si>
  <si>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</si>
  <si>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</si>
  <si>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</si>
  <si>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</si>
  <si>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</si>
  <si>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</si>
  <si>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</si>
  <si>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</si>
  <si>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</si>
  <si>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</si>
  <si>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</si>
  <si>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</si>
  <si>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</si>
  <si>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</si>
  <si>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</si>
  <si>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</si>
  <si>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</si>
  <si>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</si>
  <si>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</si>
  <si>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</si>
  <si>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</si>
  <si>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</si>
  <si>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</si>
  <si>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</si>
  <si>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</si>
  <si>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</si>
  <si>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</si>
  <si>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</si>
  <si>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</si>
  <si>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</si>
  <si>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</si>
  <si>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</si>
  <si>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</si>
  <si>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</si>
  <si>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</si>
  <si>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</si>
  <si>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</si>
  <si>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</si>
  <si>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</si>
  <si>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</si>
  <si>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</si>
  <si>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</si>
  <si>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</si>
  <si>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</si>
  <si>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</si>
  <si>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</si>
  <si>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</si>
  <si>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</si>
  <si>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</si>
  <si>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</si>
  <si>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</si>
  <si>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</si>
  <si>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</si>
  <si>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</si>
  <si>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</si>
  <si>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</si>
  <si>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</si>
  <si>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</si>
  <si>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</si>
  <si>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</si>
  <si>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</si>
  <si>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</si>
  <si>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</si>
  <si>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</si>
  <si>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</si>
  <si>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</si>
  <si>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</si>
  <si>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</si>
  <si>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</si>
  <si>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</si>
  <si>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</si>
  <si>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</si>
  <si>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</si>
  <si>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</si>
  <si>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</si>
  <si>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</si>
  <si>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</si>
  <si>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</si>
  <si>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</si>
  <si>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</si>
  <si>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</si>
  <si>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</si>
  <si>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</si>
  <si>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</si>
  <si>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</si>
  <si>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</si>
  <si>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</si>
  <si>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</si>
  <si>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</si>
  <si>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</si>
  <si>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</si>
  <si>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</si>
  <si>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</si>
  <si>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</si>
  <si>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</si>
  <si>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</si>
  <si>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</si>
  <si>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</si>
  <si>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</si>
  <si>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</si>
  <si>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</si>
  <si>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</si>
  <si>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</si>
  <si>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</si>
  <si>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</si>
  <si>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</si>
  <si>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</si>
  <si>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</si>
  <si>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</si>
  <si>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</si>
  <si>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</si>
  <si>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</si>
  <si>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</si>
  <si>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</si>
  <si>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</si>
  <si>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</si>
  <si>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</si>
  <si>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</si>
  <si>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</si>
  <si>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</si>
  <si>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</si>
  <si>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</si>
  <si>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</si>
  <si>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</si>
  <si>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</si>
  <si>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</si>
  <si>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</si>
  <si>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</si>
  <si>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</si>
  <si>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</si>
  <si>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</si>
  <si>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</si>
  <si>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</si>
  <si>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</si>
  <si>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</si>
  <si>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</si>
  <si>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</si>
  <si>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</si>
  <si>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</si>
  <si>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</si>
  <si>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</si>
  <si>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</si>
  <si>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</si>
  <si>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</si>
  <si>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</si>
  <si>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</si>
  <si>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</si>
  <si>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</si>
  <si>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</si>
  <si>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</si>
  <si>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</si>
  <si>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</si>
  <si>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</si>
  <si>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</si>
  <si>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</si>
  <si>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</si>
  <si>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</si>
  <si>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</si>
  <si>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</si>
  <si>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</si>
  <si>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</si>
  <si>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</si>
  <si>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</si>
  <si>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</si>
  <si>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</si>
  <si>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</si>
  <si>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</si>
  <si>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</si>
  <si>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</si>
  <si>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</si>
  <si>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</si>
  <si>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</si>
  <si>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</si>
  <si>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</si>
  <si>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</si>
  <si>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</si>
  <si>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</si>
  <si>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</si>
  <si>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</si>
  <si>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</si>
  <si>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</si>
  <si>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</si>
  <si>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</si>
  <si>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</si>
  <si>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</si>
  <si>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</si>
  <si>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</si>
  <si>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</si>
  <si>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</si>
  <si>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</si>
  <si>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</si>
  <si>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</si>
  <si>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</si>
  <si>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</si>
  <si>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</si>
  <si>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</si>
  <si>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</si>
  <si>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</si>
  <si>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</si>
  <si>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</si>
  <si>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</si>
  <si>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</si>
  <si>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</si>
  <si>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</si>
  <si>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</si>
  <si>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</si>
  <si>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</si>
  <si>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</si>
  <si>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</si>
  <si>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</si>
  <si>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</si>
  <si>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</si>
  <si>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</si>
  <si>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</si>
  <si>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</si>
  <si>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</si>
  <si>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</si>
  <si>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</si>
  <si>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</si>
  <si>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</si>
  <si>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</si>
  <si>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</si>
  <si>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</si>
  <si>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</si>
  <si>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</si>
  <si>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</si>
  <si>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</si>
  <si>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</si>
  <si>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</si>
  <si>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</si>
  <si>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</si>
  <si>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</si>
  <si>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</si>
  <si>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</si>
  <si>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</si>
  <si>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</si>
  <si>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</si>
  <si>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</si>
  <si>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</si>
  <si>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</si>
  <si>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</si>
  <si>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</si>
  <si>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</si>
  <si>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</si>
  <si>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</si>
  <si>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</si>
  <si>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</si>
  <si>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</si>
  <si>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</si>
  <si>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</si>
  <si>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</si>
  <si>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</si>
  <si>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</si>
  <si>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</si>
  <si>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</si>
  <si>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</si>
  <si>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</si>
  <si>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</si>
  <si>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</si>
  <si>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</si>
  <si>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</si>
  <si>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</si>
  <si>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</si>
  <si>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</si>
  <si>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</si>
  <si>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</si>
  <si>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</si>
  <si>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</si>
  <si>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</si>
  <si>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</si>
  <si>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</si>
  <si>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</si>
  <si>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</si>
  <si>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</si>
  <si>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</si>
  <si>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</si>
  <si>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</si>
  <si>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</si>
  <si>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</si>
  <si>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</si>
  <si>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</si>
  <si>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</si>
  <si>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</si>
  <si>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</si>
  <si>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</si>
  <si>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</si>
  <si>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</si>
  <si>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</si>
  <si>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</si>
  <si>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</si>
  <si>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</si>
  <si>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</si>
  <si>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</si>
  <si>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</si>
  <si>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</si>
  <si>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</si>
  <si>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</si>
  <si>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</si>
  <si>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</si>
  <si>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</si>
  <si>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</si>
  <si>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</si>
  <si>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</si>
  <si>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</si>
  <si>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</si>
  <si>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</si>
  <si>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</si>
  <si>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</si>
  <si>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</si>
  <si>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</si>
  <si>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</si>
  <si>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</si>
  <si>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</si>
  <si>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</si>
  <si>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</si>
  <si>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</si>
  <si>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</si>
  <si>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</si>
  <si>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</si>
  <si>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</si>
  <si>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</si>
  <si>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</si>
  <si>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</si>
  <si>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</si>
  <si>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</si>
  <si>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</si>
  <si>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</si>
  <si>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</si>
  <si>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</si>
  <si>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</si>
  <si>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</si>
  <si>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</si>
  <si>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</si>
  <si>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</si>
  <si>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</si>
  <si>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</si>
  <si>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</si>
  <si>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</si>
  <si>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</si>
  <si>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</si>
  <si>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</si>
  <si>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</si>
  <si>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</si>
  <si>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</si>
  <si>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</si>
  <si>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</si>
  <si>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</si>
  <si>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</si>
  <si>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</si>
  <si>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</si>
  <si>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</si>
  <si>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</si>
  <si>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</si>
  <si>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</si>
  <si>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</si>
  <si>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</si>
  <si>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</si>
  <si>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</si>
  <si>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</si>
  <si>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</si>
  <si>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</si>
  <si>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</si>
  <si>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</si>
  <si>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</si>
  <si>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</si>
  <si>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</si>
  <si>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</si>
  <si>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</si>
  <si>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</si>
  <si>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</si>
  <si>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</si>
  <si>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</si>
  <si>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</si>
  <si>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</si>
  <si>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</si>
  <si>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</si>
  <si>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</si>
  <si>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</si>
  <si>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</si>
  <si>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</si>
  <si>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</si>
  <si>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</si>
  <si>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</si>
  <si>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</si>
  <si>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</si>
  <si>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</si>
  <si>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</si>
  <si>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</si>
  <si>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</si>
  <si>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</si>
  <si>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</si>
  <si>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</si>
  <si>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</si>
  <si>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</si>
  <si>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</si>
  <si>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</si>
  <si>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</si>
  <si>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</si>
  <si>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</si>
  <si>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</si>
  <si>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</si>
  <si>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</si>
  <si>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</si>
  <si>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</si>
  <si>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</si>
  <si>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</si>
  <si>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</si>
  <si>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</si>
  <si>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</si>
  <si>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</si>
  <si>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</si>
  <si>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</si>
  <si>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</si>
  <si>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</si>
  <si>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</si>
  <si>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</si>
  <si>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</si>
  <si>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</si>
  <si>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</si>
  <si>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</si>
  <si>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</si>
  <si>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</si>
  <si>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</si>
  <si>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</si>
  <si>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</si>
  <si>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</si>
  <si>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</si>
  <si>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</si>
  <si>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</si>
  <si>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</si>
  <si>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</si>
  <si>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</si>
  <si>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</si>
  <si>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</si>
  <si>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</si>
  <si>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</si>
  <si>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</si>
  <si>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</si>
  <si>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</si>
  <si>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</si>
  <si>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</si>
  <si>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</si>
  <si>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</si>
  <si>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</si>
  <si>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</si>
  <si>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</si>
  <si>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</si>
  <si>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</si>
  <si>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</si>
  <si>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</si>
  <si>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</si>
  <si>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</si>
  <si>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</si>
  <si>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</si>
  <si>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</si>
  <si>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</si>
  <si>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</si>
  <si>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</si>
  <si>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</si>
  <si>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</si>
  <si>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</si>
  <si>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</si>
  <si>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</si>
  <si>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</si>
  <si>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</si>
  <si>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</si>
  <si>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</si>
  <si>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</si>
  <si>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</si>
  <si>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</si>
  <si>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</si>
  <si>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</si>
  <si>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</si>
  <si>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</si>
  <si>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</si>
  <si>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</si>
  <si>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</si>
  <si>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</si>
  <si>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</si>
  <si>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</si>
  <si>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</si>
  <si>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</si>
  <si>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</si>
  <si>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</si>
  <si>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</si>
  <si>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</si>
  <si>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</si>
  <si>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</si>
  <si>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</si>
  <si>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</si>
  <si>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</si>
  <si>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</si>
  <si>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</si>
  <si>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</si>
  <si>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</si>
  <si>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</si>
  <si>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</si>
  <si>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</si>
  <si>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</si>
  <si>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</si>
  <si>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</si>
  <si>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</si>
  <si>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</si>
  <si>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</si>
  <si>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</si>
  <si>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</si>
  <si>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</si>
  <si>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</si>
  <si>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</si>
  <si>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</si>
  <si>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</si>
  <si>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</si>
  <si>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</si>
  <si>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</si>
  <si>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</si>
  <si>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</si>
  <si>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</si>
  <si>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</si>
  <si>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</si>
  <si>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</si>
  <si>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</si>
  <si>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</si>
  <si>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</si>
  <si>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</si>
  <si>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</si>
  <si>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</si>
  <si>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</si>
  <si>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</si>
  <si>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</si>
  <si>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</si>
  <si>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</si>
  <si>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</si>
  <si>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</si>
  <si>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</si>
  <si>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</si>
  <si>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</si>
  <si>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</si>
  <si>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</si>
  <si>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</si>
  <si>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</si>
  <si>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</si>
  <si>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</si>
  <si>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</si>
  <si>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</si>
  <si>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</si>
  <si>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</si>
  <si>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</si>
  <si>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</si>
  <si>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</si>
  <si>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</si>
  <si>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</si>
  <si>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</si>
  <si>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</si>
  <si>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</si>
  <si>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</si>
  <si>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</si>
  <si>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</si>
  <si>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</si>
  <si>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</si>
  <si>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</si>
  <si>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</si>
  <si>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</si>
  <si>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</si>
  <si>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</si>
  <si>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</si>
  <si>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</si>
  <si>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</si>
  <si>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</si>
  <si>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</si>
  <si>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</si>
  <si>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</si>
  <si>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</si>
  <si>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</si>
  <si>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</si>
  <si>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</si>
  <si>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</si>
  <si>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</si>
  <si>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</si>
  <si>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</si>
  <si>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</si>
  <si>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</si>
  <si>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</si>
  <si>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</si>
  <si>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</si>
  <si>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</si>
  <si>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</si>
  <si>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</si>
  <si>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</si>
  <si>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</si>
  <si>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</si>
  <si>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</si>
  <si>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</si>
  <si>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</si>
  <si>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</si>
  <si>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</si>
  <si>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</si>
  <si>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</si>
  <si>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</si>
  <si>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</si>
  <si>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</si>
  <si>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</si>
  <si>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</si>
  <si>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</si>
  <si>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</si>
  <si>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</si>
  <si>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</si>
  <si>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</si>
  <si>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</si>
  <si>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</si>
  <si>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</si>
  <si>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</si>
  <si>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</si>
  <si>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</si>
  <si>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</si>
  <si>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</si>
  <si>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</si>
  <si>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</si>
  <si>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</si>
  <si>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</si>
  <si>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</si>
  <si>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</si>
  <si>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</si>
  <si>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</si>
  <si>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</si>
  <si>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</si>
  <si>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</si>
  <si>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</si>
  <si>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</si>
  <si>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</si>
  <si>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</si>
  <si>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</si>
  <si>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</si>
  <si>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</si>
  <si>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</si>
  <si>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</si>
  <si>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</si>
  <si>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</si>
  <si>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</si>
  <si>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</si>
  <si>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</si>
  <si>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</si>
  <si>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</si>
  <si>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</si>
  <si>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</si>
  <si>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</si>
  <si>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</si>
  <si>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</si>
  <si>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</si>
  <si>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</si>
  <si>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</si>
  <si>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</si>
  <si>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</si>
  <si>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</si>
  <si>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</si>
  <si>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</si>
  <si>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</si>
  <si>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</si>
  <si>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</si>
  <si>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</si>
  <si>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</si>
  <si>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</si>
  <si>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</si>
  <si>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</si>
  <si>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</si>
  <si>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</si>
  <si>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</si>
  <si>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</si>
  <si>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</si>
  <si>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</si>
  <si>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</si>
  <si>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</si>
  <si>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</si>
  <si>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</si>
  <si>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</si>
  <si>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</si>
  <si>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</si>
  <si>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</si>
  <si>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</si>
  <si>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</si>
  <si>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</si>
  <si>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</si>
  <si>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</si>
  <si>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</si>
  <si>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</si>
  <si>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</si>
  <si>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</si>
  <si>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</si>
  <si>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</si>
  <si>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</si>
  <si>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</si>
  <si>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</si>
  <si>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</si>
  <si>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</si>
  <si>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</si>
  <si>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</si>
  <si>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</si>
  <si>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</si>
  <si>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</si>
  <si>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</si>
  <si>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</si>
  <si>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</si>
  <si>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</si>
  <si>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</si>
  <si>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</si>
  <si>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</si>
  <si>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</si>
  <si>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</si>
  <si>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</si>
  <si>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</si>
  <si>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</si>
  <si>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</si>
  <si>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</si>
  <si>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</si>
  <si>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</si>
  <si>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</si>
  <si>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</si>
  <si>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</si>
  <si>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</si>
  <si>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</si>
  <si>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</si>
  <si>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</si>
  <si>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</si>
  <si>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</si>
  <si>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</si>
  <si>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</si>
  <si>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</si>
  <si>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</si>
  <si>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</si>
  <si>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</si>
  <si>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</si>
  <si>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</si>
  <si>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</si>
  <si>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</si>
  <si>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</si>
  <si>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</si>
  <si>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</si>
  <si>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</si>
  <si>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</si>
  <si>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</si>
  <si>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</si>
  <si>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</si>
  <si>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</si>
  <si>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</si>
  <si>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</si>
  <si>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</si>
  <si>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</si>
  <si>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</si>
  <si>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</si>
  <si>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</si>
  <si>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</si>
  <si>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</si>
  <si>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</si>
  <si>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</si>
  <si>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</si>
  <si>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</si>
  <si>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</si>
  <si>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</si>
  <si>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</si>
  <si>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</si>
  <si>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</si>
  <si>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</si>
  <si>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</si>
  <si>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</si>
  <si>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</si>
  <si>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</si>
  <si>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</si>
  <si>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</si>
  <si>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</si>
  <si>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</si>
  <si>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</si>
  <si>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</si>
  <si>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</si>
  <si>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</si>
  <si>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</si>
  <si>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</si>
  <si>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</si>
  <si>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</si>
  <si>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</si>
  <si>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</si>
  <si>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</si>
  <si>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</si>
  <si>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</si>
  <si>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</si>
  <si>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</si>
  <si>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</si>
  <si>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</si>
  <si>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</si>
  <si>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</si>
  <si>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</si>
  <si>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</si>
  <si>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</si>
  <si>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</si>
  <si>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</si>
  <si>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</si>
  <si>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</si>
  <si>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</si>
  <si>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</si>
  <si>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</si>
  <si>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</si>
  <si>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</si>
  <si>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</si>
  <si>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</si>
  <si>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</si>
  <si>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</si>
  <si>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</si>
  <si>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</si>
  <si>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</si>
  <si>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</si>
  <si>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</si>
  <si>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</si>
  <si>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</si>
  <si>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</si>
  <si>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</si>
  <si>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</si>
  <si>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</si>
  <si>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</si>
  <si>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</si>
  <si>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</si>
  <si>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</si>
  <si>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</si>
  <si>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</si>
  <si>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</si>
  <si>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</si>
  <si>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</si>
  <si>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</si>
  <si>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</si>
  <si>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</si>
  <si>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</si>
  <si>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</si>
  <si>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</si>
  <si>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</si>
  <si>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</si>
  <si>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</si>
  <si>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</si>
  <si>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</si>
  <si>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</si>
  <si>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</si>
  <si>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</si>
  <si>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</si>
  <si>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</si>
  <si>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</si>
  <si>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</si>
  <si>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</si>
  <si>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</si>
  <si>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</si>
  <si>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</si>
  <si>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</si>
  <si>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</si>
  <si>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</si>
  <si>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</si>
  <si>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</si>
  <si>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</si>
  <si>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</si>
  <si>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</si>
  <si>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</si>
  <si>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</si>
  <si>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</si>
  <si>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</si>
  <si>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</si>
  <si>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</si>
  <si>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</si>
  <si>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</si>
  <si>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</si>
  <si>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</si>
  <si>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</si>
  <si>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</si>
  <si>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</si>
  <si>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</si>
  <si>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</si>
  <si>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</si>
  <si>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</si>
  <si>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</si>
  <si>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</si>
  <si>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</si>
  <si>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</si>
  <si>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</si>
  <si>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</si>
  <si>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</si>
  <si>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</si>
  <si>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</si>
  <si>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</si>
  <si>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</si>
  <si>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</si>
  <si>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</si>
  <si>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</si>
  <si>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</si>
  <si>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</si>
  <si>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</si>
  <si>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</si>
  <si>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</si>
  <si>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</si>
  <si>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</si>
  <si>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</si>
  <si>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</si>
  <si>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</si>
  <si>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</si>
  <si>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</si>
  <si>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</si>
  <si>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</si>
  <si>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</si>
  <si>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</si>
  <si>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</si>
  <si>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</si>
  <si>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</si>
  <si>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</si>
  <si>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</si>
  <si>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</si>
  <si>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</si>
  <si>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</si>
  <si>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</si>
  <si>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</si>
  <si>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</si>
  <si>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</si>
  <si>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</si>
  <si>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</si>
  <si>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</si>
  <si>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</si>
  <si>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</si>
  <si>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</si>
  <si>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</si>
  <si>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</si>
  <si>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</si>
  <si>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</si>
  <si>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</si>
  <si>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</si>
  <si>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</si>
  <si>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</si>
  <si>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</si>
  <si>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</si>
  <si>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</si>
  <si>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</si>
  <si>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</si>
  <si>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</si>
  <si>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</si>
  <si>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</si>
  <si>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</si>
  <si>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</si>
  <si>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</si>
  <si>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</si>
  <si>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</si>
  <si>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</si>
  <si>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</si>
  <si>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</si>
  <si>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</si>
  <si>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</si>
  <si>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</si>
  <si>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</si>
  <si>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</si>
  <si>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</si>
  <si>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</si>
  <si>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</si>
  <si>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</si>
  <si>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</si>
  <si>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</si>
  <si>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</si>
  <si>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</si>
  <si>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</si>
  <si>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</si>
  <si>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</si>
  <si>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</si>
  <si>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</si>
  <si>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</si>
  <si>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</si>
  <si>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</si>
  <si>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</si>
  <si>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</si>
  <si>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</si>
  <si>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</si>
  <si>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</si>
  <si>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</si>
  <si>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</si>
  <si>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</si>
  <si>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</si>
  <si>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</si>
  <si>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</si>
  <si>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</si>
  <si>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</si>
  <si>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</si>
  <si>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</si>
  <si>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</si>
  <si>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</si>
  <si>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</si>
  <si>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</si>
  <si>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</si>
  <si>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</si>
  <si>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</si>
  <si>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</si>
  <si>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</si>
  <si>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</si>
  <si>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</si>
  <si>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</si>
  <si>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</si>
  <si>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</si>
  <si>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</si>
  <si>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</si>
  <si>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</si>
  <si>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</si>
  <si>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</si>
  <si>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</si>
  <si>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</si>
  <si>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</si>
  <si>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</si>
  <si>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</si>
  <si>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</si>
  <si>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</si>
  <si>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</si>
  <si>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</si>
  <si>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</si>
  <si>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</si>
  <si>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</si>
  <si>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</si>
  <si>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</si>
  <si>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</si>
  <si>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</si>
  <si>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</si>
  <si>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</si>
  <si>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</si>
  <si>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</si>
  <si>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</si>
  <si>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</si>
  <si>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</si>
  <si>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</si>
  <si>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</si>
  <si>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</si>
  <si>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</si>
  <si>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</si>
  <si>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</si>
  <si>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</si>
  <si>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</si>
  <si>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</si>
  <si>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</si>
  <si>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</si>
  <si>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</si>
  <si>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</si>
  <si>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</si>
  <si>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</si>
  <si>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</si>
  <si>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</si>
  <si>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</si>
  <si>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</si>
  <si>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</si>
  <si>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</si>
  <si>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</si>
  <si>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</si>
  <si>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</si>
  <si>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</si>
  <si>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</si>
  <si>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</si>
  <si>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</si>
  <si>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</si>
  <si>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</si>
  <si>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</si>
  <si>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</si>
  <si>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</si>
  <si>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</si>
  <si>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</si>
  <si>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</si>
  <si>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</si>
  <si>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</si>
  <si>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</si>
  <si>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</si>
  <si>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</si>
  <si>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</si>
  <si>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</si>
  <si>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</si>
  <si>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</si>
  <si>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</si>
  <si>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</si>
  <si>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</si>
  <si>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</si>
  <si>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</si>
  <si>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</si>
  <si>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</si>
  <si>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</si>
  <si>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</si>
  <si>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</si>
  <si>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</si>
  <si>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</si>
  <si>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</si>
  <si>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</si>
  <si>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</si>
  <si>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</si>
  <si>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</si>
  <si>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</si>
  <si>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</si>
  <si>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</si>
  <si>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</si>
  <si>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</si>
  <si>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</si>
  <si>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</si>
  <si>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</si>
  <si>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</si>
  <si>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</si>
  <si>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</si>
  <si>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</si>
  <si>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</si>
  <si>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</si>
  <si>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</si>
  <si>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</si>
  <si>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</si>
  <si>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</si>
  <si>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</si>
  <si>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</si>
  <si>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</si>
  <si>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</si>
  <si>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</si>
  <si>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</si>
  <si>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</si>
  <si>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</si>
  <si>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</si>
  <si>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</si>
  <si>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</si>
  <si>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</si>
  <si>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</si>
  <si>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</si>
  <si>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</si>
  <si>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</si>
  <si>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</si>
  <si>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</si>
  <si>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</si>
  <si>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</si>
  <si>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</si>
  <si>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</si>
  <si>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</si>
  <si>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</si>
  <si>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</si>
  <si>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</si>
  <si>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</si>
  <si>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</si>
  <si>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</si>
  <si>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</si>
  <si>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</si>
  <si>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</si>
  <si>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</si>
  <si>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</si>
  <si>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</si>
  <si>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</si>
  <si>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</si>
  <si>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</si>
  <si>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</si>
  <si>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</si>
  <si>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</si>
  <si>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</si>
  <si>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</si>
  <si>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</si>
  <si>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</si>
  <si>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</si>
  <si>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</si>
  <si>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</si>
  <si>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</si>
  <si>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</si>
  <si>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</si>
  <si>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</si>
  <si>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</si>
  <si>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</si>
  <si>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</si>
  <si>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</si>
  <si>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</si>
  <si>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</si>
  <si>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</si>
  <si>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</si>
  <si>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</si>
  <si>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</si>
  <si>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</si>
  <si>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</si>
  <si>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</si>
  <si>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</si>
  <si>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</si>
  <si>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</si>
  <si>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</si>
  <si>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</si>
  <si>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</si>
  <si>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</si>
  <si>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</si>
  <si>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</si>
  <si>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</si>
  <si>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</si>
  <si>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</si>
  <si>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</si>
  <si>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</si>
  <si>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</si>
  <si>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</si>
  <si>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</si>
  <si>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</si>
  <si>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</si>
  <si>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</si>
  <si>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</si>
  <si>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</si>
  <si>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</si>
  <si>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</si>
  <si>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</si>
  <si>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</si>
  <si>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</si>
  <si>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</si>
  <si>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</si>
  <si>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</si>
  <si>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</si>
  <si>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</si>
  <si>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</si>
  <si>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</si>
  <si>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</si>
  <si>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</si>
  <si>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</si>
  <si>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</si>
  <si>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</si>
  <si>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</si>
  <si>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</si>
  <si>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</si>
  <si>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</si>
  <si>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</si>
  <si>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</si>
  <si>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</si>
  <si>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</si>
  <si>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</si>
  <si>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</si>
  <si>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</si>
  <si>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</si>
  <si>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</si>
  <si>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</si>
  <si>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</si>
  <si>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</si>
  <si>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</si>
  <si>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</si>
  <si>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</si>
  <si>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</si>
  <si>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</si>
  <si>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</si>
  <si>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</si>
  <si>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</si>
  <si>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</si>
  <si>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</si>
  <si>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</si>
  <si>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</si>
  <si>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</si>
  <si>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</si>
  <si>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</si>
  <si>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</si>
  <si>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</si>
  <si>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</si>
  <si>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</si>
  <si>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</si>
  <si>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</si>
  <si>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</si>
  <si>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</si>
  <si>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</si>
  <si>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</si>
  <si>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</si>
  <si>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</si>
  <si>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</si>
  <si>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</si>
  <si>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</si>
  <si>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</si>
  <si>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</si>
  <si>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</si>
  <si>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</si>
  <si>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</si>
  <si>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</si>
  <si>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</si>
  <si>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</si>
  <si>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</si>
  <si>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</si>
  <si>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</si>
  <si>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</si>
  <si>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</si>
  <si>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</si>
  <si>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</si>
  <si>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</si>
  <si>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</si>
  <si>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</si>
  <si>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</si>
  <si>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</si>
  <si>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</si>
  <si>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</si>
  <si>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</si>
  <si>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</si>
  <si>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</si>
  <si>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</si>
  <si>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</si>
  <si>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</si>
  <si>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</si>
  <si>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</si>
  <si>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</si>
  <si>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</si>
  <si>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</si>
  <si>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</si>
  <si>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</si>
  <si>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</si>
  <si>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</si>
  <si>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</si>
  <si>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</si>
  <si>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</si>
  <si>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</si>
  <si>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</si>
  <si>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</si>
  <si>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</si>
  <si>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</si>
  <si>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</si>
  <si>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</si>
  <si>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</si>
  <si>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</si>
  <si>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</si>
  <si>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</si>
  <si>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</si>
  <si>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</si>
  <si>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</si>
  <si>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</si>
  <si>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</si>
  <si>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</si>
  <si>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</si>
  <si>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</si>
  <si>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</si>
  <si>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</si>
  <si>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</si>
  <si>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</si>
  <si>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</si>
  <si>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</si>
  <si>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</si>
  <si>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</si>
  <si>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</si>
  <si>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</si>
  <si>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</si>
  <si>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</si>
  <si>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</si>
  <si>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</si>
  <si>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</si>
  <si>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</si>
  <si>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</si>
  <si>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</si>
  <si>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</si>
  <si>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</si>
  <si>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</si>
  <si>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</si>
  <si>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</si>
  <si>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</si>
  <si>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</si>
  <si>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</si>
  <si>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</si>
  <si>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</si>
  <si>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</si>
  <si>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</si>
  <si>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</si>
  <si>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</si>
  <si>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</si>
  <si>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</si>
  <si>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</si>
  <si>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</si>
  <si>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</si>
  <si>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</si>
  <si>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</si>
  <si>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</si>
  <si>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</si>
  <si>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</si>
  <si>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</si>
  <si>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</si>
  <si>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</si>
  <si>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</si>
  <si>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</si>
  <si>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</si>
  <si>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</si>
  <si>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</si>
  <si>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</si>
  <si>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</si>
  <si>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</si>
  <si>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</si>
  <si>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</si>
  <si>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</si>
  <si>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</si>
  <si>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</si>
  <si>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</si>
  <si>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</si>
  <si>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</si>
  <si>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</si>
  <si>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</si>
  <si>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</si>
  <si>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</si>
  <si>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</si>
  <si>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</si>
  <si>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</si>
  <si>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</si>
  <si>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</si>
  <si>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</si>
  <si>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</si>
  <si>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</si>
  <si>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</si>
  <si>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</si>
  <si>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</si>
  <si>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</si>
  <si>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</si>
  <si>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</si>
  <si>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</si>
  <si>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</si>
  <si>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</si>
  <si>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</si>
  <si>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</si>
  <si>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</si>
  <si>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</si>
  <si>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</si>
  <si>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</si>
  <si>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</si>
  <si>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</si>
  <si>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</si>
  <si>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</si>
  <si>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</si>
  <si>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</si>
  <si>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</si>
  <si>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</si>
  <si>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</si>
  <si>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</si>
  <si>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</si>
  <si>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</si>
  <si>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</si>
  <si>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</si>
  <si>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</si>
  <si>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</si>
  <si>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</si>
  <si>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</si>
  <si>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</si>
  <si>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</si>
  <si>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</si>
  <si>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</si>
  <si>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</si>
  <si>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</si>
  <si>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</si>
  <si>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</si>
  <si>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</si>
  <si>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</si>
  <si>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</si>
  <si>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</si>
  <si>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</si>
  <si>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</si>
  <si>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</si>
  <si>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</si>
  <si>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</si>
  <si>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</si>
  <si>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</si>
  <si>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</si>
  <si>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</si>
  <si>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</si>
  <si>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</si>
  <si>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</si>
  <si>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</si>
  <si>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</si>
  <si>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</si>
  <si>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</si>
  <si>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</si>
  <si>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</si>
  <si>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</si>
  <si>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</si>
  <si>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</si>
  <si>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</si>
  <si>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</si>
  <si>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</si>
  <si>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</si>
  <si>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</si>
  <si>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</si>
  <si>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</si>
  <si>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</si>
  <si>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</si>
  <si>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</si>
  <si>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</si>
  <si>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</si>
  <si>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</si>
  <si>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</si>
  <si>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</si>
  <si>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</si>
  <si>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</si>
  <si>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</si>
  <si>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</si>
  <si>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</si>
  <si>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</si>
  <si>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</si>
  <si>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</si>
  <si>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</si>
  <si>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</si>
  <si>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</si>
  <si>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</si>
  <si>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</si>
  <si>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</si>
  <si>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</si>
  <si>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</si>
  <si>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</si>
  <si>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</si>
  <si>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</si>
  <si>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</si>
  <si>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</si>
  <si>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</si>
  <si>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</si>
  <si>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</si>
  <si>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</si>
  <si>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</si>
  <si>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</si>
  <si>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</si>
  <si>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</si>
  <si>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</si>
  <si>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</si>
  <si>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</si>
  <si>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</si>
  <si>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</si>
  <si>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</si>
  <si>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</si>
  <si>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</si>
  <si>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</si>
  <si>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</si>
  <si>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</si>
  <si>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</si>
  <si>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</si>
  <si>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</si>
  <si>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</si>
  <si>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</si>
  <si>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</si>
  <si>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</si>
  <si>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</si>
  <si>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</si>
  <si>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</si>
  <si>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</si>
  <si>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</si>
  <si>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</si>
  <si>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</si>
  <si>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</si>
  <si>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</si>
  <si>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</si>
  <si>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</si>
  <si>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</si>
  <si>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</si>
  <si>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</si>
  <si>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</si>
  <si>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</si>
  <si>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</si>
  <si>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</si>
  <si>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</si>
  <si>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</si>
  <si>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</si>
  <si>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</si>
  <si>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</si>
  <si>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</si>
  <si>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</si>
  <si>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</si>
  <si>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</si>
  <si>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</si>
  <si>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</si>
  <si>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</si>
  <si>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</si>
  <si>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</si>
  <si>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</si>
  <si>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</si>
  <si>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</si>
  <si>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</si>
  <si>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</si>
  <si>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</si>
  <si>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</si>
  <si>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</si>
  <si>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</si>
  <si>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</si>
  <si>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</si>
  <si>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</si>
  <si>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</si>
  <si>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</si>
  <si>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</si>
  <si>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</si>
  <si>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</si>
  <si>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</si>
  <si>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</si>
  <si>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</si>
  <si>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</si>
  <si>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</si>
  <si>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</si>
  <si>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</si>
  <si>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</si>
  <si>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</si>
  <si>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</si>
  <si>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</si>
  <si>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</si>
  <si>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</si>
  <si>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</si>
  <si>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</si>
  <si>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</si>
  <si>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</si>
  <si>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</si>
  <si>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</si>
  <si>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</si>
  <si>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</si>
  <si>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</si>
  <si>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</si>
  <si>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</si>
  <si>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</si>
  <si>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</si>
  <si>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</si>
  <si>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</si>
  <si>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</si>
  <si>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</si>
  <si>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</si>
  <si>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</si>
  <si>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</si>
  <si>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</si>
  <si>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</si>
  <si>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</si>
  <si>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</si>
  <si>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</si>
  <si>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</si>
  <si>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</si>
  <si>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</si>
  <si>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</si>
  <si>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</si>
  <si>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</si>
  <si>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</si>
  <si>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</si>
  <si>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</si>
  <si>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</si>
  <si>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</si>
  <si>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</si>
  <si>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</si>
  <si>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</si>
  <si>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</si>
  <si>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</si>
  <si>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</si>
  <si>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</si>
  <si>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</si>
  <si>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</si>
  <si>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</si>
  <si>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</si>
  <si>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</si>
  <si>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</si>
  <si>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</si>
  <si>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</si>
  <si>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</si>
  <si>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</si>
  <si>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</si>
  <si>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</si>
  <si>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</si>
  <si>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</si>
  <si>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</si>
  <si>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</si>
  <si>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</si>
  <si>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</si>
  <si>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</si>
  <si>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</si>
  <si>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</si>
  <si>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</si>
  <si>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</si>
  <si>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</si>
  <si>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</si>
  <si>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</si>
  <si>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</si>
  <si>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</si>
  <si>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</si>
  <si>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</si>
  <si>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</si>
  <si>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</si>
  <si>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</si>
  <si>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</si>
  <si>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</si>
  <si>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</si>
  <si>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</si>
  <si>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</si>
  <si>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</si>
  <si>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</si>
  <si>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</si>
  <si>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</si>
  <si>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</si>
  <si>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</si>
  <si>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</si>
  <si>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</si>
  <si>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</si>
  <si>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</si>
  <si>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</si>
  <si>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</si>
  <si>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</si>
  <si>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</si>
  <si>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</si>
  <si>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</si>
  <si>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</si>
  <si>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</si>
  <si>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</si>
  <si>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</si>
  <si>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</si>
  <si>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</si>
  <si>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</si>
  <si>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</si>
  <si>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</si>
  <si>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</si>
  <si>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</si>
  <si>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</si>
  <si>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</si>
  <si>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</si>
  <si>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</si>
  <si>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</si>
  <si>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</si>
  <si>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</si>
  <si>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</si>
  <si>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</si>
  <si>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</si>
  <si>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</si>
  <si>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</si>
  <si>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</si>
  <si>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</si>
  <si>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</si>
  <si>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</si>
  <si>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</si>
  <si>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</si>
  <si>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</si>
  <si>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</si>
  <si>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</si>
  <si>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</si>
  <si>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</si>
  <si>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</si>
  <si>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</si>
  <si>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</si>
  <si>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</si>
  <si>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</si>
  <si>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</si>
  <si>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</si>
  <si>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</si>
  <si>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</si>
  <si>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</si>
  <si>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</si>
  <si>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</si>
  <si>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</si>
  <si>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</si>
  <si>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</si>
  <si>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</si>
  <si>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</si>
  <si>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</si>
  <si>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</si>
  <si>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</si>
  <si>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</si>
  <si>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</si>
  <si>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</si>
  <si>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</si>
  <si>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</si>
  <si>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</si>
  <si>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</si>
  <si>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</si>
  <si>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</si>
  <si>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</si>
  <si>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</si>
  <si>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</si>
  <si>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</si>
  <si>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</si>
  <si>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</si>
  <si>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</si>
  <si>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</si>
  <si>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</si>
  <si>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</si>
  <si>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</si>
  <si>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</si>
  <si>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</si>
  <si>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</si>
  <si>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</si>
  <si>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</si>
  <si>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</si>
  <si>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</si>
  <si>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</si>
  <si>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</si>
  <si>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</si>
  <si>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</si>
  <si>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</si>
  <si>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</si>
  <si>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</si>
  <si>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</si>
  <si>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</si>
  <si>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</si>
  <si>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</si>
  <si>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</si>
  <si>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</si>
  <si>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</si>
  <si>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</si>
  <si>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</si>
  <si>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</si>
  <si>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</si>
  <si>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</si>
  <si>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</si>
  <si>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</si>
  <si>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</si>
  <si>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</si>
  <si>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</si>
  <si>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</si>
  <si>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</si>
  <si>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</si>
  <si>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</si>
  <si>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</si>
  <si>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</si>
  <si>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</si>
  <si>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</si>
  <si>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</si>
  <si>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</si>
  <si>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</si>
  <si>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</si>
  <si>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</si>
  <si>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</si>
  <si>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</si>
  <si>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</si>
  <si>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</si>
  <si>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</si>
  <si>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</si>
  <si>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</si>
  <si>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</si>
  <si>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</si>
  <si>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</si>
  <si>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</si>
  <si>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</si>
  <si>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</si>
  <si>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</si>
  <si>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</si>
  <si>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</si>
  <si>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</si>
  <si>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</si>
  <si>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</si>
  <si>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</si>
  <si>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</si>
  <si>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</si>
  <si>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</si>
  <si>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</si>
  <si>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</si>
  <si>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</si>
  <si>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</si>
  <si>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</si>
  <si>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</si>
  <si>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</si>
  <si>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</si>
  <si>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</si>
  <si>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</si>
  <si>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</si>
  <si>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</si>
  <si>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</si>
  <si>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</si>
  <si>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</si>
  <si>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</si>
  <si>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</si>
  <si>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</si>
  <si>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</si>
  <si>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</si>
  <si>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</si>
  <si>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</si>
  <si>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</si>
  <si>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</si>
  <si>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</si>
  <si>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</si>
  <si>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</si>
  <si>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</si>
  <si>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</si>
  <si>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</si>
  <si>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</si>
  <si>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</si>
  <si>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</si>
  <si>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</si>
  <si>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</si>
  <si>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</si>
  <si>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</si>
  <si>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</si>
  <si>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</si>
  <si>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</si>
  <si>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</si>
  <si>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</si>
  <si>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</si>
  <si>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</si>
  <si>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</si>
  <si>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</si>
  <si>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</si>
  <si>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</si>
  <si>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</si>
  <si>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</si>
  <si>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</si>
  <si>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</si>
  <si>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</si>
  <si>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</si>
  <si>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</si>
  <si>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</si>
  <si>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</si>
  <si>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</si>
  <si>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</si>
  <si>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</si>
  <si>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</si>
  <si>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</si>
  <si>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</si>
  <si>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</si>
  <si>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</si>
  <si>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</si>
  <si>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</si>
  <si>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</si>
  <si>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</si>
  <si>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</si>
  <si>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</si>
  <si>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</si>
  <si>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</si>
  <si>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</si>
  <si>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</si>
  <si>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</si>
  <si>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</si>
  <si>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</si>
  <si>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</si>
  <si>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</si>
  <si>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</si>
  <si>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</si>
  <si>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</si>
  <si>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</si>
  <si>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</si>
  <si>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</si>
  <si>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</si>
  <si>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</si>
  <si>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</si>
  <si>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</si>
  <si>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</si>
  <si>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</si>
  <si>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</si>
  <si>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</si>
  <si>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</si>
  <si>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</si>
  <si>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</si>
  <si>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</si>
  <si>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</si>
  <si>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</si>
  <si>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</si>
  <si>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</si>
  <si>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</si>
  <si>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</si>
  <si>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</si>
  <si>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</si>
  <si>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</si>
  <si>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</si>
  <si>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</si>
  <si>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</si>
  <si>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</si>
  <si>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</si>
  <si>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</si>
  <si>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</si>
  <si>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</si>
  <si>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</si>
  <si>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</si>
  <si>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</si>
  <si>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</si>
  <si>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</si>
  <si>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</si>
  <si>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</si>
  <si>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</si>
  <si>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</si>
  <si>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</si>
  <si>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</si>
  <si>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</si>
  <si>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</si>
  <si>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</si>
  <si>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</si>
  <si>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</si>
  <si>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</si>
  <si>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</si>
  <si>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</si>
  <si>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</si>
  <si>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</si>
  <si>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</si>
  <si>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</si>
  <si>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</si>
  <si>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</si>
  <si>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</si>
  <si>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</si>
  <si>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</si>
  <si>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</si>
  <si>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</si>
  <si>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</si>
  <si>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</si>
  <si>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</si>
  <si>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</si>
  <si>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</si>
  <si>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</si>
  <si>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</si>
  <si>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</si>
  <si>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</si>
  <si>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</si>
  <si>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</si>
  <si>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</si>
  <si>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</si>
  <si>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</si>
  <si>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</si>
  <si>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</si>
  <si>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</si>
  <si>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</si>
  <si>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</si>
  <si>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</si>
  <si>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</si>
  <si>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</si>
  <si>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</si>
  <si>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</si>
  <si>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</si>
  <si>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</si>
  <si>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</si>
  <si>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</si>
  <si>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</si>
  <si>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</si>
  <si>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</si>
  <si>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</si>
  <si>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</si>
  <si>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</si>
  <si>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</si>
  <si>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</si>
  <si>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</si>
  <si>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</si>
  <si>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</si>
  <si>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</si>
  <si>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</si>
  <si>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</si>
  <si>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</si>
  <si>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</si>
  <si>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</si>
  <si>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</si>
  <si>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</si>
  <si>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</si>
  <si>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</si>
  <si>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</si>
  <si>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</si>
  <si>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</si>
  <si>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</si>
  <si>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</si>
  <si>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</si>
  <si>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</si>
  <si>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</si>
  <si>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</si>
  <si>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</si>
  <si>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</si>
  <si>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</si>
  <si>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</si>
  <si>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</si>
  <si>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</si>
  <si>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</si>
  <si>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</si>
  <si>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</si>
  <si>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</si>
  <si>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</si>
  <si>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</si>
  <si>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</si>
  <si>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</si>
  <si>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</si>
  <si>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</si>
  <si>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</si>
  <si>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</si>
  <si>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</si>
  <si>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</si>
  <si>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</si>
  <si>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</si>
  <si>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</si>
  <si>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</si>
  <si>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</si>
  <si>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</si>
  <si>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</si>
  <si>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</si>
  <si>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</si>
  <si>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</si>
  <si>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</si>
  <si>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</si>
  <si>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</si>
  <si>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</si>
  <si>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</si>
  <si>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</si>
  <si>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</si>
  <si>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</si>
  <si>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</si>
  <si>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</si>
  <si>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</si>
  <si>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</si>
  <si>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</si>
  <si>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</si>
  <si>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</si>
  <si>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</si>
  <si>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</si>
  <si>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</si>
  <si>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</si>
  <si>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</si>
  <si>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</si>
  <si>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</si>
  <si>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</si>
  <si>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</si>
  <si>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</si>
  <si>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</si>
  <si>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</si>
  <si>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</si>
  <si>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</si>
  <si>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</si>
  <si>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</si>
  <si>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</si>
  <si>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</si>
  <si>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</si>
  <si>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</si>
  <si>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</si>
  <si>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</si>
  <si>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</si>
  <si>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</si>
  <si>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</si>
  <si>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</si>
  <si>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</si>
  <si>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</si>
  <si>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</si>
  <si>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</si>
  <si>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</si>
  <si>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</si>
  <si>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</si>
  <si>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</si>
  <si>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</si>
  <si>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</si>
  <si>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</si>
  <si>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</si>
  <si>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</si>
  <si>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</si>
  <si>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</si>
  <si>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</si>
  <si>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</si>
  <si>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</si>
  <si>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</si>
  <si>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</si>
  <si>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</si>
  <si>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</si>
  <si>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</si>
  <si>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</si>
  <si>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</si>
  <si>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</si>
  <si>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</si>
  <si>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</si>
  <si>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</si>
  <si>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</si>
  <si>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</si>
  <si>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</si>
  <si>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</si>
  <si>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</si>
  <si>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</si>
  <si>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</si>
  <si>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</si>
  <si>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</si>
  <si>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</si>
  <si>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</si>
  <si>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</si>
  <si>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</si>
  <si>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</si>
  <si>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</si>
  <si>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</si>
  <si>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</si>
  <si>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</si>
  <si>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</si>
  <si>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</si>
  <si>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</si>
  <si>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</si>
  <si>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</si>
  <si>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</si>
  <si>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</si>
  <si>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</si>
  <si>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</si>
  <si>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</si>
  <si>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</si>
  <si>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</si>
  <si>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</si>
  <si>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</si>
  <si>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</si>
  <si>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</si>
  <si>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</si>
  <si>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</si>
  <si>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</si>
  <si>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</si>
  <si>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</si>
  <si>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</si>
  <si>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</si>
  <si>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</si>
  <si>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</si>
  <si>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</si>
  <si>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</si>
  <si>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</si>
  <si>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</si>
  <si>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</si>
  <si>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</si>
  <si>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</si>
  <si>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</si>
  <si>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</si>
  <si>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</si>
  <si>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</si>
  <si>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</si>
  <si>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</si>
  <si>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</si>
  <si>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</si>
  <si>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</si>
  <si>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</si>
  <si>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</si>
  <si>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</si>
  <si>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</si>
  <si>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</si>
  <si>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</si>
  <si>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</si>
  <si>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</si>
  <si>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</si>
  <si>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</si>
  <si>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</si>
  <si>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</si>
  <si>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</si>
  <si>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</si>
  <si>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</si>
  <si>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</si>
  <si>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</si>
  <si>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</si>
  <si>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</si>
  <si>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</si>
  <si>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</si>
  <si>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</si>
  <si>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</si>
  <si>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</si>
  <si>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</si>
  <si>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</si>
  <si>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</si>
  <si>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</si>
  <si>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</si>
  <si>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</si>
  <si>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</si>
  <si>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</si>
  <si>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</si>
  <si>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</si>
  <si>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</si>
  <si>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</si>
  <si>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</si>
  <si>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</si>
  <si>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</si>
  <si>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</si>
  <si>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</si>
  <si>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</si>
  <si>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</si>
  <si>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</si>
  <si>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</si>
  <si>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</si>
  <si>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</si>
  <si>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</si>
  <si>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</si>
  <si>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</si>
  <si>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</si>
  <si>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</si>
  <si>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</si>
  <si>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</si>
  <si>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</si>
  <si>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</si>
  <si>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</si>
  <si>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</si>
  <si>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</si>
  <si>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</si>
  <si>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</si>
  <si>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</si>
  <si>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</si>
  <si>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</si>
  <si>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</si>
  <si>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</si>
  <si>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</si>
  <si>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</si>
  <si>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</si>
  <si>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</si>
  <si>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</si>
  <si>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</si>
  <si>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</si>
  <si>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</si>
  <si>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</si>
  <si>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</si>
  <si>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</si>
  <si>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</si>
  <si>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</si>
  <si>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</si>
  <si>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</si>
  <si>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</si>
  <si>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</si>
  <si>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</si>
  <si>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</si>
  <si>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</si>
  <si>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</si>
  <si>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</si>
  <si>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</si>
  <si>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</si>
  <si>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</si>
  <si>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</si>
  <si>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</si>
  <si>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</si>
  <si>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</si>
  <si>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</si>
  <si>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</si>
  <si>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</si>
  <si>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</si>
  <si>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</si>
  <si>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</si>
  <si>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</si>
  <si>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</si>
  <si>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</si>
  <si>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</si>
  <si>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</si>
  <si>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</si>
  <si>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</si>
  <si>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</si>
  <si>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</si>
  <si>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</si>
  <si>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</si>
  <si>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</si>
  <si>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</si>
  <si>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</si>
  <si>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</si>
  <si>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</si>
  <si>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</si>
  <si>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</si>
  <si>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</si>
  <si>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</si>
  <si>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</si>
  <si>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</si>
  <si>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</si>
  <si>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</si>
  <si>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</si>
  <si>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</si>
  <si>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</si>
  <si>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</si>
  <si>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</si>
  <si>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</si>
  <si>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</si>
  <si>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</si>
  <si>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</si>
  <si>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</si>
  <si>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</si>
  <si>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</si>
  <si>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</si>
  <si>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</si>
  <si>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</si>
  <si>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</si>
  <si>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</si>
  <si>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</si>
  <si>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</si>
  <si>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</si>
  <si>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</si>
  <si>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</si>
  <si>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</si>
  <si>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</si>
  <si>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</si>
  <si>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</si>
  <si>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</si>
  <si>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</si>
  <si>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</si>
  <si>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</si>
  <si>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</si>
  <si>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</si>
  <si>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</si>
  <si>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</si>
  <si>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</si>
  <si>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</si>
  <si>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</si>
  <si>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</si>
  <si>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</si>
  <si>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</si>
  <si>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</si>
  <si>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</si>
  <si>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</si>
  <si>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</si>
  <si>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</si>
  <si>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</si>
  <si>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</si>
  <si>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</si>
  <si>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</si>
  <si>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</si>
  <si>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</si>
  <si>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</si>
  <si>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</si>
  <si>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</si>
  <si>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</si>
  <si>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</si>
  <si>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</si>
  <si>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</si>
  <si>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</si>
  <si>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</si>
  <si>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</si>
  <si>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</si>
  <si>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</si>
  <si>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</si>
  <si>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</si>
  <si>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</si>
  <si>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</si>
  <si>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</si>
  <si>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</si>
  <si>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</si>
  <si>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</si>
  <si>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</si>
  <si>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</si>
  <si>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</si>
  <si>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</si>
  <si>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</si>
  <si>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</si>
  <si>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</si>
  <si>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</si>
  <si>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</si>
  <si>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</si>
  <si>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</si>
  <si>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</si>
  <si>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</si>
  <si>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</si>
  <si>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</si>
  <si>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</si>
  <si>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</si>
  <si>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</si>
  <si>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</si>
  <si>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</si>
  <si>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</si>
  <si>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</si>
  <si>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</si>
  <si>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</si>
  <si>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</si>
  <si>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</si>
  <si>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</si>
  <si>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</si>
  <si>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</si>
  <si>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</si>
  <si>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</si>
  <si>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</si>
  <si>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</si>
  <si>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</si>
  <si>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</si>
  <si>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</si>
  <si>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</si>
  <si>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</si>
  <si>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</si>
  <si>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</si>
  <si>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</si>
  <si>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</si>
  <si>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</si>
  <si>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</si>
  <si>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</si>
  <si>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</si>
  <si>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</si>
  <si>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</si>
  <si>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</si>
  <si>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</si>
  <si>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</si>
  <si>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</si>
  <si>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</si>
  <si>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</si>
  <si>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</si>
  <si>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</si>
  <si>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</si>
  <si>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</si>
  <si>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</si>
  <si>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</si>
  <si>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</si>
  <si>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</si>
  <si>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</si>
  <si>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</si>
  <si>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</si>
  <si>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</si>
  <si>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</si>
  <si>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</si>
  <si>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</si>
  <si>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</si>
  <si>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</si>
  <si>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</si>
  <si>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</si>
  <si>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</si>
  <si>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</si>
  <si>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</si>
  <si>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</si>
  <si>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</si>
  <si>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</si>
  <si>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</si>
  <si>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</si>
  <si>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</si>
  <si>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</si>
  <si>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</si>
  <si>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</si>
  <si>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</si>
  <si>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</si>
  <si>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</si>
  <si>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</si>
  <si>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</si>
  <si>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</si>
  <si>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</si>
  <si>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</si>
  <si>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</si>
  <si>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</si>
  <si>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</si>
  <si>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</si>
  <si>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</si>
  <si>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</si>
  <si>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</si>
  <si>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</si>
  <si>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</si>
  <si>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</si>
  <si>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</si>
  <si>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</si>
  <si>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</si>
  <si>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</si>
  <si>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</si>
  <si>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</si>
  <si>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</si>
  <si>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</si>
  <si>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</si>
  <si>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</si>
  <si>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</si>
  <si>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</si>
  <si>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</si>
  <si>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</si>
  <si>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</si>
  <si>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</si>
  <si>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</si>
  <si>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</si>
  <si>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</si>
  <si>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</si>
  <si>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</si>
  <si>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</si>
  <si>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</si>
  <si>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</si>
  <si>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</si>
  <si>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</si>
  <si>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</si>
  <si>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</si>
  <si>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</si>
  <si>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</si>
  <si>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</si>
  <si>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</si>
  <si>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</si>
  <si>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</si>
  <si>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</si>
  <si>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</si>
  <si>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</si>
  <si>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</si>
  <si>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</si>
  <si>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</si>
  <si>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</si>
  <si>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</si>
  <si>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</si>
  <si>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</si>
  <si>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</si>
  <si>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</si>
  <si>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</si>
  <si>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</si>
  <si>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</si>
  <si>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</si>
  <si>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</si>
  <si>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</si>
  <si>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</si>
  <si>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</si>
  <si>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</si>
  <si>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</si>
  <si>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</si>
  <si>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</si>
  <si>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</si>
  <si>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</si>
  <si>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</si>
  <si>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</si>
  <si>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</si>
  <si>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</si>
  <si>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</si>
  <si>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</si>
  <si>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</si>
  <si>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</si>
  <si>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</si>
  <si>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</si>
  <si>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</si>
  <si>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</si>
  <si>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</si>
  <si>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</si>
  <si>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</si>
  <si>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</si>
  <si>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</si>
  <si>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</si>
  <si>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</si>
  <si>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</si>
  <si>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</si>
  <si>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</si>
  <si>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</si>
  <si>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</si>
  <si>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</si>
  <si>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</si>
  <si>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</si>
  <si>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</si>
  <si>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</si>
  <si>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</si>
  <si>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</si>
  <si>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</si>
  <si>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</si>
  <si>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</si>
  <si>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</si>
  <si>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</si>
  <si>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</si>
  <si>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</si>
  <si>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</si>
  <si>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</si>
  <si>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</si>
  <si>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</si>
  <si>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</si>
  <si>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</si>
  <si>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</si>
  <si>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</si>
  <si>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</si>
  <si>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</si>
  <si>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</si>
  <si>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</si>
  <si>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</si>
  <si>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</si>
  <si>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</si>
  <si>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</si>
  <si>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</si>
  <si>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</si>
  <si>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</si>
  <si>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</si>
  <si>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</si>
  <si>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</si>
  <si>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</si>
  <si>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</si>
  <si>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</si>
  <si>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</si>
  <si>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</si>
  <si>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</si>
  <si>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</si>
  <si>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</si>
  <si>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</si>
  <si>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</si>
  <si>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</si>
  <si>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</si>
  <si>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</si>
  <si>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</si>
  <si>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</si>
  <si>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</si>
  <si>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</si>
  <si>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</si>
  <si>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</si>
  <si>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</si>
  <si>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</si>
  <si>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</si>
  <si>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</si>
  <si>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</si>
  <si>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</si>
  <si>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</si>
  <si>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</si>
  <si>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</si>
  <si>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</si>
  <si>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</si>
  <si>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</si>
  <si>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</si>
  <si>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</si>
  <si>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</si>
  <si>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</si>
  <si>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</si>
  <si>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</si>
  <si>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</si>
  <si>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</si>
  <si>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</si>
  <si>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</si>
  <si>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</si>
  <si>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</si>
  <si>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</si>
  <si>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</si>
  <si>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</si>
  <si>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</si>
  <si>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</si>
  <si>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</si>
  <si>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</si>
  <si>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</si>
  <si>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</si>
  <si>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</si>
  <si>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</si>
  <si>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</si>
  <si>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</si>
  <si>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</si>
  <si>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</si>
  <si>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</si>
  <si>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</si>
  <si>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</si>
  <si>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</si>
  <si>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</si>
  <si>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</si>
  <si>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</si>
  <si>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</si>
  <si>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</si>
  <si>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</si>
  <si>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</si>
  <si>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</si>
  <si>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</si>
  <si>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</si>
  <si>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</si>
  <si>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</si>
  <si>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</si>
  <si>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</si>
  <si>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</si>
  <si>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</si>
  <si>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</si>
  <si>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</si>
  <si>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</si>
  <si>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</si>
  <si>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</si>
  <si>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</si>
  <si>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</si>
  <si>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</si>
  <si>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</si>
  <si>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</si>
  <si>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</si>
  <si>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</si>
  <si>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</si>
  <si>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</si>
  <si>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</si>
  <si>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</si>
  <si>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</si>
  <si>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</si>
  <si>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</si>
  <si>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</si>
  <si>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</si>
  <si>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</si>
  <si>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</si>
  <si>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</si>
  <si>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</si>
  <si>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</si>
  <si>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</si>
  <si>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</si>
  <si>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</si>
  <si>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</si>
  <si>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</si>
  <si>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</si>
  <si>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</si>
  <si>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</si>
  <si>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</si>
  <si>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</si>
  <si>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</si>
  <si>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</si>
  <si>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</si>
  <si>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</si>
  <si>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</si>
  <si>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</si>
  <si>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</si>
  <si>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</si>
  <si>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</si>
  <si>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</si>
  <si>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</si>
  <si>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</si>
  <si>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</si>
  <si>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</si>
  <si>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</si>
  <si>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</si>
  <si>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</si>
  <si>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</si>
  <si>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</si>
  <si>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</si>
  <si>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</si>
  <si>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</si>
  <si>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</si>
  <si>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</si>
  <si>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</si>
  <si>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</si>
  <si>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</si>
  <si>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</si>
  <si>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</si>
  <si>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</si>
  <si>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</si>
  <si>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</si>
  <si>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</si>
  <si>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</si>
  <si>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</si>
  <si>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</si>
  <si>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</si>
  <si>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</si>
  <si>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</si>
  <si>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</si>
  <si>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</si>
  <si>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</si>
  <si>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</si>
  <si>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</si>
  <si>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</si>
  <si>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</si>
  <si>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</si>
  <si>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</si>
  <si>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</si>
  <si>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</si>
  <si>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</si>
  <si>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</si>
  <si>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</si>
  <si>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</si>
  <si>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</si>
  <si>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</si>
  <si>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</si>
  <si>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</si>
  <si>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</si>
  <si>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</si>
  <si>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</si>
  <si>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</si>
  <si>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</si>
  <si>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</si>
  <si>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</si>
  <si>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</si>
  <si>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</si>
  <si>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</si>
  <si>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</si>
  <si>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</si>
  <si>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</si>
  <si>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</si>
  <si>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</si>
  <si>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</si>
  <si>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</si>
  <si>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</si>
  <si>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</si>
  <si>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</si>
  <si>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</si>
  <si>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</si>
  <si>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</si>
  <si>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</si>
  <si>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</si>
  <si>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</si>
  <si>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</si>
  <si>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</si>
  <si>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</si>
  <si>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</si>
  <si>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</si>
  <si>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</si>
  <si>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</si>
  <si>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</si>
  <si>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</si>
  <si>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</si>
  <si>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</si>
  <si>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</si>
  <si>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</si>
  <si>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</si>
  <si>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</si>
  <si>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</si>
  <si>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</si>
  <si>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</si>
  <si>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</si>
  <si>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</si>
  <si>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</si>
  <si>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</si>
  <si>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</si>
  <si>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</si>
  <si>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</si>
  <si>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</si>
  <si>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</si>
  <si>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</si>
  <si>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</si>
  <si>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</si>
  <si>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</si>
  <si>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</si>
  <si>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</si>
  <si>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</si>
  <si>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</si>
  <si>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</si>
  <si>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</si>
  <si>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</si>
  <si>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</si>
  <si>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</si>
  <si>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</si>
  <si>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</si>
  <si>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</si>
  <si>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</si>
  <si>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</si>
  <si>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</si>
  <si>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</si>
  <si>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</si>
  <si>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</si>
  <si>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</si>
  <si>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</si>
  <si>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</si>
  <si>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</si>
  <si>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</si>
  <si>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</si>
  <si>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</si>
  <si>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</si>
  <si>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</si>
  <si>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</si>
  <si>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</si>
  <si>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</si>
  <si>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</si>
  <si>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</si>
  <si>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</si>
  <si>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</si>
  <si>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</si>
  <si>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</si>
  <si>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</si>
  <si>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</si>
  <si>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</si>
  <si>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</si>
  <si>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</si>
  <si>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</si>
  <si>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</si>
  <si>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</si>
  <si>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</si>
  <si>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</si>
  <si>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</si>
  <si>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</si>
  <si>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</si>
  <si>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</si>
  <si>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</si>
  <si>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</si>
  <si>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</si>
  <si>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</si>
  <si>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</si>
  <si>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</si>
  <si>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</si>
  <si>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</si>
  <si>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</si>
  <si>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</si>
  <si>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</si>
  <si>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</si>
  <si>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</si>
  <si>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</si>
  <si>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</si>
  <si>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</si>
  <si>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</si>
  <si>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</si>
  <si>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</si>
  <si>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</si>
  <si>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</si>
  <si>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</si>
  <si>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</si>
  <si>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</si>
  <si>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</si>
  <si>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</si>
  <si>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</si>
  <si>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</si>
  <si>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</si>
  <si>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</si>
  <si>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</si>
  <si>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</si>
  <si>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</si>
  <si>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</si>
  <si>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</si>
  <si>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</si>
  <si>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</si>
  <si>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</si>
  <si>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</si>
  <si>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</si>
  <si>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</si>
  <si>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</si>
  <si>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</si>
  <si>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</si>
  <si>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</si>
  <si>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</si>
  <si>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</si>
  <si>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</si>
  <si>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</si>
  <si>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</si>
  <si>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</si>
  <si>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</si>
  <si>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</si>
  <si>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</si>
  <si>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</si>
  <si>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</si>
  <si>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</si>
  <si>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</si>
  <si>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</si>
  <si>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</si>
  <si>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</si>
  <si>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</si>
  <si>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</si>
  <si>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</si>
  <si>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</si>
  <si>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</si>
  <si>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</si>
  <si>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</si>
  <si>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</si>
  <si>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</si>
  <si>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</si>
  <si>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</si>
  <si>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</si>
  <si>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</si>
  <si>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</si>
  <si>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</si>
  <si>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</si>
  <si>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</si>
  <si>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</si>
  <si>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</si>
  <si>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</si>
  <si>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</si>
  <si>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</si>
  <si>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</si>
  <si>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</si>
  <si>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</si>
  <si>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</si>
  <si>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</si>
  <si>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</si>
  <si>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</si>
  <si>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</si>
  <si>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</si>
  <si>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</si>
  <si>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</si>
  <si>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</si>
  <si>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</si>
  <si>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</si>
  <si>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</si>
  <si>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</si>
  <si>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</si>
  <si>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</si>
  <si>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</si>
  <si>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</si>
  <si>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</si>
  <si>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</si>
  <si>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</si>
  <si>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</si>
  <si>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</si>
  <si>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</si>
  <si>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</si>
  <si>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</si>
  <si>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</si>
  <si>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</si>
  <si>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</si>
  <si>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</si>
  <si>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</si>
  <si>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</si>
  <si>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</si>
  <si>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</si>
  <si>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</si>
  <si>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</si>
  <si>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</si>
  <si>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</si>
  <si>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</si>
  <si>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</si>
  <si>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</si>
  <si>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</si>
  <si>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</si>
  <si>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</si>
  <si>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</si>
  <si>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</si>
  <si>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</si>
  <si>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</si>
  <si>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</si>
  <si>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</si>
  <si>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</si>
  <si>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</si>
  <si>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</si>
  <si>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</si>
  <si>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</si>
  <si>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</si>
  <si>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</si>
  <si>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</si>
  <si>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</si>
  <si>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</si>
  <si>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</si>
  <si>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</si>
  <si>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</si>
  <si>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</si>
  <si>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</si>
  <si>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</si>
  <si>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</si>
  <si>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</si>
  <si>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</si>
  <si>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</si>
  <si>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</si>
  <si>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</si>
  <si>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</si>
  <si>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</si>
  <si>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</si>
  <si>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</si>
  <si>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</si>
  <si>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</si>
  <si>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</si>
  <si>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</si>
  <si>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</si>
  <si>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</si>
  <si>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</si>
  <si>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</si>
  <si>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</si>
  <si>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</si>
  <si>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</si>
  <si>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</si>
  <si>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</si>
  <si>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</si>
  <si>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</si>
  <si>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</si>
  <si>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</si>
  <si>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</si>
  <si>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</si>
  <si>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</si>
  <si>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</si>
  <si>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</si>
  <si>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</si>
  <si>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</si>
  <si>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</si>
  <si>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</si>
  <si>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</si>
  <si>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</si>
  <si>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</si>
  <si>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</si>
  <si>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</si>
  <si>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</si>
  <si>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</si>
  <si>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</si>
  <si>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</si>
  <si>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</si>
  <si>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</si>
  <si>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</si>
  <si>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</si>
  <si>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</si>
  <si>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</si>
  <si>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</si>
  <si>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</si>
  <si>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</si>
  <si>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</si>
  <si>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</si>
  <si>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</si>
  <si>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</si>
  <si>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</si>
  <si>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</si>
  <si>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</si>
  <si>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</si>
  <si>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</si>
  <si>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</si>
  <si>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</si>
  <si>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</si>
  <si>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</si>
  <si>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</si>
  <si>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</si>
  <si>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</si>
  <si>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</si>
  <si>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</si>
  <si>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</si>
  <si>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</si>
  <si>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</si>
  <si>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</si>
  <si>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</si>
  <si>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</si>
  <si>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</si>
  <si>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</si>
  <si>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</si>
  <si>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</si>
  <si>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</si>
  <si>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</si>
  <si>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</si>
  <si>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</si>
  <si>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</si>
  <si>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</si>
  <si>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</si>
  <si>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</si>
  <si>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</si>
  <si>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</si>
  <si>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</si>
  <si>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</si>
  <si>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</si>
  <si>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</si>
  <si>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</si>
  <si>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</si>
  <si>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</si>
  <si>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</si>
  <si>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</si>
  <si>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</si>
  <si>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</si>
  <si>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</si>
  <si>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</si>
  <si>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</si>
  <si>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</si>
  <si>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</si>
  <si>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</si>
  <si>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</si>
  <si>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</si>
  <si>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</si>
  <si>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</si>
  <si>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</si>
  <si>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</si>
  <si>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</si>
  <si>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</si>
  <si>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</si>
  <si>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</si>
  <si>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</si>
  <si>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</si>
  <si>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</si>
  <si>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</si>
  <si>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</si>
  <si>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</si>
  <si>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</si>
  <si>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</si>
  <si>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</si>
  <si>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</si>
  <si>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</si>
  <si>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</si>
  <si>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</si>
  <si>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</si>
  <si>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</si>
  <si>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</si>
  <si>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</si>
  <si>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</si>
  <si>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</si>
  <si>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</si>
  <si>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</si>
  <si>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</si>
  <si>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</si>
  <si>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</si>
  <si>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</si>
  <si>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</si>
  <si>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</si>
  <si>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</si>
  <si>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</si>
  <si>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</si>
  <si>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</si>
  <si>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</si>
  <si>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</si>
  <si>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</si>
  <si>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</si>
  <si>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</si>
  <si>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</si>
  <si>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</si>
  <si>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</si>
  <si>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</si>
  <si>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</si>
  <si>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</si>
  <si>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</si>
  <si>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</si>
  <si>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</si>
  <si>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</si>
  <si>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</si>
  <si>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</si>
  <si>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</si>
  <si>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</si>
  <si>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</si>
  <si>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</si>
  <si>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</si>
  <si>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</si>
  <si>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</si>
  <si>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</si>
  <si>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</si>
  <si>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</si>
  <si>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</si>
  <si>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</si>
  <si>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</si>
  <si>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</si>
  <si>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</si>
  <si>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</si>
  <si>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</si>
  <si>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</si>
  <si>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</si>
  <si>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</si>
  <si>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</si>
  <si>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</si>
  <si>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</si>
  <si>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</si>
  <si>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</si>
  <si>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</si>
  <si>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</si>
  <si>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</si>
  <si>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</si>
  <si>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</si>
  <si>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</si>
  <si>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</si>
  <si>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</si>
  <si>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</si>
  <si>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</si>
  <si>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</si>
  <si>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</si>
  <si>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</si>
  <si>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12/25/1843</t>
  </si>
  <si>
    <t>3788 SerVictoriae Trail</t>
  </si>
  <si>
    <t>86686 NoVictoriak Center</t>
  </si>
  <si>
    <t>979 Victoriatoria Junction</t>
  </si>
  <si>
    <t>44 SerVictoriae Alley</t>
  </si>
  <si>
    <t>2 Victoriatoria Crossing</t>
  </si>
  <si>
    <t>Queensland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</si>
</sst>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yyyy&quot;-&quot;mm&quot;-&quot;dd"/>
    <numFmt numFmtId="166" formatCode="&quot;$&quot;#,##0"/>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65">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Border="1"/>
    <xf numFmtId="49" fontId="18" fillId="0" borderId="14" xfId="0" applyNumberFormat="1" applyFont="1" applyBorder="1"/>
    <xf numFmtId="166" fontId="0" fillId="0" borderId="13" xfId="1" applyNumberFormat="1" applyFont="1" applyBorder="1"/>
    <xf numFmtId="166" fontId="0" fillId="0" borderId="0" xfId="1" applyNumberFormat="1" applyFont="1"/>
    <xf numFmtId="49" fontId="18" fillId="0" borderId="13" xfId="0" applyNumberFormat="1" applyFont="1" applyBorder="1"/>
    <xf numFmtId="14" fontId="0" fillId="0" borderId="0" xfId="0" applyNumberFormat="1"/>
    <xf numFmtId="2" fontId="0" fillId="0" borderId="13" xfId="0" applyNumberFormat="1" applyBorder="1"/>
    <xf numFmtId="14" fontId="18" fillId="0" borderId="13" xfId="0" applyNumberFormat="1" applyFont="1" applyBorder="1"/>
    <xf numFmtId="1" fontId="0" fillId="0" borderId="13" xfId="0" applyNumberFormat="1" applyBorder="1"/>
    <xf numFmtId="1" fontId="0" fillId="0" borderId="0" xfId="0" applyNumberFormat="1"/>
    <xf numFmtId="14" fontId="1" fillId="0" borderId="14" xfId="0" applyNumberFormat="1" applyFont="1" applyBorder="1"/>
    <xf numFmtId="14" fontId="1" fillId="0" borderId="13" xfId="0" applyNumberFormat="1" applyFont="1" applyBorder="1" applyAlignment="1">
      <alignment horizontal="left"/>
    </xf>
    <xf numFmtId="2" fontId="0" fillId="0" borderId="0" xfId="0" applyNumberFormat="1"/>
    <xf numFmtId="2" fontId="1" fillId="0" borderId="14" xfId="0" applyNumberFormat="1" applyFont="1" applyBorder="1"/>
    <xf numFmtId="1" fontId="1" fillId="0" borderId="13" xfId="0" applyNumberFormat="1" applyFont="1" applyBorder="1"/>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7" workbookViewId="0">
      <selection activeCell="C99" sqref="C99:H10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48" t="s">
        <v>8</v>
      </c>
      <c r="D13" s="47"/>
      <c r="E13" s="47"/>
      <c r="F13" s="48" t="s">
        <v>9</v>
      </c>
      <c r="G13" s="47"/>
      <c r="H13" s="47"/>
      <c r="I13" s="48" t="s">
        <v>10</v>
      </c>
      <c r="J13" s="47"/>
      <c r="K13" s="47"/>
      <c r="L13" s="10"/>
      <c r="M13" s="10"/>
      <c r="N13" s="11"/>
      <c r="O13" s="11"/>
      <c r="P13" s="11"/>
      <c r="Q13" s="11"/>
      <c r="R13" s="11"/>
      <c r="S13" s="11"/>
      <c r="T13" s="11"/>
      <c r="U13" s="11"/>
      <c r="V13" s="11"/>
      <c r="W13" s="11"/>
      <c r="X13" s="11"/>
      <c r="Y13" s="11"/>
      <c r="Z13" s="12"/>
    </row>
    <row r="14" spans="1:26" ht="14.55" customHeight="1" x14ac:dyDescent="0.3">
      <c r="A14" s="9"/>
      <c r="B14" s="10"/>
      <c r="C14" s="47"/>
      <c r="D14" s="47"/>
      <c r="E14" s="47"/>
      <c r="F14" s="47"/>
      <c r="G14" s="47"/>
      <c r="H14" s="47"/>
      <c r="I14" s="47"/>
      <c r="J14" s="47"/>
      <c r="K14" s="47"/>
      <c r="L14" s="10"/>
      <c r="M14" s="10"/>
      <c r="N14" s="11"/>
      <c r="O14" s="11"/>
      <c r="P14" s="11"/>
      <c r="Q14" s="11"/>
      <c r="R14" s="11"/>
      <c r="S14" s="11"/>
      <c r="T14" s="11"/>
      <c r="U14" s="11"/>
      <c r="V14" s="11"/>
      <c r="W14" s="11"/>
      <c r="X14" s="11"/>
      <c r="Y14" s="11"/>
      <c r="Z14" s="12"/>
    </row>
    <row r="15" spans="1:26" ht="69" customHeight="1" x14ac:dyDescent="0.3">
      <c r="A15" s="9"/>
      <c r="B15" s="10"/>
      <c r="C15" s="47"/>
      <c r="D15" s="47"/>
      <c r="E15" s="47"/>
      <c r="F15" s="47"/>
      <c r="G15" s="47"/>
      <c r="H15" s="47"/>
      <c r="I15" s="47"/>
      <c r="J15" s="47"/>
      <c r="K15" s="4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49" t="s">
        <v>20</v>
      </c>
      <c r="D50" s="47"/>
      <c r="E50" s="47"/>
      <c r="F50" s="47"/>
      <c r="G50" s="4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6" t="s">
        <v>21</v>
      </c>
      <c r="D63" s="47"/>
      <c r="E63" s="47"/>
      <c r="F63" s="47"/>
      <c r="G63" s="4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47"/>
      <c r="D64" s="47"/>
      <c r="E64" s="47"/>
      <c r="F64" s="47"/>
      <c r="G64" s="4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47"/>
      <c r="D65" s="47"/>
      <c r="E65" s="47"/>
      <c r="F65" s="47"/>
      <c r="G65" s="4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47"/>
      <c r="D66" s="47"/>
      <c r="E66" s="47"/>
      <c r="F66" s="47"/>
      <c r="G66" s="4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47"/>
      <c r="D67" s="47"/>
      <c r="E67" s="47"/>
      <c r="F67" s="47"/>
      <c r="G67" s="4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6" t="s">
        <v>22</v>
      </c>
      <c r="D95" s="47"/>
      <c r="E95" s="47"/>
      <c r="F95" s="47"/>
      <c r="G95" s="47"/>
      <c r="H95" s="4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47"/>
      <c r="D96" s="47"/>
      <c r="E96" s="47"/>
      <c r="F96" s="47"/>
      <c r="G96" s="47"/>
      <c r="H96" s="4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47"/>
      <c r="D97" s="47"/>
      <c r="E97" s="47"/>
      <c r="F97" s="47"/>
      <c r="G97" s="47"/>
      <c r="H97" s="4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6" t="s">
        <v>23</v>
      </c>
      <c r="D99" s="47"/>
      <c r="E99" s="47"/>
      <c r="F99" s="47"/>
      <c r="G99" s="47"/>
      <c r="H99" s="4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47"/>
      <c r="D100" s="47"/>
      <c r="E100" s="47"/>
      <c r="F100" s="47"/>
      <c r="G100" s="47"/>
      <c r="H100" s="4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47"/>
      <c r="D101" s="47"/>
      <c r="E101" s="47"/>
      <c r="F101" s="47"/>
      <c r="G101" s="47"/>
      <c r="H101" s="4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T20002"/>
  <sheetViews>
    <sheetView defaultGridColor="0" colorId="10" workbookViewId="0">
      <selection activeCell="H9" sqref="H9"/>
    </sheetView>
  </sheetViews>
  <sheetFormatPr defaultColWidth="14.44140625" defaultRowHeight="15" customHeight="1" x14ac:dyDescent="0.25"/>
  <cols>
    <col min="1" max="10" width="14.44140625" style="1" customWidth="1"/>
    <col min="11" max="11" width="14.44140625" style="53" customWidth="1"/>
    <col min="12" max="12" width="14.44140625" style="1" customWidth="1"/>
    <col min="13" max="13" width="22.21875" style="1" bestFit="1" customWidth="1"/>
    <col min="14" max="254"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51"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52">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52">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52">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52">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52">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52">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52">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52">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52">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52">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52">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52">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52">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52">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52">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52">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52">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52">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52">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52">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52">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52">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52">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52">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52">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52">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52">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52">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52">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52">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52">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52">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52">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52">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52">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52">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52">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52">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52">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52">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52">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52">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52">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52">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52">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52">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52">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52">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52">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52">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52">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52">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52">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52">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52">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52">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52">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52">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52">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52">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52">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52">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52">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52">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52">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52">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52">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52">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52">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52">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52">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52">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52">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52">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52">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52">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52">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52">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52">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52">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52">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52">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52">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52">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52">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52">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52">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52">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52">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52">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52">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52">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52">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52">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52">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52">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52">
        <v>1073.07</v>
      </c>
      <c r="L98" s="35">
        <v>933.84</v>
      </c>
      <c r="M98" s="31">
        <v>38339</v>
      </c>
    </row>
    <row r="99" spans="1:13" s="31" customFormat="1" ht="15.75" hidden="1"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52">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52">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52">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52">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52">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52">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52">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52">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52">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52">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52">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52">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52">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52">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52">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52">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52">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52">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52">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52">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52">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52">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52">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52">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52">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52">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52">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52">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52">
        <v>290.62</v>
      </c>
      <c r="L128" s="35">
        <v>215.14</v>
      </c>
      <c r="M128" s="31">
        <v>38482</v>
      </c>
    </row>
    <row r="129" spans="1:24"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52">
        <v>1538.99</v>
      </c>
      <c r="L129" s="35">
        <v>829.65</v>
      </c>
      <c r="M129" s="31">
        <v>42404</v>
      </c>
    </row>
    <row r="130" spans="1:24"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52">
        <v>175.89</v>
      </c>
      <c r="L130" s="35">
        <v>131.91999999999999</v>
      </c>
      <c r="M130" s="31">
        <v>42295</v>
      </c>
    </row>
    <row r="131" spans="1:24"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52">
        <v>1769.64</v>
      </c>
      <c r="L131" s="35">
        <v>108.76</v>
      </c>
      <c r="M131" s="31">
        <v>40672</v>
      </c>
    </row>
    <row r="132" spans="1:24"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52">
        <v>1172.78</v>
      </c>
      <c r="L132" s="35">
        <v>1043.77</v>
      </c>
      <c r="M132" s="31">
        <v>37539</v>
      </c>
    </row>
    <row r="133" spans="1:24"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52">
        <v>1231.1500000000001</v>
      </c>
      <c r="L133" s="35">
        <v>161.6</v>
      </c>
      <c r="M133" s="31">
        <v>38216</v>
      </c>
    </row>
    <row r="134" spans="1:24"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52">
        <v>1065.03</v>
      </c>
      <c r="L134" s="35">
        <v>230.09</v>
      </c>
      <c r="M134" s="31">
        <v>37539</v>
      </c>
    </row>
    <row r="135" spans="1:24"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52">
        <v>1765.3</v>
      </c>
      <c r="L135" s="35">
        <v>709.48</v>
      </c>
      <c r="M135" s="31">
        <v>33429</v>
      </c>
    </row>
    <row r="136" spans="1:24"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52">
        <v>792.9</v>
      </c>
      <c r="L136" s="35">
        <v>594.67999999999995</v>
      </c>
      <c r="M136" s="31">
        <v>38859</v>
      </c>
    </row>
    <row r="137" spans="1:24"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52">
        <v>1807.45</v>
      </c>
      <c r="L137" s="35">
        <v>778.69</v>
      </c>
      <c r="M137" s="31">
        <v>42105</v>
      </c>
    </row>
    <row r="138" spans="1:24" s="31" customFormat="1" ht="15.75" hidden="1"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row>
    <row r="139" spans="1:24"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52">
        <v>1065.03</v>
      </c>
      <c r="L139" s="35">
        <v>230.09</v>
      </c>
      <c r="M139" s="31">
        <v>36833</v>
      </c>
    </row>
    <row r="140" spans="1:24"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52">
        <v>1179</v>
      </c>
      <c r="L140" s="35">
        <v>707.4</v>
      </c>
      <c r="M140" s="31">
        <v>36833</v>
      </c>
    </row>
    <row r="141" spans="1:24" s="31" customFormat="1" ht="15.75" customHeight="1" x14ac:dyDescent="0.25">
      <c r="A141" s="31">
        <v>140</v>
      </c>
      <c r="B141" s="31">
        <v>11</v>
      </c>
      <c r="C141" s="31">
        <v>462</v>
      </c>
      <c r="D141" s="33">
        <v>42736</v>
      </c>
      <c r="E141" s="31" t="b">
        <v>0</v>
      </c>
      <c r="F141" s="34" t="s">
        <v>37</v>
      </c>
      <c r="G141" s="34" t="s">
        <v>46</v>
      </c>
      <c r="H141" s="34" t="s">
        <v>39</v>
      </c>
      <c r="I141" s="34" t="s">
        <v>50</v>
      </c>
      <c r="J141" s="34" t="s">
        <v>40</v>
      </c>
      <c r="K141" s="52">
        <v>1274.93</v>
      </c>
      <c r="L141" s="35">
        <v>764.96</v>
      </c>
      <c r="M141" s="31">
        <v>42560</v>
      </c>
    </row>
    <row r="142" spans="1:24"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52">
        <v>1945.43</v>
      </c>
      <c r="L142" s="35">
        <v>333.18</v>
      </c>
      <c r="M142" s="31">
        <v>37499</v>
      </c>
    </row>
    <row r="143" spans="1:24"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52">
        <v>1289.8499999999999</v>
      </c>
      <c r="L143" s="35">
        <v>74.510000000000005</v>
      </c>
      <c r="M143" s="31">
        <v>41064</v>
      </c>
    </row>
    <row r="144" spans="1:24"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52">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52">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52">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52">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52">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52">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52">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52">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52">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52">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52">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52">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52">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52">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52">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52">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52">
        <v>1466.68</v>
      </c>
      <c r="L160" s="35">
        <v>363.25</v>
      </c>
      <c r="M160" s="31">
        <v>41345</v>
      </c>
    </row>
    <row r="161" spans="1:24" s="31" customFormat="1" ht="15.75" hidden="1"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row>
    <row r="162" spans="1:24"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52">
        <v>792.9</v>
      </c>
      <c r="L162" s="35">
        <v>594.67999999999995</v>
      </c>
      <c r="M162" s="31">
        <v>42105</v>
      </c>
    </row>
    <row r="163" spans="1:24" s="31" customFormat="1" ht="15.75" customHeight="1" x14ac:dyDescent="0.25">
      <c r="A163" s="31">
        <v>162</v>
      </c>
      <c r="B163" s="31">
        <v>78</v>
      </c>
      <c r="C163" s="31">
        <v>371</v>
      </c>
      <c r="D163" s="33">
        <v>43080</v>
      </c>
      <c r="E163" s="31" t="b">
        <v>0</v>
      </c>
      <c r="F163" s="34" t="s">
        <v>37</v>
      </c>
      <c r="G163" s="34" t="s">
        <v>46</v>
      </c>
      <c r="H163" s="34" t="s">
        <v>39</v>
      </c>
      <c r="I163" s="34" t="s">
        <v>40</v>
      </c>
      <c r="J163" s="34" t="s">
        <v>42</v>
      </c>
      <c r="K163" s="52">
        <v>1765.3</v>
      </c>
      <c r="L163" s="35">
        <v>709.48</v>
      </c>
      <c r="M163" s="31">
        <v>38193</v>
      </c>
    </row>
    <row r="164" spans="1:24"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52">
        <v>1073.07</v>
      </c>
      <c r="L164" s="35">
        <v>933.84</v>
      </c>
      <c r="M164" s="31">
        <v>42226</v>
      </c>
    </row>
    <row r="165" spans="1:24"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52">
        <v>1024.6600000000001</v>
      </c>
      <c r="L165" s="35">
        <v>614.79999999999995</v>
      </c>
      <c r="M165" s="31">
        <v>35378</v>
      </c>
    </row>
    <row r="166" spans="1:24" s="31" customFormat="1" ht="15.75" customHeight="1" x14ac:dyDescent="0.25">
      <c r="A166" s="31">
        <v>165</v>
      </c>
      <c r="B166" s="31">
        <v>3</v>
      </c>
      <c r="C166" s="31">
        <v>2637</v>
      </c>
      <c r="D166" s="33">
        <v>43033</v>
      </c>
      <c r="E166" s="31" t="b">
        <v>1</v>
      </c>
      <c r="F166" s="34" t="s">
        <v>37</v>
      </c>
      <c r="G166" s="34" t="s">
        <v>41</v>
      </c>
      <c r="H166" s="34" t="s">
        <v>39</v>
      </c>
      <c r="I166" s="34" t="s">
        <v>40</v>
      </c>
      <c r="J166" s="34" t="s">
        <v>42</v>
      </c>
      <c r="K166" s="52">
        <v>2091.4699999999998</v>
      </c>
      <c r="L166" s="35">
        <v>388.92</v>
      </c>
      <c r="M166" s="31">
        <v>38573</v>
      </c>
    </row>
    <row r="167" spans="1:24"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52">
        <v>1765.3</v>
      </c>
      <c r="L167" s="35">
        <v>709.48</v>
      </c>
      <c r="M167" s="31">
        <v>38193</v>
      </c>
    </row>
    <row r="168" spans="1:24" s="31" customFormat="1" ht="15.75" hidden="1"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4"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52">
        <v>1179</v>
      </c>
      <c r="L169" s="35">
        <v>707.4</v>
      </c>
      <c r="M169" s="31">
        <v>35667</v>
      </c>
    </row>
    <row r="170" spans="1:24" s="31" customFormat="1" ht="15.75" customHeight="1" x14ac:dyDescent="0.25">
      <c r="A170" s="31">
        <v>169</v>
      </c>
      <c r="B170" s="31">
        <v>97</v>
      </c>
      <c r="C170" s="31">
        <v>456</v>
      </c>
      <c r="D170" s="33">
        <v>42857</v>
      </c>
      <c r="E170" s="31" t="b">
        <v>0</v>
      </c>
      <c r="F170" s="34" t="s">
        <v>37</v>
      </c>
      <c r="G170" s="34" t="s">
        <v>38</v>
      </c>
      <c r="H170" s="34" t="s">
        <v>39</v>
      </c>
      <c r="I170" s="34" t="s">
        <v>40</v>
      </c>
      <c r="J170" s="34" t="s">
        <v>42</v>
      </c>
      <c r="K170" s="52">
        <v>202.62</v>
      </c>
      <c r="L170" s="35">
        <v>151.96</v>
      </c>
      <c r="M170" s="31">
        <v>38002</v>
      </c>
    </row>
    <row r="171" spans="1:24" s="31" customFormat="1" ht="15.75" hidden="1"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4"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52">
        <v>1036.5899999999999</v>
      </c>
      <c r="L172" s="35">
        <v>206.35</v>
      </c>
      <c r="M172" s="31">
        <v>33364</v>
      </c>
    </row>
    <row r="173" spans="1:24"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52">
        <v>1894.19</v>
      </c>
      <c r="L173" s="35">
        <v>598.76</v>
      </c>
      <c r="M173" s="31">
        <v>33259</v>
      </c>
    </row>
    <row r="174" spans="1:24"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52">
        <v>1036.5899999999999</v>
      </c>
      <c r="L174" s="35">
        <v>206.35</v>
      </c>
      <c r="M174" s="31">
        <v>33364</v>
      </c>
    </row>
    <row r="175" spans="1:24"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52">
        <v>1466.68</v>
      </c>
      <c r="L175" s="35">
        <v>363.25</v>
      </c>
      <c r="M175" s="31">
        <v>34586</v>
      </c>
    </row>
    <row r="176" spans="1:24"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52">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52">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52">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52">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52">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52">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52">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52">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52">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52">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52">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52">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52">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52">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52">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52">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52">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52">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52">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52">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52">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52">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52">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52">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52">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52">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52">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52">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52">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52">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52">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52">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52">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52">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52">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52">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52">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52">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52">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52">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52">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52">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52">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52">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52">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52">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52">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52">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52">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52">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52">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52">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52">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52">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52">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52">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52">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52">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52">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52">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52">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52">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52">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52">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52">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52">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52">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52">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52">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52">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52">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52">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52">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52">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52">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52">
        <v>1762.96</v>
      </c>
      <c r="L251" s="35">
        <v>950.52</v>
      </c>
      <c r="M251" s="31">
        <v>35470</v>
      </c>
    </row>
    <row r="252" spans="1:13" s="31" customFormat="1" ht="15.75" hidden="1"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52">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52">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52">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52">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52">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52">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52">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52">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52">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52">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52">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52">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52">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52">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52">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52">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52">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52">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52">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52">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52">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52">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52">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52">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52">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52">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52">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52">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52">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52">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52">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52">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52">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52">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52">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52">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52">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52">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52">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52">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52">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52">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52">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52">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52">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52">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52">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52">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52">
        <v>1129.1300000000001</v>
      </c>
      <c r="L301" s="35">
        <v>677.48</v>
      </c>
      <c r="M301" s="31">
        <v>38216</v>
      </c>
    </row>
    <row r="302" spans="1:13" s="31" customFormat="1" ht="15.75" hidden="1"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52">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52">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52">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52">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52">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52">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52">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52">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52">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52">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52">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52">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52">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52">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52">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52">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52">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52">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52">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52">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52">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52">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52">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52">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52">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52">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52">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52">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52">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52">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52">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52">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52">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52">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52">
        <v>1894.19</v>
      </c>
      <c r="L337" s="35">
        <v>598.76</v>
      </c>
      <c r="M337" s="31">
        <v>37823</v>
      </c>
    </row>
    <row r="338" spans="1:13" s="31" customFormat="1" ht="15.75" hidden="1"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52">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52">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52">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52">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52">
        <v>1777.8</v>
      </c>
      <c r="L343" s="35">
        <v>820.78</v>
      </c>
      <c r="M343" s="31">
        <v>40670</v>
      </c>
    </row>
    <row r="344" spans="1:13" s="31" customFormat="1" ht="15.75" hidden="1"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52">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52">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52">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52">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52">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52">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52">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52">
        <v>1061.56</v>
      </c>
      <c r="L352" s="35">
        <v>733.58</v>
      </c>
      <c r="M352" s="31">
        <v>34170</v>
      </c>
    </row>
    <row r="353" spans="1:24" s="31" customFormat="1" ht="15.75" customHeight="1" x14ac:dyDescent="0.25">
      <c r="A353" s="31">
        <v>352</v>
      </c>
      <c r="B353" s="31">
        <v>34</v>
      </c>
      <c r="C353" s="31">
        <v>416</v>
      </c>
      <c r="D353" s="33">
        <v>42905</v>
      </c>
      <c r="E353" s="31" t="b">
        <v>0</v>
      </c>
      <c r="F353" s="34" t="s">
        <v>37</v>
      </c>
      <c r="G353" s="34" t="s">
        <v>45</v>
      </c>
      <c r="H353" s="34" t="s">
        <v>47</v>
      </c>
      <c r="I353" s="34" t="s">
        <v>50</v>
      </c>
      <c r="J353" s="34" t="s">
        <v>42</v>
      </c>
      <c r="K353" s="52">
        <v>774.53</v>
      </c>
      <c r="L353" s="35">
        <v>464.72</v>
      </c>
      <c r="M353" s="31">
        <v>35052</v>
      </c>
    </row>
    <row r="354" spans="1:24"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52">
        <v>1148.6400000000001</v>
      </c>
      <c r="L354" s="35">
        <v>689.18</v>
      </c>
      <c r="M354" s="31">
        <v>42226</v>
      </c>
    </row>
    <row r="355" spans="1:24" s="31" customFormat="1" ht="15.75" customHeight="1" x14ac:dyDescent="0.25">
      <c r="A355" s="31">
        <v>354</v>
      </c>
      <c r="B355" s="31">
        <v>83</v>
      </c>
      <c r="C355" s="31">
        <v>533</v>
      </c>
      <c r="D355" s="33">
        <v>43053</v>
      </c>
      <c r="E355" s="31" t="b">
        <v>0</v>
      </c>
      <c r="F355" s="34" t="s">
        <v>37</v>
      </c>
      <c r="G355" s="34" t="s">
        <v>38</v>
      </c>
      <c r="H355" s="34" t="s">
        <v>52</v>
      </c>
      <c r="I355" s="34" t="s">
        <v>40</v>
      </c>
      <c r="J355" s="34" t="s">
        <v>42</v>
      </c>
      <c r="K355" s="52">
        <v>2083.94</v>
      </c>
      <c r="L355" s="35">
        <v>675.03</v>
      </c>
      <c r="M355" s="31">
        <v>41533</v>
      </c>
    </row>
    <row r="356" spans="1:24" s="31" customFormat="1" ht="15.75" customHeight="1" x14ac:dyDescent="0.25">
      <c r="A356" s="31">
        <v>355</v>
      </c>
      <c r="B356" s="31">
        <v>82</v>
      </c>
      <c r="C356" s="31">
        <v>968</v>
      </c>
      <c r="D356" s="33">
        <v>42816</v>
      </c>
      <c r="E356" s="31" t="b">
        <v>1</v>
      </c>
      <c r="F356" s="34" t="s">
        <v>37</v>
      </c>
      <c r="G356" s="34" t="s">
        <v>46</v>
      </c>
      <c r="H356" s="34" t="s">
        <v>47</v>
      </c>
      <c r="I356" s="34" t="s">
        <v>40</v>
      </c>
      <c r="J356" s="34" t="s">
        <v>40</v>
      </c>
      <c r="K356" s="52">
        <v>1538.99</v>
      </c>
      <c r="L356" s="35">
        <v>829.65</v>
      </c>
      <c r="M356" s="31">
        <v>34115</v>
      </c>
    </row>
    <row r="357" spans="1:24" s="31" customFormat="1" ht="15.75" customHeight="1" x14ac:dyDescent="0.25">
      <c r="A357" s="31">
        <v>356</v>
      </c>
      <c r="B357" s="31">
        <v>88</v>
      </c>
      <c r="C357" s="31">
        <v>727</v>
      </c>
      <c r="D357" s="33">
        <v>42925</v>
      </c>
      <c r="E357" s="31" t="b">
        <v>1</v>
      </c>
      <c r="F357" s="34" t="s">
        <v>37</v>
      </c>
      <c r="G357" s="34" t="s">
        <v>45</v>
      </c>
      <c r="H357" s="34" t="s">
        <v>39</v>
      </c>
      <c r="I357" s="34" t="s">
        <v>40</v>
      </c>
      <c r="J357" s="34" t="s">
        <v>40</v>
      </c>
      <c r="K357" s="52">
        <v>1198.46</v>
      </c>
      <c r="L357" s="35">
        <v>381.1</v>
      </c>
      <c r="M357" s="31">
        <v>36145</v>
      </c>
    </row>
    <row r="358" spans="1:24"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52">
        <v>1240.31</v>
      </c>
      <c r="L358" s="35">
        <v>795.1</v>
      </c>
      <c r="M358" s="31">
        <v>40553</v>
      </c>
    </row>
    <row r="359" spans="1:24" s="31" customFormat="1" ht="15.75" customHeight="1" x14ac:dyDescent="0.25">
      <c r="A359" s="31">
        <v>358</v>
      </c>
      <c r="B359" s="31">
        <v>6</v>
      </c>
      <c r="C359" s="31">
        <v>3425</v>
      </c>
      <c r="D359" s="33">
        <v>43075</v>
      </c>
      <c r="E359" s="31" t="b">
        <v>1</v>
      </c>
      <c r="F359" s="34" t="s">
        <v>37</v>
      </c>
      <c r="G359" s="34" t="s">
        <v>43</v>
      </c>
      <c r="H359" s="34" t="s">
        <v>39</v>
      </c>
      <c r="I359" s="34" t="s">
        <v>50</v>
      </c>
      <c r="J359" s="34" t="s">
        <v>40</v>
      </c>
      <c r="K359" s="52">
        <v>227.88</v>
      </c>
      <c r="L359" s="35">
        <v>136.72999999999999</v>
      </c>
      <c r="M359" s="31">
        <v>33549</v>
      </c>
    </row>
    <row r="360" spans="1:24"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52">
        <v>1945.43</v>
      </c>
      <c r="L360" s="35">
        <v>333.18</v>
      </c>
      <c r="M360" s="31">
        <v>37499</v>
      </c>
    </row>
    <row r="361" spans="1:24"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52">
        <v>1240.31</v>
      </c>
      <c r="L361" s="35">
        <v>795.1</v>
      </c>
      <c r="M361" s="31">
        <v>40553</v>
      </c>
    </row>
    <row r="362" spans="1:24"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52">
        <v>1292.8399999999999</v>
      </c>
      <c r="L362" s="35">
        <v>13.44</v>
      </c>
      <c r="M362" s="31">
        <v>39915</v>
      </c>
    </row>
    <row r="363" spans="1:24" s="31" customFormat="1" ht="15.75" customHeight="1" x14ac:dyDescent="0.25">
      <c r="A363" s="31">
        <v>362</v>
      </c>
      <c r="B363" s="31">
        <v>7</v>
      </c>
      <c r="C363" s="31">
        <v>2920</v>
      </c>
      <c r="D363" s="33">
        <v>43000</v>
      </c>
      <c r="E363" s="31" t="b">
        <v>1</v>
      </c>
      <c r="F363" s="34" t="s">
        <v>37</v>
      </c>
      <c r="G363" s="34" t="s">
        <v>41</v>
      </c>
      <c r="H363" s="34" t="s">
        <v>47</v>
      </c>
      <c r="I363" s="34" t="s">
        <v>44</v>
      </c>
      <c r="J363" s="34" t="s">
        <v>40</v>
      </c>
      <c r="K363" s="52">
        <v>980.37</v>
      </c>
      <c r="L363" s="35">
        <v>234.43</v>
      </c>
      <c r="M363" s="31">
        <v>41701</v>
      </c>
    </row>
    <row r="364" spans="1:24" s="31" customFormat="1" ht="15.75" customHeight="1" x14ac:dyDescent="0.25">
      <c r="A364" s="31">
        <v>363</v>
      </c>
      <c r="B364" s="31">
        <v>73</v>
      </c>
      <c r="C364" s="31">
        <v>62</v>
      </c>
      <c r="D364" s="33">
        <v>42961</v>
      </c>
      <c r="E364" s="31" t="b">
        <v>1</v>
      </c>
      <c r="F364" s="34" t="s">
        <v>37</v>
      </c>
      <c r="G364" s="34" t="s">
        <v>38</v>
      </c>
      <c r="H364" s="34" t="s">
        <v>39</v>
      </c>
      <c r="I364" s="34" t="s">
        <v>40</v>
      </c>
      <c r="J364" s="34" t="s">
        <v>40</v>
      </c>
      <c r="K364" s="52">
        <v>1945.43</v>
      </c>
      <c r="L364" s="35">
        <v>333.18</v>
      </c>
      <c r="M364" s="31">
        <v>37499</v>
      </c>
    </row>
    <row r="365" spans="1:24"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52">
        <v>642.70000000000005</v>
      </c>
      <c r="L365" s="35">
        <v>211.37</v>
      </c>
      <c r="M365" s="31">
        <v>37337</v>
      </c>
    </row>
    <row r="366" spans="1:24"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52">
        <v>1812.75</v>
      </c>
      <c r="L366" s="35">
        <v>582.48</v>
      </c>
      <c r="M366" s="31">
        <v>39427</v>
      </c>
    </row>
    <row r="367" spans="1:24"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52">
        <v>1216.1400000000001</v>
      </c>
      <c r="L367" s="35">
        <v>1082.3599999999999</v>
      </c>
      <c r="M367" s="31">
        <v>42696</v>
      </c>
    </row>
    <row r="368" spans="1:24" s="31" customFormat="1" ht="15.75" hidden="1"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52">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52">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52">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52">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52">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52">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52">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52">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52">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52">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52">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52">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52">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52">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52">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52">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52">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52">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52">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52">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52">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52">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52">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52">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52">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52">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52">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52">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52">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52">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52">
        <v>227.88</v>
      </c>
      <c r="L399" s="35">
        <v>136.72999999999999</v>
      </c>
      <c r="M399" s="31">
        <v>37838</v>
      </c>
    </row>
    <row r="400" spans="1:13" s="31" customFormat="1" ht="15.75" hidden="1"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4" s="31" customFormat="1" ht="15.75" customHeight="1" x14ac:dyDescent="0.25">
      <c r="A401" s="31">
        <v>400</v>
      </c>
      <c r="B401" s="31">
        <v>0</v>
      </c>
      <c r="C401" s="31">
        <v>552</v>
      </c>
      <c r="D401" s="33">
        <v>42940</v>
      </c>
      <c r="E401" s="31" t="b">
        <v>1</v>
      </c>
      <c r="F401" s="34" t="s">
        <v>37</v>
      </c>
      <c r="G401" s="34" t="s">
        <v>38</v>
      </c>
      <c r="H401" s="34" t="s">
        <v>39</v>
      </c>
      <c r="I401" s="34" t="s">
        <v>40</v>
      </c>
      <c r="J401" s="34" t="s">
        <v>40</v>
      </c>
      <c r="K401" s="52">
        <v>71.489999999999995</v>
      </c>
      <c r="L401" s="35">
        <v>53.62</v>
      </c>
      <c r="M401" s="31">
        <v>37659</v>
      </c>
    </row>
    <row r="402" spans="1:24"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52">
        <v>1538.99</v>
      </c>
      <c r="L402" s="35">
        <v>829.65</v>
      </c>
      <c r="M402" s="31">
        <v>33455</v>
      </c>
    </row>
    <row r="403" spans="1:24"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52">
        <v>1198.46</v>
      </c>
      <c r="L403" s="35">
        <v>381.1</v>
      </c>
      <c r="M403" s="31">
        <v>34079</v>
      </c>
    </row>
    <row r="404" spans="1:24" s="31" customFormat="1" ht="15.75" customHeight="1" x14ac:dyDescent="0.25">
      <c r="A404" s="31">
        <v>403</v>
      </c>
      <c r="B404" s="31">
        <v>14</v>
      </c>
      <c r="C404" s="31">
        <v>140</v>
      </c>
      <c r="D404" s="33">
        <v>42783</v>
      </c>
      <c r="E404" s="31" t="b">
        <v>0</v>
      </c>
      <c r="F404" s="34" t="s">
        <v>37</v>
      </c>
      <c r="G404" s="34" t="s">
        <v>41</v>
      </c>
      <c r="H404" s="34" t="s">
        <v>39</v>
      </c>
      <c r="I404" s="34" t="s">
        <v>40</v>
      </c>
      <c r="J404" s="34" t="s">
        <v>51</v>
      </c>
      <c r="K404" s="52">
        <v>1386.84</v>
      </c>
      <c r="L404" s="35">
        <v>1234.29</v>
      </c>
      <c r="M404" s="31">
        <v>37838</v>
      </c>
    </row>
    <row r="405" spans="1:24" s="31" customFormat="1" ht="15.75" customHeight="1" x14ac:dyDescent="0.25">
      <c r="A405" s="31">
        <v>404</v>
      </c>
      <c r="B405" s="31">
        <v>67</v>
      </c>
      <c r="C405" s="31">
        <v>209</v>
      </c>
      <c r="D405" s="33">
        <v>42992</v>
      </c>
      <c r="E405" s="31" t="b">
        <v>1</v>
      </c>
      <c r="F405" s="34" t="s">
        <v>37</v>
      </c>
      <c r="G405" s="34" t="s">
        <v>45</v>
      </c>
      <c r="H405" s="34" t="s">
        <v>47</v>
      </c>
      <c r="I405" s="34" t="s">
        <v>40</v>
      </c>
      <c r="J405" s="34" t="s">
        <v>40</v>
      </c>
      <c r="K405" s="52">
        <v>544.04999999999995</v>
      </c>
      <c r="L405" s="35">
        <v>376.84</v>
      </c>
      <c r="M405" s="31">
        <v>39298</v>
      </c>
    </row>
    <row r="406" spans="1:24" s="31" customFormat="1" ht="15.75" customHeight="1" x14ac:dyDescent="0.25">
      <c r="A406" s="31">
        <v>405</v>
      </c>
      <c r="B406" s="31">
        <v>76</v>
      </c>
      <c r="C406" s="31">
        <v>225</v>
      </c>
      <c r="D406" s="33">
        <v>42905</v>
      </c>
      <c r="E406" s="31" t="b">
        <v>0</v>
      </c>
      <c r="F406" s="34" t="s">
        <v>37</v>
      </c>
      <c r="G406" s="34" t="s">
        <v>48</v>
      </c>
      <c r="H406" s="34" t="s">
        <v>39</v>
      </c>
      <c r="I406" s="34" t="s">
        <v>44</v>
      </c>
      <c r="J406" s="34" t="s">
        <v>40</v>
      </c>
      <c r="K406" s="52">
        <v>642.30999999999995</v>
      </c>
      <c r="L406" s="35">
        <v>513.85</v>
      </c>
      <c r="M406" s="31">
        <v>41922</v>
      </c>
    </row>
    <row r="407" spans="1:24" s="31" customFormat="1" ht="15.75" customHeight="1" x14ac:dyDescent="0.25">
      <c r="A407" s="31">
        <v>406</v>
      </c>
      <c r="B407" s="31">
        <v>0</v>
      </c>
      <c r="C407" s="31">
        <v>1595</v>
      </c>
      <c r="D407" s="33">
        <v>42842</v>
      </c>
      <c r="E407" s="31" t="b">
        <v>0</v>
      </c>
      <c r="F407" s="34" t="s">
        <v>37</v>
      </c>
      <c r="G407" s="34" t="s">
        <v>41</v>
      </c>
      <c r="H407" s="34" t="s">
        <v>39</v>
      </c>
      <c r="I407" s="34" t="s">
        <v>50</v>
      </c>
      <c r="J407" s="34" t="s">
        <v>40</v>
      </c>
      <c r="K407" s="52">
        <v>358.39</v>
      </c>
      <c r="L407" s="35">
        <v>215.03</v>
      </c>
      <c r="M407" s="31">
        <v>38002</v>
      </c>
    </row>
    <row r="408" spans="1:24" s="31" customFormat="1" ht="15.75" hidden="1"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row>
    <row r="409" spans="1:24" s="31" customFormat="1" ht="15.75" customHeight="1" x14ac:dyDescent="0.25">
      <c r="A409" s="31">
        <v>408</v>
      </c>
      <c r="B409" s="31">
        <v>18</v>
      </c>
      <c r="C409" s="31">
        <v>769</v>
      </c>
      <c r="D409" s="33">
        <v>43080</v>
      </c>
      <c r="E409" s="31" t="b">
        <v>0</v>
      </c>
      <c r="F409" s="34" t="s">
        <v>37</v>
      </c>
      <c r="G409" s="34" t="s">
        <v>38</v>
      </c>
      <c r="H409" s="34" t="s">
        <v>39</v>
      </c>
      <c r="I409" s="34" t="s">
        <v>40</v>
      </c>
      <c r="J409" s="34" t="s">
        <v>40</v>
      </c>
      <c r="K409" s="52">
        <v>575.27</v>
      </c>
      <c r="L409" s="35">
        <v>431.45</v>
      </c>
      <c r="M409" s="31">
        <v>38339</v>
      </c>
    </row>
    <row r="410" spans="1:24"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52">
        <v>688.63</v>
      </c>
      <c r="L410" s="35">
        <v>612.88</v>
      </c>
      <c r="M410" s="31">
        <v>40670</v>
      </c>
    </row>
    <row r="411" spans="1:24"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52">
        <v>1538.99</v>
      </c>
      <c r="L411" s="35">
        <v>829.65</v>
      </c>
      <c r="M411" s="31">
        <v>40553</v>
      </c>
    </row>
    <row r="412" spans="1:24"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52">
        <v>478.16</v>
      </c>
      <c r="L412" s="35">
        <v>298.72000000000003</v>
      </c>
      <c r="M412" s="31">
        <v>34143</v>
      </c>
    </row>
    <row r="413" spans="1:24"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52">
        <v>1775.81</v>
      </c>
      <c r="L413" s="35">
        <v>1580.47</v>
      </c>
      <c r="M413" s="31">
        <v>34115</v>
      </c>
    </row>
    <row r="414" spans="1:24" s="31" customFormat="1" ht="15.75" customHeight="1" x14ac:dyDescent="0.25">
      <c r="A414" s="31">
        <v>413</v>
      </c>
      <c r="B414" s="31">
        <v>60</v>
      </c>
      <c r="C414" s="31">
        <v>720</v>
      </c>
      <c r="D414" s="33">
        <v>42987</v>
      </c>
      <c r="E414" s="31" t="b">
        <v>0</v>
      </c>
      <c r="F414" s="34" t="s">
        <v>37</v>
      </c>
      <c r="G414" s="34" t="s">
        <v>46</v>
      </c>
      <c r="H414" s="34" t="s">
        <v>39</v>
      </c>
      <c r="I414" s="34" t="s">
        <v>50</v>
      </c>
      <c r="J414" s="34" t="s">
        <v>51</v>
      </c>
      <c r="K414" s="52">
        <v>1977.36</v>
      </c>
      <c r="L414" s="35">
        <v>1759.85</v>
      </c>
      <c r="M414" s="31">
        <v>41848</v>
      </c>
    </row>
    <row r="415" spans="1:24"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52">
        <v>1807.45</v>
      </c>
      <c r="L415" s="35">
        <v>778.69</v>
      </c>
      <c r="M415" s="31">
        <v>34115</v>
      </c>
    </row>
    <row r="416" spans="1:24"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52">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52">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52">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52">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52">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52">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52">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52">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52">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52">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52">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52">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52">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52">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52">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52">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52">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52">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52">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52">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52">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52">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52">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52">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52">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52">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52">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52">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52">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52">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52">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52">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52">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52">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52">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52">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52">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52">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52">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52">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52">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52">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52">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52">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52">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52">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52">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52">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52">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52">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52">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52">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52">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52">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52">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52">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52">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52">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52">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52">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52">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52">
        <v>1466.68</v>
      </c>
      <c r="L477" s="35">
        <v>363.25</v>
      </c>
      <c r="M477" s="31">
        <v>37838</v>
      </c>
    </row>
    <row r="478" spans="1:13" s="31" customFormat="1" ht="15.75" hidden="1"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52">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52">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52">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52">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52">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52">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52">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52">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52">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52">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52">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52">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52">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52">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52">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52">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52">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52">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52">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52">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52">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52">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52">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52">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52">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52">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52">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52">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52">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52">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52">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52">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52">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52">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52">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52">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52">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52">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52">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52">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52">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52">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52">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52">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52">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52">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52">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52">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52">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52">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52">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52">
        <v>227.88</v>
      </c>
      <c r="L530" s="35">
        <v>136.72999999999999</v>
      </c>
      <c r="M530" s="31">
        <v>37838</v>
      </c>
    </row>
    <row r="531" spans="1:13" s="31" customFormat="1" ht="15.75" hidden="1"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52">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52">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52">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52">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52">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52">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52">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52">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52">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52">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52">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52">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52">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52">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52">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52">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52">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52">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52">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52">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52">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52">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52">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52">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52">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52">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52">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52">
        <v>495.72</v>
      </c>
      <c r="L559" s="35">
        <v>297.43</v>
      </c>
      <c r="M559" s="31">
        <v>42105</v>
      </c>
    </row>
    <row r="560" spans="1:13" s="31" customFormat="1" ht="15.75" hidden="1"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52">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52">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52">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52">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52">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52">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52">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52">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52">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52">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52">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52">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52">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52">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52">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52">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52">
        <v>1163.8900000000001</v>
      </c>
      <c r="L577" s="35">
        <v>589.27</v>
      </c>
      <c r="M577" s="31">
        <v>37838</v>
      </c>
    </row>
    <row r="578" spans="1:13" s="31" customFormat="1" ht="15.75" hidden="1"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52">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52">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52">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52">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52">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52">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52">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52">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52">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52">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52">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52">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52">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52">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52">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52">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52">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52">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52">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52">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52">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52">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52">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52">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52">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52">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52">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52">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52">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52">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52">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52">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52">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52">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52">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52">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52">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52">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52">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52">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52">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52">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52">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52">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52">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52">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52">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52">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52">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52">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52">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52">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52">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52">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52">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52">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52">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52">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52">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52">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52">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52">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52">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52">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52">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52">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52">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52">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52">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52">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52">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52">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52">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52">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52">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52">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52">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52">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52">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52">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52">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52">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52">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52">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52">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52">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52">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52">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52">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52">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52">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52">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52">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52">
        <v>544.04999999999995</v>
      </c>
      <c r="L672" s="35">
        <v>376.84</v>
      </c>
      <c r="M672" s="31">
        <v>38647</v>
      </c>
    </row>
    <row r="673" spans="1:24" s="31" customFormat="1" ht="15.75" customHeight="1" x14ac:dyDescent="0.25">
      <c r="A673" s="31">
        <v>672</v>
      </c>
      <c r="B673" s="31">
        <v>32</v>
      </c>
      <c r="C673" s="31">
        <v>940</v>
      </c>
      <c r="D673" s="33">
        <v>42877</v>
      </c>
      <c r="E673" s="31" t="b">
        <v>1</v>
      </c>
      <c r="F673" s="34" t="s">
        <v>37</v>
      </c>
      <c r="G673" s="34" t="s">
        <v>46</v>
      </c>
      <c r="H673" s="34" t="s">
        <v>39</v>
      </c>
      <c r="I673" s="34" t="s">
        <v>40</v>
      </c>
      <c r="J673" s="34" t="s">
        <v>40</v>
      </c>
      <c r="K673" s="52">
        <v>642.70000000000005</v>
      </c>
      <c r="L673" s="35">
        <v>211.37</v>
      </c>
      <c r="M673" s="31">
        <v>37337</v>
      </c>
    </row>
    <row r="674" spans="1:24"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52">
        <v>71.16</v>
      </c>
      <c r="L674" s="35">
        <v>56.93</v>
      </c>
      <c r="M674" s="31">
        <v>34143</v>
      </c>
    </row>
    <row r="675" spans="1:24"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52">
        <v>792.9</v>
      </c>
      <c r="L675" s="35">
        <v>594.67999999999995</v>
      </c>
      <c r="M675" s="31">
        <v>33879</v>
      </c>
    </row>
    <row r="676" spans="1:24" s="31" customFormat="1" ht="15.75" customHeight="1" x14ac:dyDescent="0.25">
      <c r="A676" s="31">
        <v>675</v>
      </c>
      <c r="B676" s="31">
        <v>0</v>
      </c>
      <c r="C676" s="31">
        <v>1817</v>
      </c>
      <c r="D676" s="33">
        <v>42921</v>
      </c>
      <c r="E676" s="31" t="b">
        <v>1</v>
      </c>
      <c r="F676" s="34" t="s">
        <v>37</v>
      </c>
      <c r="G676" s="34" t="s">
        <v>43</v>
      </c>
      <c r="H676" s="34" t="s">
        <v>39</v>
      </c>
      <c r="I676" s="34" t="s">
        <v>40</v>
      </c>
      <c r="J676" s="34" t="s">
        <v>40</v>
      </c>
      <c r="K676" s="52">
        <v>183.86</v>
      </c>
      <c r="L676" s="35">
        <v>137.9</v>
      </c>
      <c r="M676" s="31">
        <v>35707</v>
      </c>
    </row>
    <row r="677" spans="1:24"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52">
        <v>748.17</v>
      </c>
      <c r="L677" s="35">
        <v>448.9</v>
      </c>
      <c r="M677" s="31">
        <v>33552</v>
      </c>
    </row>
    <row r="678" spans="1:24" s="31" customFormat="1" ht="15.75" hidden="1"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row>
    <row r="679" spans="1:24" s="31" customFormat="1" ht="15.75" customHeight="1" x14ac:dyDescent="0.25">
      <c r="A679" s="31">
        <v>678</v>
      </c>
      <c r="B679" s="31">
        <v>61</v>
      </c>
      <c r="C679" s="31">
        <v>626</v>
      </c>
      <c r="D679" s="33">
        <v>42953</v>
      </c>
      <c r="E679" s="31" t="b">
        <v>0</v>
      </c>
      <c r="F679" s="34" t="s">
        <v>37</v>
      </c>
      <c r="G679" s="34" t="s">
        <v>43</v>
      </c>
      <c r="H679" s="34" t="s">
        <v>39</v>
      </c>
      <c r="I679" s="34" t="s">
        <v>44</v>
      </c>
      <c r="J679" s="34" t="s">
        <v>40</v>
      </c>
      <c r="K679" s="52">
        <v>71.16</v>
      </c>
      <c r="L679" s="35">
        <v>56.93</v>
      </c>
      <c r="M679" s="31">
        <v>42172</v>
      </c>
    </row>
    <row r="680" spans="1:24" s="31" customFormat="1" ht="15.75" customHeight="1" x14ac:dyDescent="0.25">
      <c r="A680" s="31">
        <v>679</v>
      </c>
      <c r="B680" s="31">
        <v>74</v>
      </c>
      <c r="C680" s="31">
        <v>693</v>
      </c>
      <c r="D680" s="33">
        <v>43089</v>
      </c>
      <c r="E680" s="31" t="b">
        <v>1</v>
      </c>
      <c r="F680" s="34" t="s">
        <v>37</v>
      </c>
      <c r="G680" s="34" t="s">
        <v>48</v>
      </c>
      <c r="H680" s="34" t="s">
        <v>39</v>
      </c>
      <c r="I680" s="34" t="s">
        <v>40</v>
      </c>
      <c r="J680" s="34" t="s">
        <v>40</v>
      </c>
      <c r="K680" s="52">
        <v>1228.07</v>
      </c>
      <c r="L680" s="35">
        <v>400.91</v>
      </c>
      <c r="M680" s="31">
        <v>38193</v>
      </c>
    </row>
    <row r="681" spans="1:24"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52">
        <v>642.70000000000005</v>
      </c>
      <c r="L681" s="35">
        <v>211.37</v>
      </c>
      <c r="M681" s="31">
        <v>37337</v>
      </c>
    </row>
    <row r="682" spans="1:24"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52">
        <v>1873.97</v>
      </c>
      <c r="L682" s="35">
        <v>863.95</v>
      </c>
      <c r="M682" s="31">
        <v>38859</v>
      </c>
    </row>
    <row r="683" spans="1:24"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52">
        <v>774.53</v>
      </c>
      <c r="L683" s="35">
        <v>464.72</v>
      </c>
      <c r="M683" s="31">
        <v>37698</v>
      </c>
    </row>
    <row r="684" spans="1:24"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52">
        <v>1945.43</v>
      </c>
      <c r="L684" s="35">
        <v>333.18</v>
      </c>
      <c r="M684" s="31">
        <v>37499</v>
      </c>
    </row>
    <row r="685" spans="1:24"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52">
        <v>1227.3399999999999</v>
      </c>
      <c r="L685" s="35">
        <v>770.89</v>
      </c>
      <c r="M685" s="31">
        <v>34556</v>
      </c>
    </row>
    <row r="686" spans="1:24"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52">
        <v>1231.1500000000001</v>
      </c>
      <c r="L686" s="35">
        <v>161.6</v>
      </c>
      <c r="M686" s="31">
        <v>38216</v>
      </c>
    </row>
    <row r="687" spans="1:24"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52">
        <v>1292.8399999999999</v>
      </c>
      <c r="L687" s="35">
        <v>13.44</v>
      </c>
      <c r="M687" s="31">
        <v>42172</v>
      </c>
    </row>
    <row r="688" spans="1:24"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52">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52">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52">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52">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52">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52">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52">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52">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52">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52">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52">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52">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52">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52">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52">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52">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52">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52">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52">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52">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52">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52">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52">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52">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52">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52">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52">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52">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52">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52">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52">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52">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52">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52">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52">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52">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52">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52">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52">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52">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52">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52">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52">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52">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52">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52">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52">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52">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52">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52">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52">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52">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52">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52">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52">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52">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52">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52">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52">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52">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52">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52">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52">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52">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52">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52">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52">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52">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52">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52">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52">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52">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52">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52">
        <v>1703.52</v>
      </c>
      <c r="L761" s="35">
        <v>1516.13</v>
      </c>
      <c r="M761" s="31">
        <v>41701</v>
      </c>
    </row>
    <row r="762" spans="1:13" s="31" customFormat="1" ht="15.75" hidden="1"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52">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52">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52">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52">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52">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52">
        <v>752.64</v>
      </c>
      <c r="L768" s="35">
        <v>205.36</v>
      </c>
      <c r="M768" s="31">
        <v>42218</v>
      </c>
    </row>
    <row r="769" spans="1:24"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52">
        <v>586.45000000000005</v>
      </c>
      <c r="L769" s="35">
        <v>521.94000000000005</v>
      </c>
      <c r="M769" s="31">
        <v>34079</v>
      </c>
    </row>
    <row r="770" spans="1:24" s="31" customFormat="1" ht="15.75" customHeight="1" x14ac:dyDescent="0.25">
      <c r="A770" s="31">
        <v>769</v>
      </c>
      <c r="B770" s="31">
        <v>69</v>
      </c>
      <c r="C770" s="31">
        <v>285</v>
      </c>
      <c r="D770" s="33">
        <v>42744</v>
      </c>
      <c r="E770" s="31" t="b">
        <v>1</v>
      </c>
      <c r="F770" s="34" t="s">
        <v>37</v>
      </c>
      <c r="G770" s="34" t="s">
        <v>46</v>
      </c>
      <c r="H770" s="34" t="s">
        <v>47</v>
      </c>
      <c r="I770" s="34" t="s">
        <v>40</v>
      </c>
      <c r="J770" s="34" t="s">
        <v>40</v>
      </c>
      <c r="K770" s="52">
        <v>792.9</v>
      </c>
      <c r="L770" s="35">
        <v>594.67999999999995</v>
      </c>
      <c r="M770" s="31">
        <v>33879</v>
      </c>
    </row>
    <row r="771" spans="1:24" s="31" customFormat="1" ht="15.75" hidden="1"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4"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52">
        <v>1073.07</v>
      </c>
      <c r="L772" s="35">
        <v>933.84</v>
      </c>
      <c r="M772" s="31">
        <v>41533</v>
      </c>
    </row>
    <row r="773" spans="1:24"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52">
        <v>912.52</v>
      </c>
      <c r="L773" s="35">
        <v>141.4</v>
      </c>
      <c r="M773" s="31">
        <v>41047</v>
      </c>
    </row>
    <row r="774" spans="1:24"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52">
        <v>1812.75</v>
      </c>
      <c r="L774" s="35">
        <v>582.48</v>
      </c>
      <c r="M774" s="31">
        <v>36498</v>
      </c>
    </row>
    <row r="775" spans="1:24"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52">
        <v>1231.1500000000001</v>
      </c>
      <c r="L775" s="35">
        <v>161.6</v>
      </c>
      <c r="M775" s="31">
        <v>38216</v>
      </c>
    </row>
    <row r="776" spans="1:24" s="31" customFormat="1" ht="15.75" customHeight="1" x14ac:dyDescent="0.25">
      <c r="A776" s="31">
        <v>775</v>
      </c>
      <c r="B776" s="31">
        <v>31</v>
      </c>
      <c r="C776" s="31">
        <v>94</v>
      </c>
      <c r="D776" s="33">
        <v>42982</v>
      </c>
      <c r="E776" s="31" t="b">
        <v>1</v>
      </c>
      <c r="F776" s="34" t="s">
        <v>37</v>
      </c>
      <c r="G776" s="34" t="s">
        <v>46</v>
      </c>
      <c r="H776" s="34" t="s">
        <v>39</v>
      </c>
      <c r="I776" s="34" t="s">
        <v>40</v>
      </c>
      <c r="J776" s="34" t="s">
        <v>40</v>
      </c>
      <c r="K776" s="52">
        <v>230.91</v>
      </c>
      <c r="L776" s="35">
        <v>173.18</v>
      </c>
      <c r="M776" s="31">
        <v>39031</v>
      </c>
    </row>
    <row r="777" spans="1:24"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52">
        <v>1469.44</v>
      </c>
      <c r="L777" s="35">
        <v>596.54999999999995</v>
      </c>
      <c r="M777" s="31">
        <v>40487</v>
      </c>
    </row>
    <row r="778" spans="1:24"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52">
        <v>1057.51</v>
      </c>
      <c r="L778" s="35">
        <v>154.4</v>
      </c>
      <c r="M778" s="31">
        <v>34527</v>
      </c>
    </row>
    <row r="779" spans="1:24"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52">
        <v>945.04</v>
      </c>
      <c r="L779" s="35">
        <v>507.58</v>
      </c>
      <c r="M779" s="31">
        <v>35052</v>
      </c>
    </row>
    <row r="780" spans="1:24" s="31" customFormat="1" ht="15.75" customHeight="1" x14ac:dyDescent="0.25">
      <c r="A780" s="31">
        <v>779</v>
      </c>
      <c r="B780" s="31">
        <v>2</v>
      </c>
      <c r="C780" s="31">
        <v>2832</v>
      </c>
      <c r="D780" s="33">
        <v>42901</v>
      </c>
      <c r="E780" s="31" t="b">
        <v>1</v>
      </c>
      <c r="F780" s="34" t="s">
        <v>37</v>
      </c>
      <c r="G780" s="34" t="s">
        <v>38</v>
      </c>
      <c r="H780" s="34" t="s">
        <v>39</v>
      </c>
      <c r="I780" s="34" t="s">
        <v>40</v>
      </c>
      <c r="J780" s="34" t="s">
        <v>40</v>
      </c>
      <c r="K780" s="52">
        <v>71.489999999999995</v>
      </c>
      <c r="L780" s="35">
        <v>53.62</v>
      </c>
      <c r="M780" s="31">
        <v>41245</v>
      </c>
    </row>
    <row r="781" spans="1:24"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52">
        <v>1635.3</v>
      </c>
      <c r="L781" s="35">
        <v>993.66</v>
      </c>
      <c r="M781" s="31">
        <v>38002</v>
      </c>
    </row>
    <row r="782" spans="1:24" s="31" customFormat="1" ht="15.75" hidden="1"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row>
    <row r="783" spans="1:24"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52">
        <v>792.9</v>
      </c>
      <c r="L783" s="35">
        <v>594.67999999999995</v>
      </c>
      <c r="M783" s="31">
        <v>33879</v>
      </c>
    </row>
    <row r="784" spans="1:24" s="31" customFormat="1" ht="15.75" customHeight="1" x14ac:dyDescent="0.25">
      <c r="A784" s="31">
        <v>783</v>
      </c>
      <c r="B784" s="31">
        <v>0</v>
      </c>
      <c r="C784" s="31">
        <v>2453</v>
      </c>
      <c r="D784" s="33">
        <v>42954</v>
      </c>
      <c r="E784" s="31" t="b">
        <v>0</v>
      </c>
      <c r="F784" s="34" t="s">
        <v>37</v>
      </c>
      <c r="G784" s="34" t="s">
        <v>46</v>
      </c>
      <c r="H784" s="34" t="s">
        <v>39</v>
      </c>
      <c r="I784" s="34" t="s">
        <v>40</v>
      </c>
      <c r="J784" s="34" t="s">
        <v>42</v>
      </c>
      <c r="K784" s="52">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52">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52">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52">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52">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52">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52">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52">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52">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52">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52">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52">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52">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52">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52">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52">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52">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52">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52">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52">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52">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52">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52">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52">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52">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52">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52">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52">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52">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52">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52">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52">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52">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52">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52">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52">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52">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52">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52">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52">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52">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52">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52">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52">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52">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52">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52">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52">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52">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52">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52">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52">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52">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52">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52">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52">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52">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52">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52">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52">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52">
        <v>1071.23</v>
      </c>
      <c r="L844" s="35">
        <v>380.74</v>
      </c>
      <c r="M844" s="31">
        <v>42404</v>
      </c>
    </row>
    <row r="845" spans="1:13" s="31" customFormat="1" ht="15.75" hidden="1"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52">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52">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52">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52">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52">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52">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52">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52">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52">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52">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52">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52">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52">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52">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52">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52">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52">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52">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52">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52">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52">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52">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52">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52">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52">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52">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52">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52">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52">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52">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52">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52">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52">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52">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52">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52">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52">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52">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52">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52">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52">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52">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52">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52">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52">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52">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52">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52">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52">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52">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52">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52">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52">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52">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52">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52">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52">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52">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52">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52">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52">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52">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52">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52">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52">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52">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52">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52">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52">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52">
        <v>752.64</v>
      </c>
      <c r="L915" s="35">
        <v>205.36</v>
      </c>
      <c r="M915" s="31">
        <v>37626</v>
      </c>
    </row>
    <row r="916" spans="1:13" s="31" customFormat="1" ht="15.75" hidden="1"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52">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52">
        <v>795.34</v>
      </c>
      <c r="L918" s="35">
        <v>101.58</v>
      </c>
      <c r="M918" s="31">
        <v>35470</v>
      </c>
    </row>
    <row r="919" spans="1:13" s="31" customFormat="1" ht="15.75" hidden="1"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52">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52">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52">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52">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52">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52">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52">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52">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52">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52">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52">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52">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52">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52">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52">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52">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52">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52">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52">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52">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52">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52">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52">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52">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52">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52">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52">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52">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52">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52">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52">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52">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52">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52">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52">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52">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52">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52">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52">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52">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52">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52">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52">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52">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52">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52">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52">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52">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52">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52">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52">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52">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52">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52">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52">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52">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52">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52">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52">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52">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52">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52">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52">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52">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52">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52">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52">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52">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52">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52">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52">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52">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52">
        <v>1362.99</v>
      </c>
      <c r="L992" s="35">
        <v>57.74</v>
      </c>
      <c r="M992" s="31">
        <v>34079</v>
      </c>
    </row>
    <row r="993" spans="1:24" s="31" customFormat="1" ht="15.75" customHeight="1" x14ac:dyDescent="0.25">
      <c r="A993" s="31">
        <v>992</v>
      </c>
      <c r="B993" s="31">
        <v>1</v>
      </c>
      <c r="C993" s="31">
        <v>2001</v>
      </c>
      <c r="D993" s="33">
        <v>42880</v>
      </c>
      <c r="E993" s="31" t="b">
        <v>1</v>
      </c>
      <c r="F993" s="34" t="s">
        <v>37</v>
      </c>
      <c r="G993" s="34" t="s">
        <v>46</v>
      </c>
      <c r="H993" s="34" t="s">
        <v>39</v>
      </c>
      <c r="I993" s="34" t="s">
        <v>40</v>
      </c>
      <c r="J993" s="34" t="s">
        <v>40</v>
      </c>
      <c r="K993" s="52">
        <v>1403.5</v>
      </c>
      <c r="L993" s="35">
        <v>954.82</v>
      </c>
      <c r="M993" s="31">
        <v>36833</v>
      </c>
    </row>
    <row r="994" spans="1:24" s="31" customFormat="1" ht="15.75" customHeight="1" x14ac:dyDescent="0.25">
      <c r="A994" s="31">
        <v>993</v>
      </c>
      <c r="B994" s="31">
        <v>15</v>
      </c>
      <c r="C994" s="31">
        <v>662</v>
      </c>
      <c r="D994" s="33">
        <v>42909</v>
      </c>
      <c r="E994" s="31" t="b">
        <v>1</v>
      </c>
      <c r="F994" s="34" t="s">
        <v>37</v>
      </c>
      <c r="G994" s="34" t="s">
        <v>45</v>
      </c>
      <c r="H994" s="34" t="s">
        <v>39</v>
      </c>
      <c r="I994" s="34" t="s">
        <v>44</v>
      </c>
      <c r="J994" s="34" t="s">
        <v>40</v>
      </c>
      <c r="K994" s="52">
        <v>958.74</v>
      </c>
      <c r="L994" s="35">
        <v>748.9</v>
      </c>
      <c r="M994" s="31">
        <v>38693</v>
      </c>
    </row>
    <row r="995" spans="1:24" s="31" customFormat="1" ht="15.75" customHeight="1" x14ac:dyDescent="0.25">
      <c r="A995" s="31">
        <v>994</v>
      </c>
      <c r="B995" s="31">
        <v>53</v>
      </c>
      <c r="C995" s="31">
        <v>640</v>
      </c>
      <c r="D995" s="33">
        <v>43052</v>
      </c>
      <c r="E995" s="31" t="b">
        <v>0</v>
      </c>
      <c r="F995" s="34" t="s">
        <v>37</v>
      </c>
      <c r="G995" s="34" t="s">
        <v>46</v>
      </c>
      <c r="H995" s="34" t="s">
        <v>39</v>
      </c>
      <c r="I995" s="34" t="s">
        <v>50</v>
      </c>
      <c r="J995" s="34" t="s">
        <v>40</v>
      </c>
      <c r="K995" s="52">
        <v>1274.93</v>
      </c>
      <c r="L995" s="35">
        <v>764.96</v>
      </c>
      <c r="M995" s="31">
        <v>38216</v>
      </c>
    </row>
    <row r="996" spans="1:24" s="31" customFormat="1" ht="15.75" customHeight="1" x14ac:dyDescent="0.25">
      <c r="A996" s="31">
        <v>995</v>
      </c>
      <c r="B996" s="31">
        <v>3</v>
      </c>
      <c r="C996" s="31">
        <v>1558</v>
      </c>
      <c r="D996" s="33">
        <v>43013</v>
      </c>
      <c r="E996" s="31" t="b">
        <v>0</v>
      </c>
      <c r="F996" s="34" t="s">
        <v>37</v>
      </c>
      <c r="G996" s="34" t="s">
        <v>41</v>
      </c>
      <c r="H996" s="34" t="s">
        <v>39</v>
      </c>
      <c r="I996" s="34" t="s">
        <v>40</v>
      </c>
      <c r="J996" s="34" t="s">
        <v>42</v>
      </c>
      <c r="K996" s="52">
        <v>2091.4699999999998</v>
      </c>
      <c r="L996" s="35">
        <v>388.92</v>
      </c>
      <c r="M996" s="31">
        <v>38859</v>
      </c>
    </row>
    <row r="997" spans="1:24"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52">
        <v>1977.36</v>
      </c>
      <c r="L997" s="35">
        <v>1759.85</v>
      </c>
      <c r="M997" s="31">
        <v>40779</v>
      </c>
    </row>
    <row r="998" spans="1:24" s="31" customFormat="1" ht="15.75" customHeight="1" x14ac:dyDescent="0.25">
      <c r="A998" s="31">
        <v>997</v>
      </c>
      <c r="B998" s="31">
        <v>59</v>
      </c>
      <c r="C998" s="31">
        <v>689</v>
      </c>
      <c r="D998" s="33">
        <v>42997</v>
      </c>
      <c r="E998" s="31" t="b">
        <v>0</v>
      </c>
      <c r="F998" s="34" t="s">
        <v>37</v>
      </c>
      <c r="G998" s="34" t="s">
        <v>48</v>
      </c>
      <c r="H998" s="34" t="s">
        <v>39</v>
      </c>
      <c r="I998" s="34" t="s">
        <v>40</v>
      </c>
      <c r="J998" s="34" t="s">
        <v>51</v>
      </c>
      <c r="K998" s="52">
        <v>1415.01</v>
      </c>
      <c r="L998" s="35">
        <v>1259.3599999999999</v>
      </c>
      <c r="M998" s="31">
        <v>33364</v>
      </c>
    </row>
    <row r="999" spans="1:24"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52">
        <v>1274.93</v>
      </c>
      <c r="L999" s="35">
        <v>764.96</v>
      </c>
      <c r="M999" s="31">
        <v>39298</v>
      </c>
    </row>
    <row r="1000" spans="1:24"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52">
        <v>1228.07</v>
      </c>
      <c r="L1000" s="35">
        <v>400.91</v>
      </c>
      <c r="M1000" s="31">
        <v>36668</v>
      </c>
    </row>
    <row r="1001" spans="1:24"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52">
        <v>2083.94</v>
      </c>
      <c r="L1001" s="35">
        <v>675.03</v>
      </c>
      <c r="M1001" s="31">
        <v>41533</v>
      </c>
    </row>
    <row r="1002" spans="1:24"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52">
        <v>1311.44</v>
      </c>
      <c r="L1002" s="35">
        <v>1167.18</v>
      </c>
      <c r="M1002" s="31">
        <v>40618</v>
      </c>
    </row>
    <row r="1003" spans="1:24"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52">
        <v>1777.8</v>
      </c>
      <c r="L1003" s="35">
        <v>820.78</v>
      </c>
      <c r="M1003" s="31">
        <v>33455</v>
      </c>
    </row>
    <row r="1004" spans="1:24"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52">
        <v>1065.03</v>
      </c>
      <c r="L1004" s="35">
        <v>230.09</v>
      </c>
      <c r="M1004" s="31">
        <v>39298</v>
      </c>
    </row>
    <row r="1005" spans="1:24" s="31" customFormat="1" ht="15.75" hidden="1"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row>
    <row r="1006" spans="1:24"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52">
        <v>1466.68</v>
      </c>
      <c r="L1006" s="35">
        <v>363.25</v>
      </c>
      <c r="M1006" s="31">
        <v>38693</v>
      </c>
    </row>
    <row r="1007" spans="1:24"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52">
        <v>1777.8</v>
      </c>
      <c r="L1007" s="35">
        <v>820.78</v>
      </c>
      <c r="M1007" s="31">
        <v>42696</v>
      </c>
    </row>
    <row r="1008" spans="1:24"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52">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52">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52">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52">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52">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52">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52">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52">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52">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52">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52">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52">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52">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52">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52">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52">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52">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52">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52">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52">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52">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52">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52">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52">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52">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52">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52">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52">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52">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52">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52">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52">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52">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52">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52">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52">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52">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52">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52">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52">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52">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52">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52">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52">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52">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52">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52">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52">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52">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52">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52">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52">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52">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52">
        <v>774.53</v>
      </c>
      <c r="L1061" s="35">
        <v>464.72</v>
      </c>
      <c r="M1061" s="31">
        <v>37698</v>
      </c>
    </row>
    <row r="1062" spans="1:13" s="31" customFormat="1" ht="15.75" hidden="1"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52">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52">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52">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52">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52">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52">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52">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52">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52">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52">
        <v>1231.1500000000001</v>
      </c>
      <c r="L1072" s="35">
        <v>161.6</v>
      </c>
      <c r="M1072" s="31">
        <v>38216</v>
      </c>
    </row>
    <row r="1073" spans="1:13" s="31" customFormat="1" ht="15.75" hidden="1"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52">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52">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52">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52">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52">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52">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52">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52">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52">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52">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52">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52">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52">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52">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52">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52">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52">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52">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52">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52">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52">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52">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52">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52">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52">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52">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52">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52">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52">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52">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52">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52">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52">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52">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52">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52">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52">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52">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52">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52">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52">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52">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52">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52">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52">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52">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52">
        <v>574.64</v>
      </c>
      <c r="L1120" s="35">
        <v>459.71</v>
      </c>
      <c r="M1120" s="31">
        <v>36145</v>
      </c>
    </row>
    <row r="1121" spans="1:24"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52">
        <v>1793.43</v>
      </c>
      <c r="L1121" s="35">
        <v>248.82</v>
      </c>
      <c r="M1121" s="31">
        <v>36361</v>
      </c>
    </row>
    <row r="1122" spans="1:24"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52">
        <v>1057.51</v>
      </c>
      <c r="L1122" s="35">
        <v>154.4</v>
      </c>
      <c r="M1122" s="31">
        <v>34527</v>
      </c>
    </row>
    <row r="1123" spans="1:24"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52">
        <v>71.489999999999995</v>
      </c>
      <c r="L1123" s="35">
        <v>53.62</v>
      </c>
      <c r="M1123" s="31">
        <v>41701</v>
      </c>
    </row>
    <row r="1124" spans="1:24"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52">
        <v>1538.99</v>
      </c>
      <c r="L1124" s="35">
        <v>829.65</v>
      </c>
      <c r="M1124" s="31">
        <v>42404</v>
      </c>
    </row>
    <row r="1125" spans="1:24"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52">
        <v>1289.8499999999999</v>
      </c>
      <c r="L1125" s="35">
        <v>74.510000000000005</v>
      </c>
      <c r="M1125" s="31">
        <v>39427</v>
      </c>
    </row>
    <row r="1126" spans="1:24"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52">
        <v>416.98</v>
      </c>
      <c r="L1126" s="35">
        <v>312.74</v>
      </c>
      <c r="M1126" s="31">
        <v>36334</v>
      </c>
    </row>
    <row r="1127" spans="1:24"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52">
        <v>416.98</v>
      </c>
      <c r="L1127" s="35">
        <v>312.74</v>
      </c>
      <c r="M1127" s="31">
        <v>41064</v>
      </c>
    </row>
    <row r="1128" spans="1:24"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52">
        <v>1992.93</v>
      </c>
      <c r="L1128" s="35">
        <v>762.63</v>
      </c>
      <c r="M1128" s="31">
        <v>34115</v>
      </c>
    </row>
    <row r="1129" spans="1:24"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52">
        <v>1769.64</v>
      </c>
      <c r="L1129" s="35">
        <v>108.76</v>
      </c>
      <c r="M1129" s="31">
        <v>40672</v>
      </c>
    </row>
    <row r="1130" spans="1:24"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52">
        <v>543.39</v>
      </c>
      <c r="L1130" s="35">
        <v>407.54</v>
      </c>
      <c r="M1130" s="31">
        <v>34527</v>
      </c>
    </row>
    <row r="1131" spans="1:24"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52">
        <v>183.86</v>
      </c>
      <c r="L1131" s="35">
        <v>137.9</v>
      </c>
      <c r="M1131" s="31">
        <v>35707</v>
      </c>
    </row>
    <row r="1132" spans="1:24" s="31" customFormat="1" ht="15.75" hidden="1"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row>
    <row r="1133" spans="1:24"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52">
        <v>958.74</v>
      </c>
      <c r="L1133" s="35">
        <v>748.9</v>
      </c>
      <c r="M1133" s="31">
        <v>38693</v>
      </c>
    </row>
    <row r="1134" spans="1:24"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52">
        <v>1240.31</v>
      </c>
      <c r="L1134" s="35">
        <v>795.1</v>
      </c>
      <c r="M1134" s="31">
        <v>35455</v>
      </c>
    </row>
    <row r="1135" spans="1:24"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52">
        <v>1061.56</v>
      </c>
      <c r="L1135" s="35">
        <v>733.58</v>
      </c>
      <c r="M1135" s="31">
        <v>34170</v>
      </c>
    </row>
    <row r="1136" spans="1:24"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52">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52">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52">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52">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52">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52">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52">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52">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52">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52">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52">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52">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52">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52">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52">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52">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52">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52">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52">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52">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52">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52">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52">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52">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52">
        <v>71.489999999999995</v>
      </c>
      <c r="L1160" s="35">
        <v>53.62</v>
      </c>
      <c r="M1160" s="31">
        <v>41245</v>
      </c>
    </row>
    <row r="1161" spans="1:13" s="31" customFormat="1" ht="15.75" hidden="1"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52">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52">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52">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52">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52">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52">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52">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52">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52">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52">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52">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52">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52">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52">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52">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52">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52">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52">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52">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52">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52">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52">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52">
        <v>1151.96</v>
      </c>
      <c r="L1184" s="35">
        <v>649.49</v>
      </c>
      <c r="M1184" s="31">
        <v>36498</v>
      </c>
    </row>
    <row r="1185" spans="1:24"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52">
        <v>1403.5</v>
      </c>
      <c r="L1185" s="35">
        <v>954.82</v>
      </c>
      <c r="M1185" s="31">
        <v>42688</v>
      </c>
    </row>
    <row r="1186" spans="1:24"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52">
        <v>1765.3</v>
      </c>
      <c r="L1186" s="35">
        <v>709.48</v>
      </c>
      <c r="M1186" s="31">
        <v>38193</v>
      </c>
    </row>
    <row r="1187" spans="1:24"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52">
        <v>1172.78</v>
      </c>
      <c r="L1187" s="35">
        <v>1043.77</v>
      </c>
      <c r="M1187" s="31">
        <v>37539</v>
      </c>
    </row>
    <row r="1188" spans="1:24"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52">
        <v>1636.9</v>
      </c>
      <c r="L1188" s="35">
        <v>44.71</v>
      </c>
      <c r="M1188" s="31">
        <v>33879</v>
      </c>
    </row>
    <row r="1189" spans="1:24"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52">
        <v>1769.64</v>
      </c>
      <c r="L1189" s="35">
        <v>108.76</v>
      </c>
      <c r="M1189" s="31">
        <v>40672</v>
      </c>
    </row>
    <row r="1190" spans="1:24"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52">
        <v>574.64</v>
      </c>
      <c r="L1190" s="35">
        <v>459.71</v>
      </c>
      <c r="M1190" s="31">
        <v>40784</v>
      </c>
    </row>
    <row r="1191" spans="1:24"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52">
        <v>71.489999999999995</v>
      </c>
      <c r="L1191" s="35">
        <v>53.62</v>
      </c>
      <c r="M1191" s="31">
        <v>40784</v>
      </c>
    </row>
    <row r="1192" spans="1:24"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52">
        <v>1129.1300000000001</v>
      </c>
      <c r="L1192" s="35">
        <v>677.48</v>
      </c>
      <c r="M1192" s="31">
        <v>38216</v>
      </c>
    </row>
    <row r="1193" spans="1:24"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52">
        <v>1894.19</v>
      </c>
      <c r="L1193" s="35">
        <v>598.76</v>
      </c>
      <c r="M1193" s="31">
        <v>33259</v>
      </c>
    </row>
    <row r="1194" spans="1:24" s="31" customFormat="1" ht="15.75" hidden="1"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4"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52">
        <v>1703.52</v>
      </c>
      <c r="L1195" s="35">
        <v>1516.13</v>
      </c>
      <c r="M1195" s="31">
        <v>42560</v>
      </c>
    </row>
    <row r="1196" spans="1:24"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52">
        <v>1458.17</v>
      </c>
      <c r="L1196" s="35">
        <v>874.9</v>
      </c>
      <c r="M1196" s="31">
        <v>38750</v>
      </c>
    </row>
    <row r="1197" spans="1:24"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52">
        <v>1765.3</v>
      </c>
      <c r="L1197" s="35">
        <v>709.48</v>
      </c>
      <c r="M1197" s="31">
        <v>38206</v>
      </c>
    </row>
    <row r="1198" spans="1:24" s="31" customFormat="1" ht="15.75" hidden="1"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row>
    <row r="1199" spans="1:24"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52">
        <v>290.62</v>
      </c>
      <c r="L1199" s="35">
        <v>215.14</v>
      </c>
      <c r="M1199" s="31">
        <v>42218</v>
      </c>
    </row>
    <row r="1200" spans="1:24"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52">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52">
        <v>71.16</v>
      </c>
      <c r="L1201" s="35">
        <v>56.93</v>
      </c>
      <c r="M1201" s="31">
        <v>38647</v>
      </c>
    </row>
    <row r="1202" spans="1:13" s="31" customFormat="1" ht="15.75" hidden="1"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52">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52">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52">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52">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52">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52">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52">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52">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52">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52">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52">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52">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52">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52">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52">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52">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52">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52">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52">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52">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52">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52">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52">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52">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52">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52">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52">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52">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52">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52">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52">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52">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52">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52">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52">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52">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52">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52">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52">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52">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52">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52">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52">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52">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52">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52">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52">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52">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52">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52">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52">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52">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52">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52">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52">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52">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52">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52">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52">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52">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52">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52">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52">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52">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52">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52">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52">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52">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52">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52">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52">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52">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52">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52">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52">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52">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52">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52">
        <v>1148.6400000000001</v>
      </c>
      <c r="L1280" s="35">
        <v>689.18</v>
      </c>
      <c r="M1280" s="31">
        <v>38482</v>
      </c>
    </row>
    <row r="1281" spans="1:24"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52">
        <v>2091.4699999999998</v>
      </c>
      <c r="L1281" s="35">
        <v>388.92</v>
      </c>
      <c r="M1281" s="31">
        <v>40779</v>
      </c>
    </row>
    <row r="1282" spans="1:24"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52">
        <v>478.16</v>
      </c>
      <c r="L1282" s="35">
        <v>298.72000000000003</v>
      </c>
      <c r="M1282" s="31">
        <v>41047</v>
      </c>
    </row>
    <row r="1283" spans="1:24"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52">
        <v>202.62</v>
      </c>
      <c r="L1283" s="35">
        <v>151.96</v>
      </c>
      <c r="M1283" s="31">
        <v>42458</v>
      </c>
    </row>
    <row r="1284" spans="1:24" s="31" customFormat="1" ht="15.75" hidden="1"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row>
    <row r="1285" spans="1:24"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52">
        <v>1577.53</v>
      </c>
      <c r="L1285" s="35">
        <v>826.51</v>
      </c>
      <c r="M1285" s="31">
        <v>40618</v>
      </c>
    </row>
    <row r="1286" spans="1:24"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52">
        <v>1890.39</v>
      </c>
      <c r="L1286" s="35">
        <v>260.14</v>
      </c>
      <c r="M1286" s="31">
        <v>40779</v>
      </c>
    </row>
    <row r="1287" spans="1:24"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52">
        <v>1274.93</v>
      </c>
      <c r="L1287" s="35">
        <v>764.96</v>
      </c>
      <c r="M1287" s="31">
        <v>34244</v>
      </c>
    </row>
    <row r="1288" spans="1:24"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52">
        <v>1057.51</v>
      </c>
      <c r="L1288" s="35">
        <v>154.4</v>
      </c>
      <c r="M1288" s="31">
        <v>34527</v>
      </c>
    </row>
    <row r="1289" spans="1:24"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52">
        <v>175.89</v>
      </c>
      <c r="L1289" s="35">
        <v>131.91999999999999</v>
      </c>
      <c r="M1289" s="31">
        <v>42295</v>
      </c>
    </row>
    <row r="1290" spans="1:24"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52">
        <v>569.55999999999995</v>
      </c>
      <c r="L1290" s="35">
        <v>528.42999999999995</v>
      </c>
      <c r="M1290" s="31">
        <v>37874</v>
      </c>
    </row>
    <row r="1291" spans="1:24"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52">
        <v>1577.53</v>
      </c>
      <c r="L1291" s="35">
        <v>826.51</v>
      </c>
      <c r="M1291" s="31">
        <v>39427</v>
      </c>
    </row>
    <row r="1292" spans="1:24"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52">
        <v>1289.8499999999999</v>
      </c>
      <c r="L1292" s="35">
        <v>74.510000000000005</v>
      </c>
      <c r="M1292" s="31">
        <v>41064</v>
      </c>
    </row>
    <row r="1293" spans="1:24"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52">
        <v>1386.84</v>
      </c>
      <c r="L1293" s="35">
        <v>1234.29</v>
      </c>
      <c r="M1293" s="31">
        <v>40303</v>
      </c>
    </row>
    <row r="1294" spans="1:24"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52">
        <v>544.04999999999995</v>
      </c>
      <c r="L1294" s="35">
        <v>376.84</v>
      </c>
      <c r="M1294" s="31">
        <v>38647</v>
      </c>
    </row>
    <row r="1295" spans="1:24"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52">
        <v>1231.1500000000001</v>
      </c>
      <c r="L1295" s="35">
        <v>161.6</v>
      </c>
      <c r="M1295" s="31">
        <v>38216</v>
      </c>
    </row>
    <row r="1296" spans="1:24"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52">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52">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52">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52">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52">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52">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52">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52">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52">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52">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52">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52">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52">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52">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52">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52">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52">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52">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52">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52">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52">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52">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52">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52">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52">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52">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52">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52">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52">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52">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52">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52">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52">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52">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52">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52">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52">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52">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52">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52">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52">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52">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52">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52">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52">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52">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52">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52">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52">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52">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52">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52">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52">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52">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52">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52">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52">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52">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52">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52">
        <v>1289.8499999999999</v>
      </c>
      <c r="L1355" s="35">
        <v>74.510000000000005</v>
      </c>
      <c r="M1355" s="31">
        <v>37668</v>
      </c>
    </row>
    <row r="1356" spans="1:13" s="31" customFormat="1" ht="15.75" hidden="1"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52">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52">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52">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52">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52">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52">
        <v>1661.92</v>
      </c>
      <c r="L1362" s="35">
        <v>1479.11</v>
      </c>
      <c r="M1362" s="31">
        <v>34586</v>
      </c>
    </row>
    <row r="1363" spans="1:13" s="31" customFormat="1" ht="15.75" hidden="1"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52">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52">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52">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52">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52">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52">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52">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52">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52">
        <v>1036.5899999999999</v>
      </c>
      <c r="L1372" s="35">
        <v>206.35</v>
      </c>
      <c r="M1372" s="31">
        <v>33364</v>
      </c>
    </row>
    <row r="1373" spans="1:13" s="31" customFormat="1" ht="15.75" hidden="1"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52">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52">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52">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52">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52">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52">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52">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52">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52">
        <v>71.16</v>
      </c>
      <c r="L1382" s="35">
        <v>56.93</v>
      </c>
      <c r="M1382" s="31">
        <v>42172</v>
      </c>
    </row>
    <row r="1383" spans="1:13" s="31" customFormat="1" ht="15.75" hidden="1"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52">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52">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52">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52">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52">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52">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52">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52">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52">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52">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52">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52">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52">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52">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52">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52">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52">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52">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52">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52">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52">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52">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52">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52">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52">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52">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52">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52">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52">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52">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52">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52">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52">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52">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52">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52">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52">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52">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52">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52">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52">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52">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52">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52">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52">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52">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52">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52">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52">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52">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52">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52">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52">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52">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52">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52">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52">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52">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52">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52">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52">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52">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52">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52">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52">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52">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52">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52">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52">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52">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52">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52">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52">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52">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52">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52">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52">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52">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52">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52">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52">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52">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52">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52">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52">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52">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52">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52">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52">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52">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52">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52">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52">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52">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52">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52">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52">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52">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52">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52">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52">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52">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52">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52">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52">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52">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52">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52">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52">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52">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52">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52">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52">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52">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52">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52">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52">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52">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52">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52">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52">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52">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52">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52">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52">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52">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52">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52">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52">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52">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52">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52">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52">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52">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52">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52">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52">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52">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52">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52">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52">
        <v>363.01</v>
      </c>
      <c r="L1524" s="35">
        <v>290.41000000000003</v>
      </c>
      <c r="M1524" s="31">
        <v>37874</v>
      </c>
    </row>
    <row r="1525" spans="1:13" s="31" customFormat="1" ht="15.75" hidden="1"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52">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52">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52">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52">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52">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52">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52">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52">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52">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52">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52">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52">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52">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52">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52">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52">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52">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52">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52">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52">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52">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52">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52">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52">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52">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52">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52">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52">
        <v>748.17</v>
      </c>
      <c r="L1553" s="35">
        <v>448.9</v>
      </c>
      <c r="M1553" s="31">
        <v>40618</v>
      </c>
    </row>
    <row r="1554" spans="1:13" s="31" customFormat="1" ht="15.75" hidden="1"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52">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52">
        <v>1555.58</v>
      </c>
      <c r="L1556" s="35">
        <v>818.01</v>
      </c>
      <c r="M1556" s="31">
        <v>37873</v>
      </c>
    </row>
    <row r="1557" spans="1:13" s="31" customFormat="1" ht="15.75" hidden="1"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52">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52">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52">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52">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52">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52">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52">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52">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52">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52">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52">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52">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52">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52">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52">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52">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52">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52">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52">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52">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52">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52">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52">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52">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52">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52">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52">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52">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52">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52">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52">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52">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52">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52">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52">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52">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52">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52">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52">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52">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52">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52">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52">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52">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52">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52">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52">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52">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52">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52">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52">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52">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52">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52">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52">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52">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52">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52">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52">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52">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52">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52">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52">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52">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52">
        <v>1386.84</v>
      </c>
      <c r="L1622" s="35">
        <v>1234.29</v>
      </c>
      <c r="M1622" s="31">
        <v>40303</v>
      </c>
    </row>
    <row r="1623" spans="1:13" s="31" customFormat="1" ht="15.75" hidden="1"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52">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52">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52">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52">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52">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52">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52">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52">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52">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52">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52">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52">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52">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52">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52">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52">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52">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52">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52">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52">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52">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52">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52">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52">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52">
        <v>2091.4699999999998</v>
      </c>
      <c r="L1648" s="35">
        <v>388.92</v>
      </c>
      <c r="M1648" s="31">
        <v>38573</v>
      </c>
    </row>
    <row r="1649" spans="1:24"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52">
        <v>1469.44</v>
      </c>
      <c r="L1649" s="35">
        <v>596.54999999999995</v>
      </c>
      <c r="M1649" s="31">
        <v>36668</v>
      </c>
    </row>
    <row r="1650" spans="1:24"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52">
        <v>1362.99</v>
      </c>
      <c r="L1650" s="35">
        <v>57.74</v>
      </c>
      <c r="M1650" s="31">
        <v>34079</v>
      </c>
    </row>
    <row r="1651" spans="1:24"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52">
        <v>945.04</v>
      </c>
      <c r="L1651" s="35">
        <v>507.58</v>
      </c>
      <c r="M1651" s="31">
        <v>39526</v>
      </c>
    </row>
    <row r="1652" spans="1:24"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52">
        <v>945.04</v>
      </c>
      <c r="L1652" s="35">
        <v>507.58</v>
      </c>
      <c r="M1652" s="31">
        <v>35052</v>
      </c>
    </row>
    <row r="1653" spans="1:24"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52">
        <v>642.30999999999995</v>
      </c>
      <c r="L1653" s="35">
        <v>513.85</v>
      </c>
      <c r="M1653" s="31">
        <v>41922</v>
      </c>
    </row>
    <row r="1654" spans="1:24"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52">
        <v>1057.51</v>
      </c>
      <c r="L1654" s="35">
        <v>154.4</v>
      </c>
      <c r="M1654" s="31">
        <v>34527</v>
      </c>
    </row>
    <row r="1655" spans="1:24" s="31" customFormat="1" ht="15.75" hidden="1"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row>
    <row r="1656" spans="1:24"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52">
        <v>1289.8499999999999</v>
      </c>
      <c r="L1656" s="35">
        <v>74.510000000000005</v>
      </c>
      <c r="M1656" s="31">
        <v>39427</v>
      </c>
    </row>
    <row r="1657" spans="1:24"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52">
        <v>533.51</v>
      </c>
      <c r="L1657" s="35">
        <v>400.13</v>
      </c>
      <c r="M1657" s="31">
        <v>41064</v>
      </c>
    </row>
    <row r="1658" spans="1:24"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52">
        <v>495.72</v>
      </c>
      <c r="L1658" s="35">
        <v>297.43</v>
      </c>
      <c r="M1658" s="31">
        <v>42105</v>
      </c>
    </row>
    <row r="1659" spans="1:24"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52">
        <v>569.55999999999995</v>
      </c>
      <c r="L1659" s="35">
        <v>528.42999999999995</v>
      </c>
      <c r="M1659" s="31">
        <v>37874</v>
      </c>
    </row>
    <row r="1660" spans="1:24"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52">
        <v>642.30999999999995</v>
      </c>
      <c r="L1660" s="35">
        <v>513.85</v>
      </c>
      <c r="M1660" s="31">
        <v>41922</v>
      </c>
    </row>
    <row r="1661" spans="1:24"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52">
        <v>1894.19</v>
      </c>
      <c r="L1661" s="35">
        <v>598.76</v>
      </c>
      <c r="M1661" s="31">
        <v>37823</v>
      </c>
    </row>
    <row r="1662" spans="1:24"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52">
        <v>586.45000000000005</v>
      </c>
      <c r="L1662" s="35">
        <v>521.94000000000005</v>
      </c>
      <c r="M1662" s="31">
        <v>33429</v>
      </c>
    </row>
    <row r="1663" spans="1:24"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52">
        <v>416.98</v>
      </c>
      <c r="L1663" s="35">
        <v>312.74</v>
      </c>
      <c r="M1663" s="31">
        <v>35560</v>
      </c>
    </row>
    <row r="1664" spans="1:24"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52">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52">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52">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52">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52">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52">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52">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52">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52">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52">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52">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52">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52">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52">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52">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52">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52">
        <v>1777.8</v>
      </c>
      <c r="L1680" s="35">
        <v>820.78</v>
      </c>
      <c r="M1680" s="31">
        <v>40670</v>
      </c>
    </row>
    <row r="1681" spans="1:24"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52">
        <v>574.64</v>
      </c>
      <c r="L1681" s="35">
        <v>459.71</v>
      </c>
      <c r="M1681" s="31">
        <v>40784</v>
      </c>
    </row>
    <row r="1682" spans="1:24" s="31" customFormat="1" ht="15.75" hidden="1"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row>
    <row r="1683" spans="1:24"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52">
        <v>1992.93</v>
      </c>
      <c r="L1683" s="35">
        <v>762.63</v>
      </c>
      <c r="M1683" s="31">
        <v>34115</v>
      </c>
    </row>
    <row r="1684" spans="1:24"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52">
        <v>2005.66</v>
      </c>
      <c r="L1684" s="35">
        <v>1203.4000000000001</v>
      </c>
      <c r="M1684" s="31">
        <v>41009</v>
      </c>
    </row>
    <row r="1685" spans="1:24"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52">
        <v>1274.93</v>
      </c>
      <c r="L1685" s="35">
        <v>764.96</v>
      </c>
      <c r="M1685" s="31">
        <v>39880</v>
      </c>
    </row>
    <row r="1686" spans="1:24"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52">
        <v>1945.43</v>
      </c>
      <c r="L1686" s="35">
        <v>333.18</v>
      </c>
      <c r="M1686" s="31">
        <v>37499</v>
      </c>
    </row>
    <row r="1687" spans="1:24"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52">
        <v>1636.9</v>
      </c>
      <c r="L1687" s="35">
        <v>44.71</v>
      </c>
      <c r="M1687" s="31">
        <v>40410</v>
      </c>
    </row>
    <row r="1688" spans="1:24"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52">
        <v>1024.6600000000001</v>
      </c>
      <c r="L1688" s="35">
        <v>614.79999999999995</v>
      </c>
      <c r="M1688" s="31">
        <v>35378</v>
      </c>
    </row>
    <row r="1689" spans="1:24"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52">
        <v>642.70000000000005</v>
      </c>
      <c r="L1689" s="35">
        <v>211.37</v>
      </c>
      <c r="M1689" s="31">
        <v>37337</v>
      </c>
    </row>
    <row r="1690" spans="1:24"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52">
        <v>1483.2</v>
      </c>
      <c r="L1690" s="35">
        <v>99.59</v>
      </c>
      <c r="M1690" s="31">
        <v>36146</v>
      </c>
    </row>
    <row r="1691" spans="1:24"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52">
        <v>1469.44</v>
      </c>
      <c r="L1691" s="35">
        <v>596.54999999999995</v>
      </c>
      <c r="M1691" s="31">
        <v>33879</v>
      </c>
    </row>
    <row r="1692" spans="1:24"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52">
        <v>71.16</v>
      </c>
      <c r="L1692" s="35">
        <v>56.93</v>
      </c>
      <c r="M1692" s="31">
        <v>42172</v>
      </c>
    </row>
    <row r="1693" spans="1:24"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52">
        <v>1240.31</v>
      </c>
      <c r="L1693" s="35">
        <v>795.1</v>
      </c>
      <c r="M1693" s="31">
        <v>37873</v>
      </c>
    </row>
    <row r="1694" spans="1:24"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52">
        <v>495.72</v>
      </c>
      <c r="L1694" s="35">
        <v>297.43</v>
      </c>
      <c r="M1694" s="31">
        <v>42105</v>
      </c>
    </row>
    <row r="1695" spans="1:24"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52">
        <v>202.62</v>
      </c>
      <c r="L1695" s="35">
        <v>151.96</v>
      </c>
      <c r="M1695" s="31">
        <v>42458</v>
      </c>
    </row>
    <row r="1696" spans="1:24"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52">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52">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52">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52">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52">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52">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52">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52">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52">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52">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52">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52">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52">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52">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52">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52">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52">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52">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52">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52">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52">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52">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52">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52">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52">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52">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52">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52">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52">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52">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52">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52">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52">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52">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52">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52">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52">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52">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52">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52">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52">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52">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52">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52">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52">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52">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52">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52">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52">
        <v>1415.01</v>
      </c>
      <c r="L1744" s="35">
        <v>1259.3599999999999</v>
      </c>
      <c r="M1744" s="31">
        <v>37626</v>
      </c>
    </row>
    <row r="1745" spans="1:24"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52">
        <v>642.30999999999995</v>
      </c>
      <c r="L1745" s="35">
        <v>513.85</v>
      </c>
      <c r="M1745" s="31">
        <v>35455</v>
      </c>
    </row>
    <row r="1746" spans="1:24"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52">
        <v>175.89</v>
      </c>
      <c r="L1746" s="35">
        <v>131.91999999999999</v>
      </c>
      <c r="M1746" s="31">
        <v>37668</v>
      </c>
    </row>
    <row r="1747" spans="1:24"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52">
        <v>441.49</v>
      </c>
      <c r="L1747" s="35">
        <v>84.99</v>
      </c>
      <c r="M1747" s="31">
        <v>37220</v>
      </c>
    </row>
    <row r="1748" spans="1:24"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52">
        <v>1992.93</v>
      </c>
      <c r="L1748" s="35">
        <v>762.63</v>
      </c>
      <c r="M1748" s="31">
        <v>34115</v>
      </c>
    </row>
    <row r="1749" spans="1:24"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52">
        <v>175.89</v>
      </c>
      <c r="L1749" s="35">
        <v>131.91999999999999</v>
      </c>
      <c r="M1749" s="31">
        <v>37668</v>
      </c>
    </row>
    <row r="1750" spans="1:24"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52">
        <v>590.26</v>
      </c>
      <c r="L1750" s="35">
        <v>525.33000000000004</v>
      </c>
      <c r="M1750" s="31">
        <v>40487</v>
      </c>
    </row>
    <row r="1751" spans="1:24"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52">
        <v>1386.84</v>
      </c>
      <c r="L1751" s="35">
        <v>1234.29</v>
      </c>
      <c r="M1751" s="31">
        <v>37838</v>
      </c>
    </row>
    <row r="1752" spans="1:24"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52">
        <v>60.34</v>
      </c>
      <c r="L1752" s="35">
        <v>45.26</v>
      </c>
      <c r="M1752" s="31">
        <v>34165</v>
      </c>
    </row>
    <row r="1753" spans="1:24"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52">
        <v>1765.3</v>
      </c>
      <c r="L1753" s="35">
        <v>709.48</v>
      </c>
      <c r="M1753" s="31">
        <v>42218</v>
      </c>
    </row>
    <row r="1754" spans="1:24" s="31" customFormat="1" ht="15.75" hidden="1"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row>
    <row r="1755" spans="1:24"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52">
        <v>230.91</v>
      </c>
      <c r="L1755" s="35">
        <v>173.18</v>
      </c>
      <c r="M1755" s="31">
        <v>34527</v>
      </c>
    </row>
    <row r="1756" spans="1:24"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52">
        <v>1483.2</v>
      </c>
      <c r="L1756" s="35">
        <v>99.59</v>
      </c>
      <c r="M1756" s="31">
        <v>42145</v>
      </c>
    </row>
    <row r="1757" spans="1:24"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52">
        <v>71.16</v>
      </c>
      <c r="L1757" s="35">
        <v>56.93</v>
      </c>
      <c r="M1757" s="31">
        <v>36146</v>
      </c>
    </row>
    <row r="1758" spans="1:24"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52">
        <v>230.91</v>
      </c>
      <c r="L1758" s="35">
        <v>173.18</v>
      </c>
      <c r="M1758" s="31">
        <v>39031</v>
      </c>
    </row>
    <row r="1759" spans="1:24"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52">
        <v>1890.39</v>
      </c>
      <c r="L1759" s="35">
        <v>260.14</v>
      </c>
      <c r="M1759" s="31">
        <v>33259</v>
      </c>
    </row>
    <row r="1760" spans="1:24"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52">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52">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52">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52">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52">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52">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52">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52">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52">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52">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52">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52">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52">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52">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52">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52">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52">
        <v>1151.96</v>
      </c>
      <c r="L1776" s="35">
        <v>649.49</v>
      </c>
      <c r="M1776" s="31">
        <v>36498</v>
      </c>
    </row>
    <row r="1777" spans="1:24"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52">
        <v>642.70000000000005</v>
      </c>
      <c r="L1777" s="35">
        <v>211.37</v>
      </c>
      <c r="M1777" s="31">
        <v>35052</v>
      </c>
    </row>
    <row r="1778" spans="1:24"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52">
        <v>1073.07</v>
      </c>
      <c r="L1778" s="35">
        <v>933.84</v>
      </c>
      <c r="M1778" s="31">
        <v>35455</v>
      </c>
    </row>
    <row r="1779" spans="1:24"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52">
        <v>227.88</v>
      </c>
      <c r="L1779" s="35">
        <v>136.72999999999999</v>
      </c>
      <c r="M1779" s="31">
        <v>39298</v>
      </c>
    </row>
    <row r="1780" spans="1:24" s="31" customFormat="1" ht="15.75" hidden="1"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row>
    <row r="1781" spans="1:24"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52">
        <v>688.63</v>
      </c>
      <c r="L1781" s="35">
        <v>612.88</v>
      </c>
      <c r="M1781" s="31">
        <v>33455</v>
      </c>
    </row>
    <row r="1782" spans="1:24"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52">
        <v>792.9</v>
      </c>
      <c r="L1782" s="35">
        <v>594.67999999999995</v>
      </c>
      <c r="M1782" s="31">
        <v>33879</v>
      </c>
    </row>
    <row r="1783" spans="1:24"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52">
        <v>1894.19</v>
      </c>
      <c r="L1783" s="35">
        <v>598.76</v>
      </c>
      <c r="M1783" s="31">
        <v>37823</v>
      </c>
    </row>
    <row r="1784" spans="1:24"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52">
        <v>795.34</v>
      </c>
      <c r="L1784" s="35">
        <v>101.58</v>
      </c>
      <c r="M1784" s="31">
        <v>35707</v>
      </c>
    </row>
    <row r="1785" spans="1:24"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52">
        <v>1216.1400000000001</v>
      </c>
      <c r="L1785" s="35">
        <v>1082.3599999999999</v>
      </c>
      <c r="M1785" s="31">
        <v>42696</v>
      </c>
    </row>
    <row r="1786" spans="1:24"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52">
        <v>774.53</v>
      </c>
      <c r="L1786" s="35">
        <v>464.72</v>
      </c>
      <c r="M1786" s="31">
        <v>37698</v>
      </c>
    </row>
    <row r="1787" spans="1:24"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52">
        <v>495.72</v>
      </c>
      <c r="L1787" s="35">
        <v>297.43</v>
      </c>
      <c r="M1787" s="31">
        <v>42105</v>
      </c>
    </row>
    <row r="1788" spans="1:24"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52">
        <v>1992.93</v>
      </c>
      <c r="L1788" s="35">
        <v>762.63</v>
      </c>
      <c r="M1788" s="31">
        <v>34115</v>
      </c>
    </row>
    <row r="1789" spans="1:24"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52">
        <v>1065.03</v>
      </c>
      <c r="L1789" s="35">
        <v>230.09</v>
      </c>
      <c r="M1789" s="31">
        <v>33549</v>
      </c>
    </row>
    <row r="1790" spans="1:24"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52">
        <v>1538.99</v>
      </c>
      <c r="L1790" s="35">
        <v>829.65</v>
      </c>
      <c r="M1790" s="31">
        <v>42404</v>
      </c>
    </row>
    <row r="1791" spans="1:24"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52">
        <v>958.74</v>
      </c>
      <c r="L1791" s="35">
        <v>748.9</v>
      </c>
      <c r="M1791" s="31">
        <v>35378</v>
      </c>
    </row>
    <row r="1792" spans="1:24"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52">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52">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52">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52">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52">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52">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52">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52">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52">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52">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52">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52">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52">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52">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52">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52">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52">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52">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52">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52">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52">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52">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52">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52">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52">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52">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52">
        <v>748.17</v>
      </c>
      <c r="L1818" s="35">
        <v>448.9</v>
      </c>
      <c r="M1818" s="31">
        <v>35052</v>
      </c>
    </row>
    <row r="1819" spans="1:13" s="31" customFormat="1" ht="15.75" hidden="1"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52">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52">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52">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52">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52">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52">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52">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52">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52">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52">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52">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52">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52">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52">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52">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52">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52">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52">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52">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52">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52">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52">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52">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52">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52">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52">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52">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52">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52">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52">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52">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52">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52">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52">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52">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52">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52">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52">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52">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52">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52">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52">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52">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52">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52">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52">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52">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52">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52">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52">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52">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52">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52">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52">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52">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52">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52">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52">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52">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52">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52">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52">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52">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52">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52">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52">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52">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52">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52">
        <v>1775.81</v>
      </c>
      <c r="L1888" s="35">
        <v>1580.47</v>
      </c>
      <c r="M1888" s="31">
        <v>42404</v>
      </c>
    </row>
    <row r="1889" spans="1:13" s="31" customFormat="1" ht="15.75" hidden="1"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52">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52">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52">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52">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52">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52">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52">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52">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52">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52">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52">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52">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52">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52">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52">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52">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52">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52">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52">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52">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52">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52">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52">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52">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52">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52">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52">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52">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52">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52">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52">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52">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52">
        <v>569.55999999999995</v>
      </c>
      <c r="L1922" s="35">
        <v>528.42999999999995</v>
      </c>
      <c r="M1922" s="31">
        <v>37874</v>
      </c>
    </row>
    <row r="1923" spans="1:13" s="31" customFormat="1" ht="15.75" hidden="1"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52">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52">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52">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52">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52">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52">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52">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52">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52">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52">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52">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52">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52">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52">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52">
        <v>1231.1500000000001</v>
      </c>
      <c r="L1938" s="35">
        <v>161.6</v>
      </c>
      <c r="M1938" s="31">
        <v>41345</v>
      </c>
    </row>
    <row r="1939" spans="1:13" s="31" customFormat="1" ht="15.75" hidden="1"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52">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52">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52">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52">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52">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52">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52">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52">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52">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52">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52">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52">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52">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52">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52">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52">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52">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52">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52">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52">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52">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52">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52">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52">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52">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52">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52">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52">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52">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52">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52">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52">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52">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52">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52">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52">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52">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52">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52">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52">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52">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52">
        <v>795.34</v>
      </c>
      <c r="L1981" s="35">
        <v>101.58</v>
      </c>
      <c r="M1981" s="31">
        <v>35707</v>
      </c>
    </row>
    <row r="1982" spans="1:13" s="31" customFormat="1" ht="15.75" hidden="1"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52">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52">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52">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52">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52">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52">
        <v>1775.81</v>
      </c>
      <c r="L1988" s="35">
        <v>1580.47</v>
      </c>
      <c r="M1988" s="31">
        <v>40303</v>
      </c>
    </row>
    <row r="1989" spans="1:13" s="31" customFormat="1" ht="15.75" hidden="1"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52">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52">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52">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52">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52">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52">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52">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52">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52">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52">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52">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52">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52">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52">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52">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52">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52">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52">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52">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52">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52">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52">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52">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52">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52">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52">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52">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52">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52">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52">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52">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52">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52">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52">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52">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52">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52">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52">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52">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52">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52">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52">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52">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52">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52">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52">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52">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52">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52">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52">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52">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52">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52">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52">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52">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52">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52">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52">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52">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52">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52">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52">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52">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52">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52">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52">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52">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52">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52">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52">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52">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52">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52">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52">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52">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52">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52">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52">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52">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52">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52">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52">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52">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52">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52">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52">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52">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52">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52">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52">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52">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52">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52">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52">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52">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52">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52">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52">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52">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52">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52">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52">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52">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52">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52">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52">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52">
        <v>958.74</v>
      </c>
      <c r="L2096" s="35">
        <v>748.9</v>
      </c>
      <c r="M2096" s="31">
        <v>34244</v>
      </c>
    </row>
    <row r="2097" spans="1:13" s="31" customFormat="1" ht="15.75" hidden="1"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52">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52">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52">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52">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52">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52">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52">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52">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52">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52">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52">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52">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52">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52">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52">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52">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52">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52">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52">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52">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52">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52">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52">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52">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52">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52">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52">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52">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52">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52">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52">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52">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52">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52">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52">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52">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52">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52">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52">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52">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52">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52">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52">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52">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52">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52">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52">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52">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52">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52">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52">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52">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52">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52">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52">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52">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52">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52">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52">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52">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52">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52">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52">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52">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52">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52">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52">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52">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52">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52">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52">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52">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52">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52">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52">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52">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52">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52">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52">
        <v>1775.81</v>
      </c>
      <c r="L2176" s="35">
        <v>1580.47</v>
      </c>
      <c r="M2176" s="31">
        <v>36334</v>
      </c>
    </row>
    <row r="2177" spans="1:24"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52">
        <v>1240.31</v>
      </c>
      <c r="L2177" s="35">
        <v>795.1</v>
      </c>
      <c r="M2177" s="31">
        <v>36833</v>
      </c>
    </row>
    <row r="2178" spans="1:24"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52">
        <v>1057.51</v>
      </c>
      <c r="L2178" s="35">
        <v>154.4</v>
      </c>
      <c r="M2178" s="31">
        <v>34527</v>
      </c>
    </row>
    <row r="2179" spans="1:24"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52">
        <v>1274.93</v>
      </c>
      <c r="L2179" s="35">
        <v>764.96</v>
      </c>
      <c r="M2179" s="31">
        <v>42560</v>
      </c>
    </row>
    <row r="2180" spans="1:24"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52">
        <v>1231.1500000000001</v>
      </c>
      <c r="L2180" s="35">
        <v>161.6</v>
      </c>
      <c r="M2180" s="31">
        <v>38216</v>
      </c>
    </row>
    <row r="2181" spans="1:24"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52">
        <v>1151.96</v>
      </c>
      <c r="L2181" s="35">
        <v>649.49</v>
      </c>
      <c r="M2181" s="31">
        <v>37823</v>
      </c>
    </row>
    <row r="2182" spans="1:24"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52">
        <v>543.39</v>
      </c>
      <c r="L2182" s="35">
        <v>407.54</v>
      </c>
      <c r="M2182" s="31">
        <v>36361</v>
      </c>
    </row>
    <row r="2183" spans="1:24"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52">
        <v>774.53</v>
      </c>
      <c r="L2183" s="35">
        <v>464.72</v>
      </c>
      <c r="M2183" s="31">
        <v>40618</v>
      </c>
    </row>
    <row r="2184" spans="1:24"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52">
        <v>1311.44</v>
      </c>
      <c r="L2184" s="35">
        <v>1167.18</v>
      </c>
      <c r="M2184" s="31">
        <v>35560</v>
      </c>
    </row>
    <row r="2185" spans="1:24"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52">
        <v>958.74</v>
      </c>
      <c r="L2185" s="35">
        <v>748.9</v>
      </c>
      <c r="M2185" s="31">
        <v>38693</v>
      </c>
    </row>
    <row r="2186" spans="1:24"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52">
        <v>290.62</v>
      </c>
      <c r="L2186" s="35">
        <v>215.14</v>
      </c>
      <c r="M2186" s="31">
        <v>38339</v>
      </c>
    </row>
    <row r="2187" spans="1:24"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52">
        <v>100.35</v>
      </c>
      <c r="L2187" s="35">
        <v>75.260000000000005</v>
      </c>
      <c r="M2187" s="31">
        <v>36367</v>
      </c>
    </row>
    <row r="2188" spans="1:24" s="31" customFormat="1" ht="15.75" hidden="1"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row>
    <row r="2189" spans="1:24"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52">
        <v>1661.92</v>
      </c>
      <c r="L2189" s="35">
        <v>1479.11</v>
      </c>
      <c r="M2189" s="31">
        <v>34586</v>
      </c>
    </row>
    <row r="2190" spans="1:24"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52">
        <v>230.91</v>
      </c>
      <c r="L2190" s="35">
        <v>173.18</v>
      </c>
      <c r="M2190" s="31">
        <v>39031</v>
      </c>
    </row>
    <row r="2191" spans="1:24"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52">
        <v>290.62</v>
      </c>
      <c r="L2191" s="35">
        <v>215.14</v>
      </c>
      <c r="M2191" s="31">
        <v>38339</v>
      </c>
    </row>
    <row r="2192" spans="1:24"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52">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52">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52">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52">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52">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52">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52">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52">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52">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52">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52">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52">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52">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52">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52">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52">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52">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52">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52">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52">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52">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52">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52">
        <v>363.01</v>
      </c>
      <c r="L2214" s="35">
        <v>290.41000000000003</v>
      </c>
      <c r="M2214" s="31">
        <v>37626</v>
      </c>
    </row>
    <row r="2215" spans="1:13" s="31" customFormat="1" ht="15.75" hidden="1"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52">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52">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52">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52">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52">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52">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52">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52">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52">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52">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52">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52">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52">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52">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52">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52">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52">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52">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52">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52">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52">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52">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52">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52">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52">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52">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52">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52">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52">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52">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52">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52">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52">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52">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52">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52">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52">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52">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52">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52">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52">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52">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52">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52">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52">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52">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52">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52">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52">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52">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52">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52">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52">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52">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52">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52">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52">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52">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52">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52">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52">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52">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52">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52">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52">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52">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52">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52">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52">
        <v>183.86</v>
      </c>
      <c r="L2284" s="35">
        <v>137.9</v>
      </c>
      <c r="M2284" s="31">
        <v>36146</v>
      </c>
    </row>
    <row r="2285" spans="1:13" s="31" customFormat="1" ht="15.75" hidden="1"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52">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52">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52">
        <v>543.39</v>
      </c>
      <c r="L2288" s="35">
        <v>407.54</v>
      </c>
      <c r="M2288" s="31">
        <v>42696</v>
      </c>
    </row>
    <row r="2289" spans="1:24"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52">
        <v>290.62</v>
      </c>
      <c r="L2289" s="35">
        <v>215.14</v>
      </c>
      <c r="M2289" s="31">
        <v>38339</v>
      </c>
    </row>
    <row r="2290" spans="1:24"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52">
        <v>2091.4699999999998</v>
      </c>
      <c r="L2290" s="35">
        <v>388.92</v>
      </c>
      <c r="M2290" s="31">
        <v>33455</v>
      </c>
    </row>
    <row r="2291" spans="1:24"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52">
        <v>1403.5</v>
      </c>
      <c r="L2291" s="35">
        <v>954.82</v>
      </c>
      <c r="M2291" s="31">
        <v>42688</v>
      </c>
    </row>
    <row r="2292" spans="1:24"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52">
        <v>688.63</v>
      </c>
      <c r="L2292" s="35">
        <v>612.88</v>
      </c>
      <c r="M2292" s="31">
        <v>34244</v>
      </c>
    </row>
    <row r="2293" spans="1:24"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52">
        <v>1024.6600000000001</v>
      </c>
      <c r="L2293" s="35">
        <v>614.79999999999995</v>
      </c>
      <c r="M2293" s="31">
        <v>39880</v>
      </c>
    </row>
    <row r="2294" spans="1:24"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52">
        <v>60.34</v>
      </c>
      <c r="L2294" s="35">
        <v>45.26</v>
      </c>
      <c r="M2294" s="31">
        <v>34165</v>
      </c>
    </row>
    <row r="2295" spans="1:24"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52">
        <v>495.72</v>
      </c>
      <c r="L2295" s="35">
        <v>297.43</v>
      </c>
      <c r="M2295" s="31">
        <v>38193</v>
      </c>
    </row>
    <row r="2296" spans="1:24"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52">
        <v>2083.94</v>
      </c>
      <c r="L2296" s="35">
        <v>675.03</v>
      </c>
      <c r="M2296" s="31">
        <v>38482</v>
      </c>
    </row>
    <row r="2297" spans="1:24"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52">
        <v>642.70000000000005</v>
      </c>
      <c r="L2297" s="35">
        <v>211.37</v>
      </c>
      <c r="M2297" s="31">
        <v>37337</v>
      </c>
    </row>
    <row r="2298" spans="1:24"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52">
        <v>774.53</v>
      </c>
      <c r="L2298" s="35">
        <v>464.72</v>
      </c>
      <c r="M2298" s="31">
        <v>37698</v>
      </c>
    </row>
    <row r="2299" spans="1:24"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52">
        <v>363.01</v>
      </c>
      <c r="L2299" s="35">
        <v>290.41000000000003</v>
      </c>
      <c r="M2299" s="31">
        <v>38482</v>
      </c>
    </row>
    <row r="2300" spans="1:24"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52">
        <v>1977.36</v>
      </c>
      <c r="L2300" s="35">
        <v>1759.85</v>
      </c>
      <c r="M2300" s="31">
        <v>36146</v>
      </c>
    </row>
    <row r="2301" spans="1:24"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52">
        <v>175.89</v>
      </c>
      <c r="L2301" s="35">
        <v>131.91999999999999</v>
      </c>
      <c r="M2301" s="31">
        <v>37668</v>
      </c>
    </row>
    <row r="2302" spans="1:24"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52">
        <v>1720.7</v>
      </c>
      <c r="L2302" s="35">
        <v>1531.42</v>
      </c>
      <c r="M2302" s="31">
        <v>35470</v>
      </c>
    </row>
    <row r="2303" spans="1:24"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52">
        <v>1703.52</v>
      </c>
      <c r="L2303" s="35">
        <v>1516.13</v>
      </c>
      <c r="M2303" s="31">
        <v>33549</v>
      </c>
    </row>
    <row r="2304" spans="1:24" s="31" customFormat="1" ht="15.75" hidden="1"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52">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52">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52">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52">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52">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52">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52">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52">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52">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52">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52">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52">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52">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52">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52">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52">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52">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52">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52">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52">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52">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52">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52">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52">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52">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52">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52">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52">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52">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52">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52">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52">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52">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52">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52">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52">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52">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52">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52">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52">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52">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52">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52">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52">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52">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52">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52">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52">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52">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52">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52">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52">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52">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52">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52">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52">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52">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52">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52">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52">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52">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52">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52">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52">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52">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52">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52">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52">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52">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52">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52">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52">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52">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52">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52">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52">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52">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52">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52">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52">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52">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52">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52">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52">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52">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52">
        <v>1842.92</v>
      </c>
      <c r="L2390" s="35">
        <v>1105.75</v>
      </c>
      <c r="M2390" s="31">
        <v>37499</v>
      </c>
    </row>
    <row r="2391" spans="1:13" s="31" customFormat="1" ht="15.75" hidden="1"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52">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52">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52">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52">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52">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52">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52">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52">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52">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52">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52">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52">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52">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52">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52">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52">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52">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52">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52">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52">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52">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52">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52">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52">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52">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52">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52">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52">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52">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52">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52">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52">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52">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52">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52">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52">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52">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52">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52">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52">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52">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52">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52">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52">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52">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52">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52">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52">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52">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52">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52">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52">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52">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52">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52">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52">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52">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52">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52">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52">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52">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52">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52">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52">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52">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52">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52">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52">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52">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52">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52">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52">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52">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52">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52">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52">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52">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52">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52">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52">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52">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52">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52">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52">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52">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52">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52">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52">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52">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52">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52">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52">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52">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52">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52">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52">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52">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52">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52">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52">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52">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52">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52">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52">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52">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52">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52">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52">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52">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52">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52">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52">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52">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52">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52">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52">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52">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52">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52">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52">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52">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52">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52">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52">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52">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52">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52">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52">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52">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52">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52">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52">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52">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52">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52">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52">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52">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52">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52">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52">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52">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52">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52">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52">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52">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52">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52">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52">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52">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52">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52">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52">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52">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52">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52">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52">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52">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52">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52">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52">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52">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52">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52">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52">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52">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52">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52">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52">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52">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52">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52">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52">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52">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52">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52">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52">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52">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52">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52">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52">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52">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52">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52">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52">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52">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52">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52">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52">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52">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52">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52">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52">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52">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52">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52">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52">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52">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52">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52">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52">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52">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52">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52">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52">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52">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52">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52">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52">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52">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52">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52">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52">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52">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52">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52">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52">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52">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52">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52">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52">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52">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52">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52">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52">
        <v>544.04999999999995</v>
      </c>
      <c r="L2615" s="35">
        <v>376.84</v>
      </c>
      <c r="M2615" s="31">
        <v>38859</v>
      </c>
    </row>
    <row r="2616" spans="1:13" s="31" customFormat="1" ht="15.75" hidden="1"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52">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52">
        <v>1661.92</v>
      </c>
      <c r="L2618" s="35">
        <v>1479.11</v>
      </c>
      <c r="M2618" s="31">
        <v>34586</v>
      </c>
    </row>
    <row r="2619" spans="1:13" s="31" customFormat="1" ht="15.75" hidden="1"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52">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52">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52">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52">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52">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52">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52">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52">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52">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52">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52">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52">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52">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52">
        <v>1703.52</v>
      </c>
      <c r="L2633" s="35">
        <v>1516.13</v>
      </c>
      <c r="M2633" s="31">
        <v>33549</v>
      </c>
    </row>
    <row r="2634" spans="1:13" s="31" customFormat="1" ht="15.75" hidden="1"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52">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52">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52">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52">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52">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52">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52">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52">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52">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52">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52">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52">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52">
        <v>2091.4699999999998</v>
      </c>
      <c r="L2647" s="35">
        <v>388.92</v>
      </c>
      <c r="M2647" s="31">
        <v>38258</v>
      </c>
    </row>
    <row r="2648" spans="1:13" s="31" customFormat="1" ht="15.75" hidden="1"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hidden="1"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52">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52">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52">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52">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52">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52">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52">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52">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52">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52">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52">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52">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52">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52">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52">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52">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52">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52">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52">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52">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52">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52">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52">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52">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52">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52">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52">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52">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52">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52">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52">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52">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52">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52">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52">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52">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52">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52">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52">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52">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52">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52">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52">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52">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52">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52">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52">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52">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52">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52">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52">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52">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52">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52">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52">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52">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52">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52">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52">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52">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52">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52">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52">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52">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52">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52">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52">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52">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52">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52">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52">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52">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52">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52">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52">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52">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52">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52">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52">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52">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52">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52">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52">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52">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52">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52">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52">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52">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52">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52">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52">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52">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52">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52">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52">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52">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52">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52">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52">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52">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52">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52">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52">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52">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52">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52">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52">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52">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52">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52">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52">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52">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52">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52">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52">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52">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52">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52">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52">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52">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52">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52">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52">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52">
        <v>235.63</v>
      </c>
      <c r="L2773" s="35">
        <v>125.07</v>
      </c>
      <c r="M2773" s="31">
        <v>38206</v>
      </c>
    </row>
    <row r="2774" spans="1:13" s="31" customFormat="1" ht="15.75" hidden="1"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52">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52">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52">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52">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52">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52">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52">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52">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52">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52">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52">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52">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52">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52">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52">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52">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52">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52">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52">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52">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52">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52">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52">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52">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52">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52">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52">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52">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52">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52">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52">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52">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52">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52">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52">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52">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52">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52">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52">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52">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52">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52">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52">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52">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52">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52">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52">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52">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52">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52">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52">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52">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52">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52">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52">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52">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52">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52">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52">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52">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52">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52">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52">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52">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52">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52">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52">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52">
        <v>742.54</v>
      </c>
      <c r="L2842" s="35">
        <v>667.4</v>
      </c>
      <c r="M2842" s="31">
        <v>41701</v>
      </c>
    </row>
    <row r="2843" spans="1:13" s="31" customFormat="1" ht="15.75" hidden="1"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52">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52">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52">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52">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52">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52">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52">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52">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52">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52">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52">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52">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52">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52">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52">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52">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52">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52">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52">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52">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52">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52">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52">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52">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52">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52">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52">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52">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52">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52">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52">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52">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52">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52">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52">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52">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52">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52">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52">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52">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52">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52">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52">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52">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52">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52">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52">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52">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52">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52">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52">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52">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52">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52">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52">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52">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52">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52">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52">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52">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52">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52">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52">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52">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52">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52">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52">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52">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52">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52">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52">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52">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52">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52">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52">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52">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52">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52">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52">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52">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52">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52">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52">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52">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52">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52">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52">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52">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52">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52">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52">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52">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52">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52">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52">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52">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52">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52">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52">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52">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52">
        <v>71.16</v>
      </c>
      <c r="L2944" s="35">
        <v>56.93</v>
      </c>
      <c r="M2944" s="31">
        <v>42172</v>
      </c>
    </row>
    <row r="2945" spans="1:24"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52">
        <v>1469.44</v>
      </c>
      <c r="L2945" s="35">
        <v>596.54999999999995</v>
      </c>
      <c r="M2945" s="31">
        <v>38647</v>
      </c>
    </row>
    <row r="2946" spans="1:24"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52">
        <v>227.88</v>
      </c>
      <c r="L2946" s="35">
        <v>136.72999999999999</v>
      </c>
      <c r="M2946" s="31">
        <v>42560</v>
      </c>
    </row>
    <row r="2947" spans="1:24"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52">
        <v>1216.1400000000001</v>
      </c>
      <c r="L2947" s="35">
        <v>1082.3599999999999</v>
      </c>
      <c r="M2947" s="31">
        <v>33455</v>
      </c>
    </row>
    <row r="2948" spans="1:24"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52">
        <v>1036.5899999999999</v>
      </c>
      <c r="L2948" s="35">
        <v>206.35</v>
      </c>
      <c r="M2948" s="31">
        <v>33364</v>
      </c>
    </row>
    <row r="2949" spans="1:24" s="31" customFormat="1" ht="15.75" hidden="1"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row>
    <row r="2950" spans="1:24"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52">
        <v>2091.4699999999998</v>
      </c>
      <c r="L2950" s="35">
        <v>388.92</v>
      </c>
      <c r="M2950" s="31">
        <v>34170</v>
      </c>
    </row>
    <row r="2951" spans="1:24"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52">
        <v>748.17</v>
      </c>
      <c r="L2951" s="35">
        <v>448.9</v>
      </c>
      <c r="M2951" s="31">
        <v>34527</v>
      </c>
    </row>
    <row r="2952" spans="1:24"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52">
        <v>748.17</v>
      </c>
      <c r="L2952" s="35">
        <v>448.9</v>
      </c>
      <c r="M2952" s="31">
        <v>33888</v>
      </c>
    </row>
    <row r="2953" spans="1:24"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52">
        <v>1073.07</v>
      </c>
      <c r="L2953" s="35">
        <v>933.84</v>
      </c>
      <c r="M2953" s="31">
        <v>42226</v>
      </c>
    </row>
    <row r="2954" spans="1:24"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52">
        <v>543.39</v>
      </c>
      <c r="L2954" s="35">
        <v>407.54</v>
      </c>
      <c r="M2954" s="31">
        <v>42458</v>
      </c>
    </row>
    <row r="2955" spans="1:24"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52">
        <v>1129.1300000000001</v>
      </c>
      <c r="L2955" s="35">
        <v>677.48</v>
      </c>
      <c r="M2955" s="31">
        <v>38573</v>
      </c>
    </row>
    <row r="2956" spans="1:24"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52">
        <v>202.62</v>
      </c>
      <c r="L2956" s="35">
        <v>151.96</v>
      </c>
      <c r="M2956" s="31">
        <v>42458</v>
      </c>
    </row>
    <row r="2957" spans="1:24"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52">
        <v>1292.8399999999999</v>
      </c>
      <c r="L2957" s="35">
        <v>13.44</v>
      </c>
      <c r="M2957" s="31">
        <v>39915</v>
      </c>
    </row>
    <row r="2958" spans="1:24"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52">
        <v>12.01</v>
      </c>
      <c r="L2958" s="35">
        <v>7.21</v>
      </c>
      <c r="M2958" s="31">
        <v>39880</v>
      </c>
    </row>
    <row r="2959" spans="1:24"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52">
        <v>1403.5</v>
      </c>
      <c r="L2959" s="35">
        <v>954.82</v>
      </c>
      <c r="M2959" s="31">
        <v>40649</v>
      </c>
    </row>
    <row r="2960" spans="1:24"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52">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52">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52">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52">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52">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52">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52">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52">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52">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52">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52">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52">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52">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52">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52">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52">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52">
        <v>1703.52</v>
      </c>
      <c r="L2976" s="35">
        <v>1516.13</v>
      </c>
      <c r="M2976" s="31">
        <v>39298</v>
      </c>
    </row>
    <row r="2977" spans="1:24"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52">
        <v>478.16</v>
      </c>
      <c r="L2977" s="35">
        <v>298.72000000000003</v>
      </c>
      <c r="M2977" s="31">
        <v>42105</v>
      </c>
    </row>
    <row r="2978" spans="1:24"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52">
        <v>1483.2</v>
      </c>
      <c r="L2978" s="35">
        <v>99.59</v>
      </c>
      <c r="M2978" s="31">
        <v>34996</v>
      </c>
    </row>
    <row r="2979" spans="1:24"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52">
        <v>1873.97</v>
      </c>
      <c r="L2979" s="35">
        <v>863.95</v>
      </c>
      <c r="M2979" s="31">
        <v>40553</v>
      </c>
    </row>
    <row r="2980" spans="1:24"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52">
        <v>752.64</v>
      </c>
      <c r="L2980" s="35">
        <v>205.36</v>
      </c>
      <c r="M2980" s="31">
        <v>36367</v>
      </c>
    </row>
    <row r="2981" spans="1:24"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52">
        <v>1362.99</v>
      </c>
      <c r="L2981" s="35">
        <v>57.74</v>
      </c>
      <c r="M2981" s="31">
        <v>37626</v>
      </c>
    </row>
    <row r="2982" spans="1:24"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52">
        <v>1873.97</v>
      </c>
      <c r="L2982" s="35">
        <v>863.95</v>
      </c>
      <c r="M2982" s="31">
        <v>38859</v>
      </c>
    </row>
    <row r="2983" spans="1:24"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52">
        <v>586.45000000000005</v>
      </c>
      <c r="L2983" s="35">
        <v>521.94000000000005</v>
      </c>
      <c r="M2983" s="31">
        <v>41533</v>
      </c>
    </row>
    <row r="2984" spans="1:24"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52">
        <v>1466.68</v>
      </c>
      <c r="L2984" s="35">
        <v>363.25</v>
      </c>
      <c r="M2984" s="31">
        <v>41701</v>
      </c>
    </row>
    <row r="2985" spans="1:24"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52">
        <v>230.91</v>
      </c>
      <c r="L2985" s="35">
        <v>173.18</v>
      </c>
      <c r="M2985" s="31">
        <v>40618</v>
      </c>
    </row>
    <row r="2986" spans="1:24"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52">
        <v>1071.23</v>
      </c>
      <c r="L2986" s="35">
        <v>380.74</v>
      </c>
      <c r="M2986" s="31">
        <v>42404</v>
      </c>
    </row>
    <row r="2987" spans="1:24"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52">
        <v>1024.6600000000001</v>
      </c>
      <c r="L2987" s="35">
        <v>614.79999999999995</v>
      </c>
      <c r="M2987" s="31">
        <v>41345</v>
      </c>
    </row>
    <row r="2988" spans="1:24"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52">
        <v>175.89</v>
      </c>
      <c r="L2988" s="35">
        <v>131.91999999999999</v>
      </c>
      <c r="M2988" s="31">
        <v>37668</v>
      </c>
    </row>
    <row r="2989" spans="1:24"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52">
        <v>1810</v>
      </c>
      <c r="L2989" s="35">
        <v>1610.9</v>
      </c>
      <c r="M2989" s="31">
        <v>41848</v>
      </c>
    </row>
    <row r="2990" spans="1:24"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52">
        <v>1458.17</v>
      </c>
      <c r="L2990" s="35">
        <v>874.9</v>
      </c>
      <c r="M2990" s="31">
        <v>34071</v>
      </c>
    </row>
    <row r="2991" spans="1:24"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52">
        <v>1151.96</v>
      </c>
      <c r="L2991" s="35">
        <v>649.49</v>
      </c>
      <c r="M2991" s="31">
        <v>37668</v>
      </c>
    </row>
    <row r="2992" spans="1:24" s="31" customFormat="1" ht="15.75" hidden="1"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52">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52">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52">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52">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52">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52">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52">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52">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52">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52">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52">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52">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52">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52">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52">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52">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52">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52">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52">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52">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52">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52">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52">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52">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52">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52">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52">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52">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52">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52">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52">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52">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52">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52">
        <v>202.62</v>
      </c>
      <c r="L3026" s="35">
        <v>151.96</v>
      </c>
      <c r="M3026" s="31">
        <v>42458</v>
      </c>
    </row>
    <row r="3027" spans="1:13" s="31" customFormat="1" ht="15.75" hidden="1"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52">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52">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52">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52">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52">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52">
        <v>642.70000000000005</v>
      </c>
      <c r="L3033" s="35">
        <v>211.37</v>
      </c>
      <c r="M3033" s="31">
        <v>37337</v>
      </c>
    </row>
    <row r="3034" spans="1:13" s="31" customFormat="1" ht="15.75" hidden="1"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52">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52">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52">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52">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52">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52">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52">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52">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52">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52">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52">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52">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52">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52">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52">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52">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52">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52">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52">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52">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52">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52">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52">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52">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52">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52">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52">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52">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52">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52">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52">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52">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52">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52">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52">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52">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52">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52">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52">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52">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52">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52">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52">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52">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52">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52">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52">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52">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52">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52">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52">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52">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52">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52">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52">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52">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52">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52">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52">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52">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52">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52">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52">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52">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52">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52">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52">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52">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52">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52">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52">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52">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52">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52">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52">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52">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52">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52">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52">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52">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52">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52">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52">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52">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52">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52">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52">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52">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52">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52">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52">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52">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52">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52">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52">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52">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52">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52">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52">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52">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52">
        <v>1762.96</v>
      </c>
      <c r="L3135" s="35">
        <v>950.52</v>
      </c>
      <c r="M3135" s="31">
        <v>41848</v>
      </c>
    </row>
    <row r="3136" spans="1:13" s="31" customFormat="1" ht="15.75" hidden="1"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52">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52">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52">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52">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52">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52">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52">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52">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52">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52">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52">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52">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52">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52">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52">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52">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52">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52">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52">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52">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52">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52">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52">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52">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52">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52">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52">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52">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52">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52">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52">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52">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52">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52">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52">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52">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52">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52">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52">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52">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52">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52">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52">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52">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52">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52">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52">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52">
        <v>958.74</v>
      </c>
      <c r="L3184" s="35">
        <v>748.9</v>
      </c>
      <c r="M3184" s="31">
        <v>38693</v>
      </c>
    </row>
    <row r="3185" spans="1:24"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52">
        <v>2091.4699999999998</v>
      </c>
      <c r="L3185" s="35">
        <v>388.92</v>
      </c>
      <c r="M3185" s="31">
        <v>40672</v>
      </c>
    </row>
    <row r="3186" spans="1:24"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52">
        <v>1403.5</v>
      </c>
      <c r="L3186" s="35">
        <v>954.82</v>
      </c>
      <c r="M3186" s="31">
        <v>40784</v>
      </c>
    </row>
    <row r="3187" spans="1:24"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52">
        <v>1469.44</v>
      </c>
      <c r="L3187" s="35">
        <v>596.54999999999995</v>
      </c>
      <c r="M3187" s="31">
        <v>41047</v>
      </c>
    </row>
    <row r="3188" spans="1:24"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52">
        <v>1793.43</v>
      </c>
      <c r="L3188" s="35">
        <v>248.82</v>
      </c>
      <c r="M3188" s="31">
        <v>35560</v>
      </c>
    </row>
    <row r="3189" spans="1:24"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52">
        <v>774.53</v>
      </c>
      <c r="L3189" s="35">
        <v>464.72</v>
      </c>
      <c r="M3189" s="31">
        <v>34527</v>
      </c>
    </row>
    <row r="3190" spans="1:24"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52">
        <v>1240.31</v>
      </c>
      <c r="L3190" s="35">
        <v>795.1</v>
      </c>
      <c r="M3190" s="31">
        <v>40553</v>
      </c>
    </row>
    <row r="3191" spans="1:24"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52">
        <v>290.62</v>
      </c>
      <c r="L3191" s="35">
        <v>215.14</v>
      </c>
      <c r="M3191" s="31">
        <v>38339</v>
      </c>
    </row>
    <row r="3192" spans="1:24"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52">
        <v>1762.96</v>
      </c>
      <c r="L3192" s="35">
        <v>950.52</v>
      </c>
      <c r="M3192" s="31">
        <v>42688</v>
      </c>
    </row>
    <row r="3193" spans="1:24"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52">
        <v>100.35</v>
      </c>
      <c r="L3193" s="35">
        <v>75.260000000000005</v>
      </c>
      <c r="M3193" s="31">
        <v>37626</v>
      </c>
    </row>
    <row r="3194" spans="1:24"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52">
        <v>1793.43</v>
      </c>
      <c r="L3194" s="35">
        <v>248.82</v>
      </c>
      <c r="M3194" s="31">
        <v>36146</v>
      </c>
    </row>
    <row r="3195" spans="1:24"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52">
        <v>1240.31</v>
      </c>
      <c r="L3195" s="35">
        <v>795.1</v>
      </c>
      <c r="M3195" s="31">
        <v>38339</v>
      </c>
    </row>
    <row r="3196" spans="1:24" s="31" customFormat="1" ht="15.75" hidden="1"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row>
    <row r="3197" spans="1:24"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52">
        <v>363.01</v>
      </c>
      <c r="L3197" s="35">
        <v>290.41000000000003</v>
      </c>
      <c r="M3197" s="31">
        <v>42458</v>
      </c>
    </row>
    <row r="3198" spans="1:24"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52">
        <v>1172.78</v>
      </c>
      <c r="L3198" s="35">
        <v>1043.77</v>
      </c>
      <c r="M3198" s="31">
        <v>37539</v>
      </c>
    </row>
    <row r="3199" spans="1:24"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52">
        <v>1769.64</v>
      </c>
      <c r="L3199" s="35">
        <v>108.76</v>
      </c>
      <c r="M3199" s="31">
        <v>39526</v>
      </c>
    </row>
    <row r="3200" spans="1:24"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52">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52">
        <v>175.89</v>
      </c>
      <c r="L3201" s="35">
        <v>131.91999999999999</v>
      </c>
      <c r="M3201" s="31">
        <v>37668</v>
      </c>
    </row>
    <row r="3202" spans="1:13" s="31" customFormat="1" ht="15.75" hidden="1"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52">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52">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52">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52">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52">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52">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52">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52">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52">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52">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52">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52">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52">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52">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52">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52">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52">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52">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52">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52">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52">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52">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52">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52">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52">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52">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52">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52">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52">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52">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52">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52">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52">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52">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52">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52">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52">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52">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52">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52">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52">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52">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52">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52">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52">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52">
        <v>1812.75</v>
      </c>
      <c r="L3248" s="35">
        <v>582.48</v>
      </c>
      <c r="M3248" s="31">
        <v>40672</v>
      </c>
    </row>
    <row r="3249" spans="1:24"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52">
        <v>1024.6600000000001</v>
      </c>
      <c r="L3249" s="35">
        <v>614.79999999999995</v>
      </c>
      <c r="M3249" s="31">
        <v>40487</v>
      </c>
    </row>
    <row r="3250" spans="1:24"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52">
        <v>2005.66</v>
      </c>
      <c r="L3250" s="35">
        <v>1203.4000000000001</v>
      </c>
      <c r="M3250" s="31">
        <v>41009</v>
      </c>
    </row>
    <row r="3251" spans="1:24"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52">
        <v>1775.81</v>
      </c>
      <c r="L3251" s="35">
        <v>1580.47</v>
      </c>
      <c r="M3251" s="31">
        <v>34115</v>
      </c>
    </row>
    <row r="3252" spans="1:24"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52">
        <v>1636.9</v>
      </c>
      <c r="L3252" s="35">
        <v>44.71</v>
      </c>
      <c r="M3252" s="31">
        <v>40410</v>
      </c>
    </row>
    <row r="3253" spans="1:24"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52">
        <v>1172.78</v>
      </c>
      <c r="L3253" s="35">
        <v>1043.77</v>
      </c>
      <c r="M3253" s="31">
        <v>37539</v>
      </c>
    </row>
    <row r="3254" spans="1:24"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52">
        <v>1274.93</v>
      </c>
      <c r="L3254" s="35">
        <v>764.96</v>
      </c>
      <c r="M3254" s="31">
        <v>34586</v>
      </c>
    </row>
    <row r="3255" spans="1:24"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52">
        <v>1873.97</v>
      </c>
      <c r="L3255" s="35">
        <v>863.95</v>
      </c>
      <c r="M3255" s="31">
        <v>38859</v>
      </c>
    </row>
    <row r="3256" spans="1:24"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52">
        <v>1977.36</v>
      </c>
      <c r="L3256" s="35">
        <v>1759.85</v>
      </c>
      <c r="M3256" s="31">
        <v>40779</v>
      </c>
    </row>
    <row r="3257" spans="1:24"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52">
        <v>227.88</v>
      </c>
      <c r="L3257" s="35">
        <v>136.72999999999999</v>
      </c>
      <c r="M3257" s="31">
        <v>41701</v>
      </c>
    </row>
    <row r="3258" spans="1:24"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52">
        <v>642.30999999999995</v>
      </c>
      <c r="L3258" s="35">
        <v>513.85</v>
      </c>
      <c r="M3258" s="31">
        <v>41922</v>
      </c>
    </row>
    <row r="3259" spans="1:24"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52">
        <v>1977.36</v>
      </c>
      <c r="L3259" s="35">
        <v>1759.85</v>
      </c>
      <c r="M3259" s="31">
        <v>40779</v>
      </c>
    </row>
    <row r="3260" spans="1:24"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52">
        <v>1661.92</v>
      </c>
      <c r="L3260" s="35">
        <v>1479.11</v>
      </c>
      <c r="M3260" s="31">
        <v>35378</v>
      </c>
    </row>
    <row r="3261" spans="1:24" s="31" customFormat="1" ht="15.75" hidden="1"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row>
    <row r="3262" spans="1:24"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52">
        <v>1289.8499999999999</v>
      </c>
      <c r="L3262" s="35">
        <v>74.510000000000005</v>
      </c>
      <c r="M3262" s="31">
        <v>39427</v>
      </c>
    </row>
    <row r="3263" spans="1:24"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52">
        <v>290.62</v>
      </c>
      <c r="L3263" s="35">
        <v>215.14</v>
      </c>
      <c r="M3263" s="31">
        <v>38339</v>
      </c>
    </row>
    <row r="3264" spans="1:24"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52">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52">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52">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52">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52">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52">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52">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52">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52">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52">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52">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52">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52">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52">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52">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52">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52">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52">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52">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52">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52">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52">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52">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52">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52">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52">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52">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52">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52">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52">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52">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52">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52">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52">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52">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52">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52">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52">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52">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52">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52">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52">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52">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52">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52">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52">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52">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52">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52">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52">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52">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52">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52">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52">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52">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52">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52">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52">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52">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52">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52">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52">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52">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52">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52">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52">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52">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52">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52">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52">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52">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52">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52">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52">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52">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52">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52">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52">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52">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52">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52">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52">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52">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52">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52">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52">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52">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52">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52">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52">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52">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52">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52">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52">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52">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52">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52">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52">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52">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52">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52">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52">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52">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52">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52">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52">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52">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52">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52">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52">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52">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52">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52">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52">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52">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52">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52">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52">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52">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52">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52">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52">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52">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52">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52">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52">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52">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52">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52">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52">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52">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52">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52">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52">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52">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52">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52">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52">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52">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52">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52">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52">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52">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52">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52">
        <v>1129.1300000000001</v>
      </c>
      <c r="L3408" s="35">
        <v>677.48</v>
      </c>
      <c r="M3408" s="31">
        <v>41701</v>
      </c>
    </row>
    <row r="3409" spans="1:24"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52">
        <v>752.64</v>
      </c>
      <c r="L3409" s="35">
        <v>205.36</v>
      </c>
      <c r="M3409" s="31">
        <v>38206</v>
      </c>
    </row>
    <row r="3410" spans="1:24" s="31" customFormat="1" ht="15.75" hidden="1"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row>
    <row r="3411" spans="1:24"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52">
        <v>1777.8</v>
      </c>
      <c r="L3411" s="35">
        <v>820.78</v>
      </c>
      <c r="M3411" s="31">
        <v>40670</v>
      </c>
    </row>
    <row r="3412" spans="1:24"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52">
        <v>1775.81</v>
      </c>
      <c r="L3412" s="35">
        <v>1580.47</v>
      </c>
      <c r="M3412" s="31">
        <v>40303</v>
      </c>
    </row>
    <row r="3413" spans="1:24"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52">
        <v>1812.75</v>
      </c>
      <c r="L3413" s="35">
        <v>582.48</v>
      </c>
      <c r="M3413" s="31">
        <v>39526</v>
      </c>
    </row>
    <row r="3414" spans="1:24"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52">
        <v>1024.6600000000001</v>
      </c>
      <c r="L3414" s="35">
        <v>614.79999999999995</v>
      </c>
      <c r="M3414" s="31">
        <v>35378</v>
      </c>
    </row>
    <row r="3415" spans="1:24"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52">
        <v>1403.5</v>
      </c>
      <c r="L3415" s="35">
        <v>954.82</v>
      </c>
      <c r="M3415" s="31">
        <v>41245</v>
      </c>
    </row>
    <row r="3416" spans="1:24"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52">
        <v>575.27</v>
      </c>
      <c r="L3416" s="35">
        <v>431.45</v>
      </c>
      <c r="M3416" s="31">
        <v>34165</v>
      </c>
    </row>
    <row r="3417" spans="1:24"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52">
        <v>202.62</v>
      </c>
      <c r="L3417" s="35">
        <v>151.96</v>
      </c>
      <c r="M3417" s="31">
        <v>42458</v>
      </c>
    </row>
    <row r="3418" spans="1:24"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52">
        <v>1036.5899999999999</v>
      </c>
      <c r="L3418" s="35">
        <v>206.35</v>
      </c>
      <c r="M3418" s="31">
        <v>40553</v>
      </c>
    </row>
    <row r="3419" spans="1:24"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52">
        <v>1777.8</v>
      </c>
      <c r="L3419" s="35">
        <v>820.78</v>
      </c>
      <c r="M3419" s="31">
        <v>42696</v>
      </c>
    </row>
    <row r="3420" spans="1:24"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52">
        <v>100.35</v>
      </c>
      <c r="L3420" s="35">
        <v>75.260000000000005</v>
      </c>
      <c r="M3420" s="31">
        <v>36367</v>
      </c>
    </row>
    <row r="3421" spans="1:24"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52">
        <v>175.89</v>
      </c>
      <c r="L3421" s="35">
        <v>131.91999999999999</v>
      </c>
      <c r="M3421" s="31">
        <v>37668</v>
      </c>
    </row>
    <row r="3422" spans="1:24"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52">
        <v>60.34</v>
      </c>
      <c r="L3422" s="35">
        <v>45.26</v>
      </c>
      <c r="M3422" s="31">
        <v>34115</v>
      </c>
    </row>
    <row r="3423" spans="1:24"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52">
        <v>1538.99</v>
      </c>
      <c r="L3423" s="35">
        <v>829.65</v>
      </c>
      <c r="M3423" s="31">
        <v>39031</v>
      </c>
    </row>
    <row r="3424" spans="1:24"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52">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52">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52">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52">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52">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52">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52">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52">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52">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52">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52">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52">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52">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52">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52">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52">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52">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52">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52">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52">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52">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52">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52">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52">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52">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52">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52">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52">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52">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52">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52">
        <v>1057.51</v>
      </c>
      <c r="L3454" s="35">
        <v>154.4</v>
      </c>
      <c r="M3454" s="31">
        <v>36498</v>
      </c>
    </row>
    <row r="3455" spans="1:13" s="31" customFormat="1" ht="15.75" hidden="1"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52">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52">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52">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52">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52">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52">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52">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52">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52">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52">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52">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52">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52">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52">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52">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52">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52">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52">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52">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52">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52">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52">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52">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52">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52">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52">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52">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52">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52">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52">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52">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52">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52">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52">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52">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52">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52">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52">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52">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52">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52">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52">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52">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52">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52">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52">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52">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52">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52">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52">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52">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52">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52">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52">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52">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52">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52">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52">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52">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52">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52">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52">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52">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52">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52">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52">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52">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52">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52">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52">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52">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52">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52">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52">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52">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52">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52">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52">
        <v>2005.66</v>
      </c>
      <c r="L3533" s="35">
        <v>1203.4000000000001</v>
      </c>
      <c r="M3533" s="31">
        <v>41009</v>
      </c>
    </row>
    <row r="3534" spans="1:13" s="31" customFormat="1" ht="15.75" hidden="1"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52">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52">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52">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52">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52">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52">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52">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52">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52">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52">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52">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52">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52">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52">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52">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52">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52">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52">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52">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52">
        <v>1216.1400000000001</v>
      </c>
      <c r="L3554" s="35">
        <v>1082.3599999999999</v>
      </c>
      <c r="M3554" s="31">
        <v>33455</v>
      </c>
    </row>
    <row r="3555" spans="1:13" s="31" customFormat="1" ht="15.75" hidden="1"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52">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52">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52">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52">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52">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52">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52">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52">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52">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52">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52">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52">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52">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52">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52">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52">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52">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52">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52">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52">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52">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52">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52">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52">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52">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52">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52">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52">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52">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52">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52">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52">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52">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52">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52">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52">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52">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52">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52">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52">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52">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52">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52">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52">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52">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52">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52">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52">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52">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52">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52">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52">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52">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52">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52">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52">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52">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52">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52">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52">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52">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52">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52">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52">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52">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52">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52">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52">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52">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52">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52">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52">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52">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52">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52">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52">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52">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52">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52">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52">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52">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52">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52">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52">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52">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52">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52">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52">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52">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52">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52">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52">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52">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52">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52">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52">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52">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52">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52">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52">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52">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52">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52">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52">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52">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52">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52">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52">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52">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52">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52">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52">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52">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52">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52">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52">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52">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52">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52">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52">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52">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52">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52">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52">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52">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52">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52">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52">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52">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52">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52">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52">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52">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52">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52">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52">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52">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52">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52">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52">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52">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52">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52">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52">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52">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52">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52">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52">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52">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52">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52">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52">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52">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52">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52">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52">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52">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52">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52">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52">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52">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52">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52">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52">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52">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52">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52">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52">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52">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52">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52">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52">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52">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52">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52">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52">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52">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52">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52">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52">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52">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52">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52">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52">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52">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52">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52">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52">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52">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52">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52">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52">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52">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52">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52">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52">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52">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52">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52">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52">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52">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52">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52">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52">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52">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52">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52">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52">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52">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52">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52">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52">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52">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52">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52">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52">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52">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52">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52">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52">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52">
        <v>1227.3399999999999</v>
      </c>
      <c r="L3776" s="35">
        <v>770.89</v>
      </c>
      <c r="M3776" s="31">
        <v>34556</v>
      </c>
    </row>
    <row r="3777" spans="1:24"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52">
        <v>2083.94</v>
      </c>
      <c r="L3777" s="35">
        <v>675.03</v>
      </c>
      <c r="M3777" s="31">
        <v>41533</v>
      </c>
    </row>
    <row r="3778" spans="1:24"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52">
        <v>1274.93</v>
      </c>
      <c r="L3778" s="35">
        <v>764.96</v>
      </c>
      <c r="M3778" s="31">
        <v>39298</v>
      </c>
    </row>
    <row r="3779" spans="1:24"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52">
        <v>1415.01</v>
      </c>
      <c r="L3779" s="35">
        <v>1259.3599999999999</v>
      </c>
      <c r="M3779" s="31">
        <v>37626</v>
      </c>
    </row>
    <row r="3780" spans="1:24"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52">
        <v>1636.9</v>
      </c>
      <c r="L3780" s="35">
        <v>44.71</v>
      </c>
      <c r="M3780" s="31">
        <v>40410</v>
      </c>
    </row>
    <row r="3781" spans="1:24"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52">
        <v>1466.68</v>
      </c>
      <c r="L3781" s="35">
        <v>363.25</v>
      </c>
      <c r="M3781" s="31">
        <v>41701</v>
      </c>
    </row>
    <row r="3782" spans="1:24"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52">
        <v>748.17</v>
      </c>
      <c r="L3782" s="35">
        <v>448.9</v>
      </c>
      <c r="M3782" s="31">
        <v>36361</v>
      </c>
    </row>
    <row r="3783" spans="1:24" s="31" customFormat="1" ht="15.75" hidden="1"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row>
    <row r="3784" spans="1:24"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52">
        <v>499.53</v>
      </c>
      <c r="L3784" s="35">
        <v>388.72</v>
      </c>
      <c r="M3784" s="31">
        <v>36334</v>
      </c>
    </row>
    <row r="3785" spans="1:24"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52">
        <v>1024.6600000000001</v>
      </c>
      <c r="L3785" s="35">
        <v>614.79999999999995</v>
      </c>
      <c r="M3785" s="31">
        <v>35378</v>
      </c>
    </row>
    <row r="3786" spans="1:24"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52">
        <v>533.51</v>
      </c>
      <c r="L3786" s="35">
        <v>400.13</v>
      </c>
      <c r="M3786" s="31">
        <v>41064</v>
      </c>
    </row>
    <row r="3787" spans="1:24"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52">
        <v>416.98</v>
      </c>
      <c r="L3787" s="35">
        <v>312.74</v>
      </c>
      <c r="M3787" s="31">
        <v>35560</v>
      </c>
    </row>
    <row r="3788" spans="1:24"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52">
        <v>795.34</v>
      </c>
      <c r="L3788" s="35">
        <v>101.58</v>
      </c>
      <c r="M3788" s="31">
        <v>36668</v>
      </c>
    </row>
    <row r="3789" spans="1:24"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52">
        <v>945.04</v>
      </c>
      <c r="L3789" s="35">
        <v>507.58</v>
      </c>
      <c r="M3789" s="31">
        <v>40618</v>
      </c>
    </row>
    <row r="3790" spans="1:24"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52">
        <v>1163.8900000000001</v>
      </c>
      <c r="L3790" s="35">
        <v>589.27</v>
      </c>
      <c r="M3790" s="31">
        <v>38693</v>
      </c>
    </row>
    <row r="3791" spans="1:24"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52">
        <v>441.49</v>
      </c>
      <c r="L3791" s="35">
        <v>84.99</v>
      </c>
      <c r="M3791" s="31">
        <v>37220</v>
      </c>
    </row>
    <row r="3792" spans="1:24"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52">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52">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52">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52">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52">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52">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52">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52">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52">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52">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52">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52">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52">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52">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52">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52">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52">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52">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52">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52">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52">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52">
        <v>1720.7</v>
      </c>
      <c r="L3813" s="35">
        <v>1531.42</v>
      </c>
      <c r="M3813" s="31">
        <v>38991</v>
      </c>
    </row>
    <row r="3814" spans="1:13" s="31" customFormat="1" ht="15.75" hidden="1"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52">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52">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52">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52">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52">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52">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52">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52">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52">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52">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52">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52">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52">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52">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52">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52">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52">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52">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52">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52">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52">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52">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52">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52">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52">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52">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52">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52">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52">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52">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52">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52">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52">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52">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52">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52">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52">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52">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52">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52">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52">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52">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52">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52">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52">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52">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52">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52">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52">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52">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52">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52">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52">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52">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52">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52">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52">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52">
        <v>416.98</v>
      </c>
      <c r="L3872" s="35">
        <v>312.74</v>
      </c>
      <c r="M3872" s="31">
        <v>35560</v>
      </c>
    </row>
    <row r="3873" spans="1:24"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52">
        <v>499.53</v>
      </c>
      <c r="L3873" s="35">
        <v>388.72</v>
      </c>
      <c r="M3873" s="31">
        <v>36334</v>
      </c>
    </row>
    <row r="3874" spans="1:24"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52">
        <v>912.52</v>
      </c>
      <c r="L3874" s="35">
        <v>141.4</v>
      </c>
      <c r="M3874" s="31">
        <v>36146</v>
      </c>
    </row>
    <row r="3875" spans="1:24"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52">
        <v>499.53</v>
      </c>
      <c r="L3875" s="35">
        <v>388.72</v>
      </c>
      <c r="M3875" s="31">
        <v>36334</v>
      </c>
    </row>
    <row r="3876" spans="1:24"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52">
        <v>912.52</v>
      </c>
      <c r="L3876" s="35">
        <v>141.4</v>
      </c>
      <c r="M3876" s="31">
        <v>42295</v>
      </c>
    </row>
    <row r="3877" spans="1:24"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52">
        <v>1992.93</v>
      </c>
      <c r="L3877" s="35">
        <v>762.63</v>
      </c>
      <c r="M3877" s="31">
        <v>34115</v>
      </c>
    </row>
    <row r="3878" spans="1:24"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52">
        <v>1775.81</v>
      </c>
      <c r="L3878" s="35">
        <v>1580.47</v>
      </c>
      <c r="M3878" s="31">
        <v>34244</v>
      </c>
    </row>
    <row r="3879" spans="1:24" s="31" customFormat="1" ht="15.75" hidden="1"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row>
    <row r="3880" spans="1:24"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52">
        <v>1555.58</v>
      </c>
      <c r="L3880" s="35">
        <v>818.01</v>
      </c>
      <c r="M3880" s="31">
        <v>37873</v>
      </c>
    </row>
    <row r="3881" spans="1:24"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52">
        <v>1775.81</v>
      </c>
      <c r="L3881" s="35">
        <v>1580.47</v>
      </c>
      <c r="M3881" s="31">
        <v>42560</v>
      </c>
    </row>
    <row r="3882" spans="1:24"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52">
        <v>1231.1500000000001</v>
      </c>
      <c r="L3882" s="35">
        <v>161.6</v>
      </c>
      <c r="M3882" s="31">
        <v>38216</v>
      </c>
    </row>
    <row r="3883" spans="1:24"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52">
        <v>1842.92</v>
      </c>
      <c r="L3883" s="35">
        <v>1105.75</v>
      </c>
      <c r="M3883" s="31">
        <v>38859</v>
      </c>
    </row>
    <row r="3884" spans="1:24"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52">
        <v>1216.1400000000001</v>
      </c>
      <c r="L3884" s="35">
        <v>1082.3599999999999</v>
      </c>
      <c r="M3884" s="31">
        <v>33455</v>
      </c>
    </row>
    <row r="3885" spans="1:24"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52">
        <v>12.01</v>
      </c>
      <c r="L3885" s="35">
        <v>7.21</v>
      </c>
      <c r="M3885" s="31">
        <v>39880</v>
      </c>
    </row>
    <row r="3886" spans="1:24"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52">
        <v>1483.2</v>
      </c>
      <c r="L3886" s="35">
        <v>99.59</v>
      </c>
      <c r="M3886" s="31">
        <v>36146</v>
      </c>
    </row>
    <row r="3887" spans="1:24"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52">
        <v>590.26</v>
      </c>
      <c r="L3887" s="35">
        <v>525.33000000000004</v>
      </c>
      <c r="M3887" s="31">
        <v>40487</v>
      </c>
    </row>
    <row r="3888" spans="1:24"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52">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52">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52">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52">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52">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52">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52">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52">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52">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52">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52">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52">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52">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52">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52">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52">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52">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52">
        <v>499.53</v>
      </c>
      <c r="L3905" s="35">
        <v>388.72</v>
      </c>
      <c r="M3905" s="31">
        <v>36334</v>
      </c>
    </row>
    <row r="3906" spans="1:13" s="31" customFormat="1" ht="15.75" hidden="1"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52">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52">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52">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52">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52">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52">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52">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52">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52">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52">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52">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52">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52">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52">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52">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52">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52">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52">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52">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52">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52">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52">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52">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52">
        <v>543.39</v>
      </c>
      <c r="L3930" s="35">
        <v>407.54</v>
      </c>
      <c r="M3930" s="31">
        <v>42696</v>
      </c>
    </row>
    <row r="3931" spans="1:13" s="31" customFormat="1" ht="15.75" hidden="1"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52">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52">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52">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52">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52">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52">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52">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52">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52">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52">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52">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52">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52">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52">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52">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52">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52">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52">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52">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52">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52">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52">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52">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52">
        <v>574.64</v>
      </c>
      <c r="L3955" s="35">
        <v>459.71</v>
      </c>
      <c r="M3955" s="31">
        <v>38258</v>
      </c>
    </row>
    <row r="3956" spans="1:13" s="31" customFormat="1" ht="15.75" hidden="1"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52">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52">
        <v>1466.68</v>
      </c>
      <c r="L3958" s="35">
        <v>363.25</v>
      </c>
      <c r="M3958" s="31">
        <v>41345</v>
      </c>
    </row>
    <row r="3959" spans="1:13" s="31" customFormat="1" ht="15.75" hidden="1"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52">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52">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52">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52">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52">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52">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52">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52">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52">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52">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52">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52">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52">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52">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52">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52">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52">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52">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52">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52">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52">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52">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52">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52">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52">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52">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52">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52">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52">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52">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52">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52">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52">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52">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52">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52">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52">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52">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52">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52">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52">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52">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52">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52">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52">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52">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52">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52">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52">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52">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52">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52">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52">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52">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52">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52">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52">
        <v>1793.43</v>
      </c>
      <c r="L4016" s="35">
        <v>248.82</v>
      </c>
      <c r="M4016" s="31">
        <v>36361</v>
      </c>
    </row>
    <row r="4017" spans="1:24"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52">
        <v>575.27</v>
      </c>
      <c r="L4017" s="35">
        <v>431.45</v>
      </c>
      <c r="M4017" s="31">
        <v>34115</v>
      </c>
    </row>
    <row r="4018" spans="1:24"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52">
        <v>1227.3399999999999</v>
      </c>
      <c r="L4018" s="35">
        <v>770.89</v>
      </c>
      <c r="M4018" s="31">
        <v>34556</v>
      </c>
    </row>
    <row r="4019" spans="1:24"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52">
        <v>1810</v>
      </c>
      <c r="L4019" s="35">
        <v>1610.9</v>
      </c>
      <c r="M4019" s="31">
        <v>40672</v>
      </c>
    </row>
    <row r="4020" spans="1:24"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52">
        <v>1415.01</v>
      </c>
      <c r="L4020" s="35">
        <v>1259.3599999999999</v>
      </c>
      <c r="M4020" s="31">
        <v>38002</v>
      </c>
    </row>
    <row r="4021" spans="1:24"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52">
        <v>1386.84</v>
      </c>
      <c r="L4021" s="35">
        <v>1234.29</v>
      </c>
      <c r="M4021" s="31">
        <v>37838</v>
      </c>
    </row>
    <row r="4022" spans="1:24"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52">
        <v>958.74</v>
      </c>
      <c r="L4022" s="35">
        <v>748.9</v>
      </c>
      <c r="M4022" s="31">
        <v>41345</v>
      </c>
    </row>
    <row r="4023" spans="1:24"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52">
        <v>235.63</v>
      </c>
      <c r="L4023" s="35">
        <v>125.07</v>
      </c>
      <c r="M4023" s="31">
        <v>38206</v>
      </c>
    </row>
    <row r="4024" spans="1:24"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52">
        <v>1403.5</v>
      </c>
      <c r="L4024" s="35">
        <v>954.82</v>
      </c>
      <c r="M4024" s="31">
        <v>41167</v>
      </c>
    </row>
    <row r="4025" spans="1:24"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52">
        <v>1148.6400000000001</v>
      </c>
      <c r="L4025" s="35">
        <v>689.18</v>
      </c>
      <c r="M4025" s="31">
        <v>35667</v>
      </c>
    </row>
    <row r="4026" spans="1:24" s="31" customFormat="1" ht="15.75" hidden="1"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row>
    <row r="4027" spans="1:24"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52">
        <v>175.89</v>
      </c>
      <c r="L4027" s="35">
        <v>131.91999999999999</v>
      </c>
      <c r="M4027" s="31">
        <v>37668</v>
      </c>
    </row>
    <row r="4028" spans="1:24"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52">
        <v>2091.4699999999998</v>
      </c>
      <c r="L4028" s="35">
        <v>388.92</v>
      </c>
      <c r="M4028" s="31">
        <v>41167</v>
      </c>
    </row>
    <row r="4029" spans="1:24"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52">
        <v>1894.19</v>
      </c>
      <c r="L4029" s="35">
        <v>598.76</v>
      </c>
      <c r="M4029" s="31">
        <v>35707</v>
      </c>
    </row>
    <row r="4030" spans="1:24"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52">
        <v>1635.3</v>
      </c>
      <c r="L4030" s="35">
        <v>993.66</v>
      </c>
      <c r="M4030" s="31">
        <v>41434</v>
      </c>
    </row>
    <row r="4031" spans="1:24"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52">
        <v>1842.92</v>
      </c>
      <c r="L4031" s="35">
        <v>1105.75</v>
      </c>
      <c r="M4031" s="31">
        <v>37873</v>
      </c>
    </row>
    <row r="4032" spans="1:24"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52">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52">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52">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52">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52">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52">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52">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52">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52">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52">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52">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52">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52">
        <v>1311.44</v>
      </c>
      <c r="L4044" s="35">
        <v>1167.18</v>
      </c>
      <c r="M4044" s="31">
        <v>33888</v>
      </c>
    </row>
    <row r="4045" spans="1:13" s="31" customFormat="1" ht="15.75" hidden="1"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52">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52">
        <v>1810</v>
      </c>
      <c r="L4047" s="35">
        <v>1610.9</v>
      </c>
      <c r="M4047" s="31">
        <v>39526</v>
      </c>
    </row>
    <row r="4048" spans="1:13" s="31" customFormat="1" ht="15.75" hidden="1"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52">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52">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52">
        <v>2083.94</v>
      </c>
      <c r="L4051" s="35">
        <v>675.03</v>
      </c>
      <c r="M4051" s="31">
        <v>41533</v>
      </c>
    </row>
    <row r="4052" spans="1:13" s="31" customFormat="1" ht="15.75" hidden="1"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52">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52">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52">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52">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52">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52">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52">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52">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52">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52">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52">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52">
        <v>774.53</v>
      </c>
      <c r="L4064" s="35">
        <v>464.72</v>
      </c>
      <c r="M4064" s="31">
        <v>37698</v>
      </c>
    </row>
    <row r="4065" spans="1:24"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52">
        <v>1172.78</v>
      </c>
      <c r="L4065" s="35">
        <v>1043.77</v>
      </c>
      <c r="M4065" s="31">
        <v>34556</v>
      </c>
    </row>
    <row r="4066" spans="1:24"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52">
        <v>363.01</v>
      </c>
      <c r="L4066" s="35">
        <v>290.41000000000003</v>
      </c>
      <c r="M4066" s="31">
        <v>37626</v>
      </c>
    </row>
    <row r="4067" spans="1:24"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52">
        <v>586.45000000000005</v>
      </c>
      <c r="L4067" s="35">
        <v>521.94000000000005</v>
      </c>
      <c r="M4067" s="31">
        <v>33429</v>
      </c>
    </row>
    <row r="4068" spans="1:24"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52">
        <v>1775.81</v>
      </c>
      <c r="L4068" s="35">
        <v>1580.47</v>
      </c>
      <c r="M4068" s="31">
        <v>40303</v>
      </c>
    </row>
    <row r="4069" spans="1:24"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52">
        <v>1635.3</v>
      </c>
      <c r="L4069" s="35">
        <v>993.66</v>
      </c>
      <c r="M4069" s="31">
        <v>35470</v>
      </c>
    </row>
    <row r="4070" spans="1:24"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52">
        <v>2091.4699999999998</v>
      </c>
      <c r="L4070" s="35">
        <v>388.92</v>
      </c>
      <c r="M4070" s="31">
        <v>41167</v>
      </c>
    </row>
    <row r="4071" spans="1:24"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52">
        <v>360.4</v>
      </c>
      <c r="L4071" s="35">
        <v>270.3</v>
      </c>
      <c r="M4071" s="31">
        <v>42710</v>
      </c>
    </row>
    <row r="4072" spans="1:24" s="31" customFormat="1" ht="15.75" hidden="1"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4"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52">
        <v>1216.1400000000001</v>
      </c>
      <c r="L4073" s="35">
        <v>1082.3599999999999</v>
      </c>
      <c r="M4073" s="31">
        <v>33888</v>
      </c>
    </row>
    <row r="4074" spans="1:24"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52">
        <v>774.53</v>
      </c>
      <c r="L4074" s="35">
        <v>464.72</v>
      </c>
      <c r="M4074" s="31">
        <v>41064</v>
      </c>
    </row>
    <row r="4075" spans="1:24" s="31" customFormat="1" ht="15.75" hidden="1"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row>
    <row r="4076" spans="1:24"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52">
        <v>1216.1400000000001</v>
      </c>
      <c r="L4076" s="35">
        <v>1082.3599999999999</v>
      </c>
      <c r="M4076" s="31">
        <v>33455</v>
      </c>
    </row>
    <row r="4077" spans="1:24"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52">
        <v>1227.3399999999999</v>
      </c>
      <c r="L4077" s="35">
        <v>770.89</v>
      </c>
      <c r="M4077" s="31">
        <v>33364</v>
      </c>
    </row>
    <row r="4078" spans="1:24"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52">
        <v>1466.68</v>
      </c>
      <c r="L4078" s="35">
        <v>363.25</v>
      </c>
      <c r="M4078" s="31">
        <v>35378</v>
      </c>
    </row>
    <row r="4079" spans="1:24"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52">
        <v>360.4</v>
      </c>
      <c r="L4079" s="35">
        <v>270.3</v>
      </c>
      <c r="M4079" s="31">
        <v>37499</v>
      </c>
    </row>
    <row r="4080" spans="1:24"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52">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52">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52">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52">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52">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52">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52">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52">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52">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52">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52">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52">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52">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52">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52">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52">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52">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52">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52">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52">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52">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52">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52">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52">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52">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52">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52">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52">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52">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52">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52">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52">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52">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52">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52">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52">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52">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52">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52">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52">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52">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52">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52">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52">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52">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52">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52">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52">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52">
        <v>1151.96</v>
      </c>
      <c r="L4128" s="35">
        <v>649.49</v>
      </c>
      <c r="M4128" s="31">
        <v>36498</v>
      </c>
    </row>
    <row r="4129" spans="1:24" s="31" customFormat="1" ht="15.75" hidden="1"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row>
    <row r="4130" spans="1:24"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52">
        <v>230.91</v>
      </c>
      <c r="L4130" s="35">
        <v>173.18</v>
      </c>
      <c r="M4130" s="31">
        <v>34527</v>
      </c>
    </row>
    <row r="4131" spans="1:24"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52">
        <v>1945.43</v>
      </c>
      <c r="L4131" s="35">
        <v>333.18</v>
      </c>
      <c r="M4131" s="31">
        <v>37499</v>
      </c>
    </row>
    <row r="4132" spans="1:24"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52">
        <v>1280.28</v>
      </c>
      <c r="L4132" s="35">
        <v>829.51</v>
      </c>
      <c r="M4132" s="31">
        <v>37823</v>
      </c>
    </row>
    <row r="4133" spans="1:24"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52">
        <v>1151.96</v>
      </c>
      <c r="L4133" s="35">
        <v>649.49</v>
      </c>
      <c r="M4133" s="31">
        <v>36498</v>
      </c>
    </row>
    <row r="4134" spans="1:24"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52">
        <v>1810</v>
      </c>
      <c r="L4134" s="35">
        <v>1610.9</v>
      </c>
      <c r="M4134" s="31">
        <v>39526</v>
      </c>
    </row>
    <row r="4135" spans="1:24"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52">
        <v>71.489999999999995</v>
      </c>
      <c r="L4135" s="35">
        <v>53.62</v>
      </c>
      <c r="M4135" s="31">
        <v>40784</v>
      </c>
    </row>
    <row r="4136" spans="1:24"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52">
        <v>1216.1400000000001</v>
      </c>
      <c r="L4136" s="35">
        <v>1082.3599999999999</v>
      </c>
      <c r="M4136" s="31">
        <v>33455</v>
      </c>
    </row>
    <row r="4137" spans="1:24"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52">
        <v>1720.7</v>
      </c>
      <c r="L4137" s="35">
        <v>1531.42</v>
      </c>
      <c r="M4137" s="31">
        <v>38991</v>
      </c>
    </row>
    <row r="4138" spans="1:24"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52">
        <v>1129.1300000000001</v>
      </c>
      <c r="L4138" s="35">
        <v>677.48</v>
      </c>
      <c r="M4138" s="31">
        <v>38258</v>
      </c>
    </row>
    <row r="4139" spans="1:24"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52">
        <v>1172.78</v>
      </c>
      <c r="L4139" s="35">
        <v>1043.77</v>
      </c>
      <c r="M4139" s="31">
        <v>37539</v>
      </c>
    </row>
    <row r="4140" spans="1:24"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52">
        <v>1810</v>
      </c>
      <c r="L4140" s="35">
        <v>1610.9</v>
      </c>
      <c r="M4140" s="31">
        <v>39526</v>
      </c>
    </row>
    <row r="4141" spans="1:24"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52">
        <v>1071.23</v>
      </c>
      <c r="L4141" s="35">
        <v>380.74</v>
      </c>
      <c r="M4141" s="31">
        <v>35160</v>
      </c>
    </row>
    <row r="4142" spans="1:24"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52">
        <v>533.51</v>
      </c>
      <c r="L4142" s="35">
        <v>400.13</v>
      </c>
      <c r="M4142" s="31">
        <v>41064</v>
      </c>
    </row>
    <row r="4143" spans="1:24"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52">
        <v>416.98</v>
      </c>
      <c r="L4143" s="35">
        <v>312.74</v>
      </c>
      <c r="M4143" s="31">
        <v>35560</v>
      </c>
    </row>
    <row r="4144" spans="1:24"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52">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52">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52">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52">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52">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52">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52">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52">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52">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52">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52">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52">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52">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52">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52">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52">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52">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52">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52">
        <v>1635.3</v>
      </c>
      <c r="L4162" s="35">
        <v>993.66</v>
      </c>
      <c r="M4162" s="31">
        <v>39427</v>
      </c>
    </row>
    <row r="4163" spans="1:13" s="31" customFormat="1" ht="15.75" hidden="1"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52">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52">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52">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52">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52">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52">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52">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52">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52">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52">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52">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52">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52">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52">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52">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52">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52">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52">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52">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52">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52">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52">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52">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52">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52">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52">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52">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52">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52">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52">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52">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52">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52">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52">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52">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52">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52">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52">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52">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52">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52">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52">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52">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52">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52">
        <v>183.86</v>
      </c>
      <c r="L4208" s="35">
        <v>137.9</v>
      </c>
      <c r="M4208" s="31">
        <v>40779</v>
      </c>
    </row>
    <row r="4209" spans="1:24"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52">
        <v>1762.96</v>
      </c>
      <c r="L4209" s="35">
        <v>950.52</v>
      </c>
      <c r="M4209" s="31">
        <v>35707</v>
      </c>
    </row>
    <row r="4210" spans="1:24"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52">
        <v>912.52</v>
      </c>
      <c r="L4210" s="35">
        <v>141.4</v>
      </c>
      <c r="M4210" s="31">
        <v>40779</v>
      </c>
    </row>
    <row r="4211" spans="1:24"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52">
        <v>1762.96</v>
      </c>
      <c r="L4211" s="35">
        <v>950.52</v>
      </c>
      <c r="M4211" s="31">
        <v>39915</v>
      </c>
    </row>
    <row r="4212" spans="1:24"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52">
        <v>1036.5899999999999</v>
      </c>
      <c r="L4212" s="35">
        <v>206.35</v>
      </c>
      <c r="M4212" s="31">
        <v>33364</v>
      </c>
    </row>
    <row r="4213" spans="1:24"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52">
        <v>543.39</v>
      </c>
      <c r="L4213" s="35">
        <v>407.54</v>
      </c>
      <c r="M4213" s="31">
        <v>42696</v>
      </c>
    </row>
    <row r="4214" spans="1:24"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52">
        <v>1071.23</v>
      </c>
      <c r="L4214" s="35">
        <v>380.74</v>
      </c>
      <c r="M4214" s="31">
        <v>35160</v>
      </c>
    </row>
    <row r="4215" spans="1:24"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52">
        <v>1403.5</v>
      </c>
      <c r="L4215" s="35">
        <v>954.82</v>
      </c>
      <c r="M4215" s="31">
        <v>40784</v>
      </c>
    </row>
    <row r="4216" spans="1:24"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52">
        <v>1240.31</v>
      </c>
      <c r="L4216" s="35">
        <v>795.1</v>
      </c>
      <c r="M4216" s="31">
        <v>42458</v>
      </c>
    </row>
    <row r="4217" spans="1:24"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52">
        <v>1071.23</v>
      </c>
      <c r="L4217" s="35">
        <v>380.74</v>
      </c>
      <c r="M4217" s="31">
        <v>33552</v>
      </c>
    </row>
    <row r="4218" spans="1:24"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52">
        <v>1873.97</v>
      </c>
      <c r="L4218" s="35">
        <v>863.95</v>
      </c>
      <c r="M4218" s="31">
        <v>38859</v>
      </c>
    </row>
    <row r="4219" spans="1:24"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52">
        <v>416.98</v>
      </c>
      <c r="L4219" s="35">
        <v>312.74</v>
      </c>
      <c r="M4219" s="31">
        <v>38991</v>
      </c>
    </row>
    <row r="4220" spans="1:24"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52">
        <v>574.64</v>
      </c>
      <c r="L4220" s="35">
        <v>459.71</v>
      </c>
      <c r="M4220" s="31">
        <v>37659</v>
      </c>
    </row>
    <row r="4221" spans="1:24"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52">
        <v>202.62</v>
      </c>
      <c r="L4221" s="35">
        <v>151.96</v>
      </c>
      <c r="M4221" s="31">
        <v>42458</v>
      </c>
    </row>
    <row r="4222" spans="1:24"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52">
        <v>1057.51</v>
      </c>
      <c r="L4222" s="35">
        <v>154.4</v>
      </c>
      <c r="M4222" s="31">
        <v>34527</v>
      </c>
    </row>
    <row r="4223" spans="1:24"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52">
        <v>1280.28</v>
      </c>
      <c r="L4223" s="35">
        <v>829.51</v>
      </c>
      <c r="M4223" s="31">
        <v>37823</v>
      </c>
    </row>
    <row r="4224" spans="1:24" s="31" customFormat="1" ht="15.75" hidden="1"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row>
    <row r="4225" spans="1:24"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52">
        <v>1992.93</v>
      </c>
      <c r="L4225" s="35">
        <v>762.63</v>
      </c>
      <c r="M4225" s="31">
        <v>37698</v>
      </c>
    </row>
    <row r="4226" spans="1:24" s="31" customFormat="1" ht="15.75" hidden="1"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row>
    <row r="4227" spans="1:24"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52">
        <v>1635.3</v>
      </c>
      <c r="L4227" s="35">
        <v>993.66</v>
      </c>
      <c r="M4227" s="31">
        <v>41434</v>
      </c>
    </row>
    <row r="4228" spans="1:24"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52">
        <v>748.17</v>
      </c>
      <c r="L4228" s="35">
        <v>448.9</v>
      </c>
      <c r="M4228" s="31">
        <v>33552</v>
      </c>
    </row>
    <row r="4229" spans="1:24" s="31" customFormat="1" ht="15.75" hidden="1"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row>
    <row r="4230" spans="1:24"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52">
        <v>1793.43</v>
      </c>
      <c r="L4230" s="35">
        <v>248.82</v>
      </c>
      <c r="M4230" s="31">
        <v>35560</v>
      </c>
    </row>
    <row r="4231" spans="1:24"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52">
        <v>1810</v>
      </c>
      <c r="L4231" s="35">
        <v>1610.9</v>
      </c>
      <c r="M4231" s="31">
        <v>41848</v>
      </c>
    </row>
    <row r="4232" spans="1:24"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52">
        <v>358.39</v>
      </c>
      <c r="L4232" s="35">
        <v>215.03</v>
      </c>
      <c r="M4232" s="31">
        <v>38002</v>
      </c>
    </row>
    <row r="4233" spans="1:24"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52">
        <v>202.62</v>
      </c>
      <c r="L4233" s="35">
        <v>151.96</v>
      </c>
      <c r="M4233" s="31">
        <v>42458</v>
      </c>
    </row>
    <row r="4234" spans="1:24"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52">
        <v>945.04</v>
      </c>
      <c r="L4234" s="35">
        <v>507.58</v>
      </c>
      <c r="M4234" s="31">
        <v>40336</v>
      </c>
    </row>
    <row r="4235" spans="1:24"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52">
        <v>1894.19</v>
      </c>
      <c r="L4235" s="35">
        <v>598.76</v>
      </c>
      <c r="M4235" s="31">
        <v>37823</v>
      </c>
    </row>
    <row r="4236" spans="1:24"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52">
        <v>642.70000000000005</v>
      </c>
      <c r="L4236" s="35">
        <v>211.37</v>
      </c>
      <c r="M4236" s="31">
        <v>37337</v>
      </c>
    </row>
    <row r="4237" spans="1:24"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52">
        <v>1061.56</v>
      </c>
      <c r="L4237" s="35">
        <v>733.58</v>
      </c>
      <c r="M4237" s="31">
        <v>40779</v>
      </c>
    </row>
    <row r="4238" spans="1:24"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52">
        <v>1073.07</v>
      </c>
      <c r="L4238" s="35">
        <v>933.84</v>
      </c>
      <c r="M4238" s="31">
        <v>42226</v>
      </c>
    </row>
    <row r="4239" spans="1:24"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52">
        <v>1073.07</v>
      </c>
      <c r="L4239" s="35">
        <v>933.84</v>
      </c>
      <c r="M4239" s="31">
        <v>35455</v>
      </c>
    </row>
    <row r="4240" spans="1:24"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52">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52">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52">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52">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52">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52">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52">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52">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52">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52">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52">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52">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52">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52">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52">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52">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52">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52">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52">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52">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52">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52">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52">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52">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52">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52">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52">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52">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52">
        <v>1172.78</v>
      </c>
      <c r="L4268" s="35">
        <v>1043.77</v>
      </c>
      <c r="M4268" s="31">
        <v>38002</v>
      </c>
    </row>
    <row r="4269" spans="1:13" s="31" customFormat="1" ht="15.75" hidden="1"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52">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52">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52">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52">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52">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52">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52">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52">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52">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52">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52">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52">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52">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52">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52">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52">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52">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52">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52">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52">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52">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52">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52">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52">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52">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52">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52">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52">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52">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52">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52">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52">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52">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52">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52">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52">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52">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52">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52">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52">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52">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52">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52">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52">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52">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52">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52">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52">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52">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52">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52">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52">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52">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52">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52">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52">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52">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52">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52">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52">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52">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52">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52">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52">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52">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52">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52">
        <v>752.64</v>
      </c>
      <c r="L4336" s="35">
        <v>205.36</v>
      </c>
      <c r="M4336" s="31">
        <v>36145</v>
      </c>
    </row>
    <row r="4337" spans="1:24"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52">
        <v>1403.5</v>
      </c>
      <c r="L4337" s="35">
        <v>954.82</v>
      </c>
      <c r="M4337" s="31">
        <v>42688</v>
      </c>
    </row>
    <row r="4338" spans="1:24"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52">
        <v>1415.01</v>
      </c>
      <c r="L4338" s="35">
        <v>1259.3599999999999</v>
      </c>
      <c r="M4338" s="31">
        <v>37626</v>
      </c>
    </row>
    <row r="4339" spans="1:24"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52">
        <v>1148.6400000000001</v>
      </c>
      <c r="L4339" s="35">
        <v>689.18</v>
      </c>
      <c r="M4339" s="31">
        <v>35667</v>
      </c>
    </row>
    <row r="4340" spans="1:24" s="31" customFormat="1" ht="15.75" hidden="1"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row>
    <row r="4341" spans="1:24"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52">
        <v>945.04</v>
      </c>
      <c r="L4341" s="35">
        <v>507.58</v>
      </c>
      <c r="M4341" s="31">
        <v>35052</v>
      </c>
    </row>
    <row r="4342" spans="1:24"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52">
        <v>980.37</v>
      </c>
      <c r="L4342" s="35">
        <v>234.43</v>
      </c>
      <c r="M4342" s="31">
        <v>38258</v>
      </c>
    </row>
    <row r="4343" spans="1:24"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52">
        <v>1793.43</v>
      </c>
      <c r="L4343" s="35">
        <v>248.82</v>
      </c>
      <c r="M4343" s="31">
        <v>36146</v>
      </c>
    </row>
    <row r="4344" spans="1:24"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52">
        <v>533.51</v>
      </c>
      <c r="L4344" s="35">
        <v>400.13</v>
      </c>
      <c r="M4344" s="31">
        <v>39915</v>
      </c>
    </row>
    <row r="4345" spans="1:24" s="31" customFormat="1" ht="15.75" hidden="1"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4"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52">
        <v>1720.7</v>
      </c>
      <c r="L4346" s="35">
        <v>1531.42</v>
      </c>
      <c r="M4346" s="31">
        <v>38991</v>
      </c>
    </row>
    <row r="4347" spans="1:24"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52">
        <v>235.63</v>
      </c>
      <c r="L4347" s="35">
        <v>125.07</v>
      </c>
      <c r="M4347" s="31">
        <v>37626</v>
      </c>
    </row>
    <row r="4348" spans="1:24"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52">
        <v>533.51</v>
      </c>
      <c r="L4348" s="35">
        <v>400.13</v>
      </c>
      <c r="M4348" s="31">
        <v>33259</v>
      </c>
    </row>
    <row r="4349" spans="1:24" s="31" customFormat="1" ht="15.75" hidden="1"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4"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52">
        <v>1765.3</v>
      </c>
      <c r="L4350" s="35">
        <v>709.48</v>
      </c>
      <c r="M4350" s="31">
        <v>38193</v>
      </c>
    </row>
    <row r="4351" spans="1:24"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52">
        <v>360.4</v>
      </c>
      <c r="L4351" s="35">
        <v>270.3</v>
      </c>
      <c r="M4351" s="31">
        <v>42710</v>
      </c>
    </row>
    <row r="4352" spans="1:24"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52">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52">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52">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52">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52">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52">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52">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52">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52">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52">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52">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52">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52">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52">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52">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52">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52">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52">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52">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52">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52">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52">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52">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52">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52">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52">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52">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52">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52">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52">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52">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52">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52">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52">
        <v>2083.94</v>
      </c>
      <c r="L4385" s="35">
        <v>675.03</v>
      </c>
      <c r="M4385" s="31">
        <v>34079</v>
      </c>
    </row>
    <row r="4386" spans="1:13" s="31" customFormat="1" ht="15.75" hidden="1"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52">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52">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52">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52">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52">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52">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52">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52">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52">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52">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52">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52">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52">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52">
        <v>358.39</v>
      </c>
      <c r="L4400" s="35">
        <v>215.03</v>
      </c>
      <c r="M4400" s="31">
        <v>38002</v>
      </c>
    </row>
    <row r="4401" spans="1:24"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52">
        <v>235.63</v>
      </c>
      <c r="L4401" s="35">
        <v>125.07</v>
      </c>
      <c r="M4401" s="31">
        <v>38206</v>
      </c>
    </row>
    <row r="4402" spans="1:24"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52">
        <v>1873.97</v>
      </c>
      <c r="L4402" s="35">
        <v>863.95</v>
      </c>
      <c r="M4402" s="31">
        <v>38859</v>
      </c>
    </row>
    <row r="4403" spans="1:24"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52">
        <v>1945.43</v>
      </c>
      <c r="L4403" s="35">
        <v>333.18</v>
      </c>
      <c r="M4403" s="31">
        <v>33429</v>
      </c>
    </row>
    <row r="4404" spans="1:24"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52">
        <v>774.53</v>
      </c>
      <c r="L4404" s="35">
        <v>464.72</v>
      </c>
      <c r="M4404" s="31">
        <v>34527</v>
      </c>
    </row>
    <row r="4405" spans="1:24"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52">
        <v>1274.93</v>
      </c>
      <c r="L4405" s="35">
        <v>764.96</v>
      </c>
      <c r="M4405" s="31">
        <v>37838</v>
      </c>
    </row>
    <row r="4406" spans="1:24" s="31" customFormat="1" ht="15.75" hidden="1"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row>
    <row r="4407" spans="1:24"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52">
        <v>1894.19</v>
      </c>
      <c r="L4407" s="35">
        <v>598.76</v>
      </c>
      <c r="M4407" s="31">
        <v>33259</v>
      </c>
    </row>
    <row r="4408" spans="1:24"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52">
        <v>1992.93</v>
      </c>
      <c r="L4408" s="35">
        <v>762.63</v>
      </c>
      <c r="M4408" s="31">
        <v>34115</v>
      </c>
    </row>
    <row r="4409" spans="1:24"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52">
        <v>774.53</v>
      </c>
      <c r="L4409" s="35">
        <v>464.72</v>
      </c>
      <c r="M4409" s="31">
        <v>37698</v>
      </c>
    </row>
    <row r="4410" spans="1:24"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52">
        <v>544.04999999999995</v>
      </c>
      <c r="L4410" s="35">
        <v>376.84</v>
      </c>
      <c r="M4410" s="31">
        <v>36668</v>
      </c>
    </row>
    <row r="4411" spans="1:24"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52">
        <v>792.9</v>
      </c>
      <c r="L4411" s="35">
        <v>594.67999999999995</v>
      </c>
      <c r="M4411" s="31">
        <v>33879</v>
      </c>
    </row>
    <row r="4412" spans="1:24"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52">
        <v>945.04</v>
      </c>
      <c r="L4412" s="35">
        <v>507.58</v>
      </c>
      <c r="M4412" s="31">
        <v>36361</v>
      </c>
    </row>
    <row r="4413" spans="1:24"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52">
        <v>1636.9</v>
      </c>
      <c r="L4413" s="35">
        <v>44.71</v>
      </c>
      <c r="M4413" s="31">
        <v>42105</v>
      </c>
    </row>
    <row r="4414" spans="1:24"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52">
        <v>1807.45</v>
      </c>
      <c r="L4414" s="35">
        <v>778.69</v>
      </c>
      <c r="M4414" s="31">
        <v>42145</v>
      </c>
    </row>
    <row r="4415" spans="1:24"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52">
        <v>792.9</v>
      </c>
      <c r="L4415" s="35">
        <v>594.67999999999995</v>
      </c>
      <c r="M4415" s="31">
        <v>38859</v>
      </c>
    </row>
    <row r="4416" spans="1:24"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52">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52">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52">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52">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52">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52">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52">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52">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52">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52">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52">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52">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52">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52">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52">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52">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52">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52">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52">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52">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52">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52">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52">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52">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52">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52">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52">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52">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52">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52">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52">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52">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52">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52">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52">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52">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52">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52">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52">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52">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52">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52">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52">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52">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52">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52">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52">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52">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52">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52">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52">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52">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52">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52">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52">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52">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52">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52">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52">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52">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52">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52">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52">
        <v>912.52</v>
      </c>
      <c r="L4478" s="35">
        <v>141.4</v>
      </c>
      <c r="M4478" s="31">
        <v>40487</v>
      </c>
    </row>
    <row r="4479" spans="1:13" s="31" customFormat="1" ht="15.75" hidden="1"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52">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52">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52">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52">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52">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52">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52">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52">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52">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52">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52">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52">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52">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52">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52">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52">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52">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52">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52">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52">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52">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52">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52">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52">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52">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52">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52">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52">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52">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52">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52">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52">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52">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52">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52">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52">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52">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52">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52">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52">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52">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52">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52">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52">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52">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52">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52">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52">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52">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52">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52">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52">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52">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52">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52">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52">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52">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52">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52">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52">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52">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52">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52">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52">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52">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52">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52">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52">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52">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52">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52">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52">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52">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52">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52">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52">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52">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52">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52">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52">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52">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52">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52">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52">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52">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52">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52">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52">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52">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52">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52">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52">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52">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52">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52">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52">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52">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52">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52">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52">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52">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52">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52">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52">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52">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52">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52">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52">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52">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52">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52">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52">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52">
        <v>1555.58</v>
      </c>
      <c r="L4592" s="35">
        <v>818.01</v>
      </c>
      <c r="M4592" s="31">
        <v>41533</v>
      </c>
    </row>
    <row r="4593" spans="1:24"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52">
        <v>499.53</v>
      </c>
      <c r="L4593" s="35">
        <v>388.72</v>
      </c>
      <c r="M4593" s="31">
        <v>36334</v>
      </c>
    </row>
    <row r="4594" spans="1:24"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52">
        <v>71.489999999999995</v>
      </c>
      <c r="L4594" s="35">
        <v>53.62</v>
      </c>
      <c r="M4594" s="31">
        <v>38573</v>
      </c>
    </row>
    <row r="4595" spans="1:24"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52">
        <v>958.74</v>
      </c>
      <c r="L4595" s="35">
        <v>748.9</v>
      </c>
      <c r="M4595" s="31">
        <v>35378</v>
      </c>
    </row>
    <row r="4596" spans="1:24"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52">
        <v>1274.93</v>
      </c>
      <c r="L4596" s="35">
        <v>764.96</v>
      </c>
      <c r="M4596" s="31">
        <v>39880</v>
      </c>
    </row>
    <row r="4597" spans="1:24"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52">
        <v>1228.07</v>
      </c>
      <c r="L4597" s="35">
        <v>400.91</v>
      </c>
      <c r="M4597" s="31">
        <v>42226</v>
      </c>
    </row>
    <row r="4598" spans="1:24"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52">
        <v>574.64</v>
      </c>
      <c r="L4598" s="35">
        <v>459.71</v>
      </c>
      <c r="M4598" s="31">
        <v>38258</v>
      </c>
    </row>
    <row r="4599" spans="1:24"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52">
        <v>792.9</v>
      </c>
      <c r="L4599" s="35">
        <v>594.67999999999995</v>
      </c>
      <c r="M4599" s="31">
        <v>42105</v>
      </c>
    </row>
    <row r="4600" spans="1:24"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52">
        <v>1810</v>
      </c>
      <c r="L4600" s="35">
        <v>1610.9</v>
      </c>
      <c r="M4600" s="31">
        <v>38206</v>
      </c>
    </row>
    <row r="4601" spans="1:24"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52">
        <v>1469.44</v>
      </c>
      <c r="L4601" s="35">
        <v>596.54999999999995</v>
      </c>
      <c r="M4601" s="31">
        <v>40487</v>
      </c>
    </row>
    <row r="4602" spans="1:24"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52">
        <v>1807.45</v>
      </c>
      <c r="L4602" s="35">
        <v>778.69</v>
      </c>
      <c r="M4602" s="31">
        <v>42145</v>
      </c>
    </row>
    <row r="4603" spans="1:24"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52">
        <v>360.4</v>
      </c>
      <c r="L4603" s="35">
        <v>270.3</v>
      </c>
      <c r="M4603" s="31">
        <v>36668</v>
      </c>
    </row>
    <row r="4604" spans="1:24"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52">
        <v>1129.1300000000001</v>
      </c>
      <c r="L4604" s="35">
        <v>677.48</v>
      </c>
      <c r="M4604" s="31">
        <v>33549</v>
      </c>
    </row>
    <row r="4605" spans="1:24"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52">
        <v>912.52</v>
      </c>
      <c r="L4605" s="35">
        <v>141.4</v>
      </c>
      <c r="M4605" s="31">
        <v>40487</v>
      </c>
    </row>
    <row r="4606" spans="1:24" s="31" customFormat="1" ht="15.75" hidden="1"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row>
    <row r="4607" spans="1:24"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52">
        <v>1198.46</v>
      </c>
      <c r="L4607" s="35">
        <v>381.1</v>
      </c>
      <c r="M4607" s="31">
        <v>41434</v>
      </c>
    </row>
    <row r="4608" spans="1:24"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52">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52">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52">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52">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52">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52">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52">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52">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52">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52">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52">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52">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52">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52">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52">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52">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52">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52">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52">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52">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52">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52">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52">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52">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52">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52">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52">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52">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52">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52">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52">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52">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52">
        <v>2005.66</v>
      </c>
      <c r="L4640" s="35">
        <v>1203.4000000000001</v>
      </c>
      <c r="M4640" s="31">
        <v>41009</v>
      </c>
    </row>
    <row r="4641" spans="1:24"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52">
        <v>1466.68</v>
      </c>
      <c r="L4641" s="35">
        <v>363.25</v>
      </c>
      <c r="M4641" s="31">
        <v>41701</v>
      </c>
    </row>
    <row r="4642" spans="1:24"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52">
        <v>230.91</v>
      </c>
      <c r="L4642" s="35">
        <v>173.18</v>
      </c>
      <c r="M4642" s="31">
        <v>39031</v>
      </c>
    </row>
    <row r="4643" spans="1:24"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52">
        <v>1148.6400000000001</v>
      </c>
      <c r="L4643" s="35">
        <v>689.18</v>
      </c>
      <c r="M4643" s="31">
        <v>38482</v>
      </c>
    </row>
    <row r="4644" spans="1:24"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52">
        <v>1873.97</v>
      </c>
      <c r="L4644" s="35">
        <v>863.95</v>
      </c>
      <c r="M4644" s="31">
        <v>42226</v>
      </c>
    </row>
    <row r="4645" spans="1:24"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52">
        <v>774.53</v>
      </c>
      <c r="L4645" s="35">
        <v>464.72</v>
      </c>
      <c r="M4645" s="31">
        <v>37698</v>
      </c>
    </row>
    <row r="4646" spans="1:24"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52">
        <v>748.17</v>
      </c>
      <c r="L4646" s="35">
        <v>448.9</v>
      </c>
      <c r="M4646" s="31">
        <v>33552</v>
      </c>
    </row>
    <row r="4647" spans="1:24"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52">
        <v>1129.1300000000001</v>
      </c>
      <c r="L4647" s="35">
        <v>677.48</v>
      </c>
      <c r="M4647" s="31">
        <v>38258</v>
      </c>
    </row>
    <row r="4648" spans="1:24"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52">
        <v>752.64</v>
      </c>
      <c r="L4648" s="35">
        <v>205.36</v>
      </c>
      <c r="M4648" s="31">
        <v>42218</v>
      </c>
    </row>
    <row r="4649" spans="1:24"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52">
        <v>1163.8900000000001</v>
      </c>
      <c r="L4649" s="35">
        <v>589.27</v>
      </c>
      <c r="M4649" s="31">
        <v>42560</v>
      </c>
    </row>
    <row r="4650" spans="1:24"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52">
        <v>1129.1300000000001</v>
      </c>
      <c r="L4650" s="35">
        <v>677.48</v>
      </c>
      <c r="M4650" s="31">
        <v>38216</v>
      </c>
    </row>
    <row r="4651" spans="1:24"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52">
        <v>1793.43</v>
      </c>
      <c r="L4651" s="35">
        <v>248.82</v>
      </c>
      <c r="M4651" s="31">
        <v>40336</v>
      </c>
    </row>
    <row r="4652" spans="1:24"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52">
        <v>912.52</v>
      </c>
      <c r="L4652" s="35">
        <v>141.4</v>
      </c>
      <c r="M4652" s="31">
        <v>40487</v>
      </c>
    </row>
    <row r="4653" spans="1:24"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52">
        <v>688.63</v>
      </c>
      <c r="L4653" s="35">
        <v>612.88</v>
      </c>
      <c r="M4653" s="31">
        <v>34244</v>
      </c>
    </row>
    <row r="4654" spans="1:24" s="31" customFormat="1" ht="15.75" hidden="1"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row>
    <row r="4655" spans="1:24" s="31" customFormat="1" ht="15.75" hidden="1"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4"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52">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52">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52">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52">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52">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52">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52">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52">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52">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52">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52">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52">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52">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52">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52">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52">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52">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52">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52">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52">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52">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52">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52">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52">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52">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52">
        <v>499.53</v>
      </c>
      <c r="L4681" s="35">
        <v>388.72</v>
      </c>
      <c r="M4681" s="31">
        <v>36334</v>
      </c>
    </row>
    <row r="4682" spans="1:13" s="31" customFormat="1" ht="15.75" hidden="1"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52">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52">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52">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52">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52">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52">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52">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52">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52">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52">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52">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52">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52">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52">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52">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52">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52">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52">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52">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52">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52">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52">
        <v>533.51</v>
      </c>
      <c r="L4704" s="35">
        <v>400.13</v>
      </c>
      <c r="M4704" s="31">
        <v>37823</v>
      </c>
    </row>
    <row r="4705" spans="1:24"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52">
        <v>1635.3</v>
      </c>
      <c r="L4705" s="35">
        <v>993.66</v>
      </c>
      <c r="M4705" s="31">
        <v>42458</v>
      </c>
    </row>
    <row r="4706" spans="1:24"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52">
        <v>1386.84</v>
      </c>
      <c r="L4706" s="35">
        <v>1234.29</v>
      </c>
      <c r="M4706" s="31">
        <v>40303</v>
      </c>
    </row>
    <row r="4707" spans="1:24"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52">
        <v>1807.45</v>
      </c>
      <c r="L4707" s="35">
        <v>778.69</v>
      </c>
      <c r="M4707" s="31">
        <v>42145</v>
      </c>
    </row>
    <row r="4708" spans="1:24"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52">
        <v>290.62</v>
      </c>
      <c r="L4708" s="35">
        <v>215.14</v>
      </c>
      <c r="M4708" s="31">
        <v>35667</v>
      </c>
    </row>
    <row r="4709" spans="1:24"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52">
        <v>1538.99</v>
      </c>
      <c r="L4709" s="35">
        <v>829.65</v>
      </c>
      <c r="M4709" s="31">
        <v>42404</v>
      </c>
    </row>
    <row r="4710" spans="1:24"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52">
        <v>290.62</v>
      </c>
      <c r="L4710" s="35">
        <v>215.14</v>
      </c>
      <c r="M4710" s="31">
        <v>34079</v>
      </c>
    </row>
    <row r="4711" spans="1:24"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52">
        <v>1458.17</v>
      </c>
      <c r="L4711" s="35">
        <v>874.9</v>
      </c>
      <c r="M4711" s="31">
        <v>35052</v>
      </c>
    </row>
    <row r="4712" spans="1:24"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52">
        <v>590.26</v>
      </c>
      <c r="L4712" s="35">
        <v>525.33000000000004</v>
      </c>
      <c r="M4712" s="31">
        <v>37499</v>
      </c>
    </row>
    <row r="4713" spans="1:24"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52">
        <v>183.86</v>
      </c>
      <c r="L4713" s="35">
        <v>137.9</v>
      </c>
      <c r="M4713" s="31">
        <v>35707</v>
      </c>
    </row>
    <row r="4714" spans="1:24"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52">
        <v>1216.1400000000001</v>
      </c>
      <c r="L4714" s="35">
        <v>1082.3599999999999</v>
      </c>
      <c r="M4714" s="31">
        <v>33455</v>
      </c>
    </row>
    <row r="4715" spans="1:24" s="31" customFormat="1" ht="15.75" hidden="1"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row>
    <row r="4716" spans="1:24"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52">
        <v>1793.43</v>
      </c>
      <c r="L4716" s="35">
        <v>248.82</v>
      </c>
      <c r="M4716" s="31">
        <v>36361</v>
      </c>
    </row>
    <row r="4717" spans="1:24"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52">
        <v>1777.8</v>
      </c>
      <c r="L4717" s="35">
        <v>820.78</v>
      </c>
      <c r="M4717" s="31">
        <v>40670</v>
      </c>
    </row>
    <row r="4718" spans="1:24"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52">
        <v>2005.66</v>
      </c>
      <c r="L4718" s="35">
        <v>1203.4000000000001</v>
      </c>
      <c r="M4718" s="31">
        <v>35707</v>
      </c>
    </row>
    <row r="4719" spans="1:24"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52">
        <v>1129.1300000000001</v>
      </c>
      <c r="L4719" s="35">
        <v>677.48</v>
      </c>
      <c r="M4719" s="31">
        <v>38573</v>
      </c>
    </row>
    <row r="4720" spans="1:24"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52">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52">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52">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52">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52">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52">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52">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52">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52">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52">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52">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52">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52">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52">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52">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52">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52">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52">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52">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52">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52">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52">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52">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52">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52">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52">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52">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52">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52">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52">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52">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52">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52">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52">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52">
        <v>1890.39</v>
      </c>
      <c r="L4754" s="35">
        <v>260.14</v>
      </c>
      <c r="M4754" s="31">
        <v>33259</v>
      </c>
    </row>
    <row r="4755" spans="1:13" s="31" customFormat="1" ht="15.75" hidden="1"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52">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52">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52">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52">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52">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52">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52">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52">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52">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52">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52">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52">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52">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52">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52">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52">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52">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52">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52">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52">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52">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52">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52">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52">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52">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52">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52">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52">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52">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52">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52">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52">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52">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52">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52">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52">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52">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52">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52">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52">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52">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52">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52">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52">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52">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52">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52">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52">
        <v>1073.07</v>
      </c>
      <c r="L4803" s="35">
        <v>933.84</v>
      </c>
      <c r="M4803" s="31">
        <v>35455</v>
      </c>
    </row>
    <row r="4804" spans="1:13" s="31" customFormat="1" ht="15.75" hidden="1"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52">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52">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52">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52">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52">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52">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52">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52">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52">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52">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52">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52">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52">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52">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52">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52">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52">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52">
        <v>1635.3</v>
      </c>
      <c r="L4822" s="35">
        <v>993.66</v>
      </c>
      <c r="M4822" s="31">
        <v>41434</v>
      </c>
    </row>
    <row r="4823" spans="1:13" s="31" customFormat="1" ht="15.75" hidden="1"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52">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52">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52">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52">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52">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52">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52">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52">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52">
        <v>1810</v>
      </c>
      <c r="L4832" s="35">
        <v>1610.9</v>
      </c>
      <c r="M4832" s="31">
        <v>37873</v>
      </c>
    </row>
    <row r="4833" spans="1:24" s="31" customFormat="1" ht="15.75" hidden="1"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4" s="31" customFormat="1" ht="15.75" hidden="1"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row>
    <row r="4835" spans="1:24"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52">
        <v>1661.92</v>
      </c>
      <c r="L4835" s="35">
        <v>1479.11</v>
      </c>
      <c r="M4835" s="31">
        <v>35560</v>
      </c>
    </row>
    <row r="4836" spans="1:24"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52">
        <v>642.70000000000005</v>
      </c>
      <c r="L4836" s="35">
        <v>211.37</v>
      </c>
      <c r="M4836" s="31">
        <v>39427</v>
      </c>
    </row>
    <row r="4837" spans="1:24"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52">
        <v>945.04</v>
      </c>
      <c r="L4837" s="35">
        <v>507.58</v>
      </c>
      <c r="M4837" s="31">
        <v>35052</v>
      </c>
    </row>
    <row r="4838" spans="1:24"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52">
        <v>1280.28</v>
      </c>
      <c r="L4838" s="35">
        <v>829.51</v>
      </c>
      <c r="M4838" s="31">
        <v>42295</v>
      </c>
    </row>
    <row r="4839" spans="1:24"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52">
        <v>1812.75</v>
      </c>
      <c r="L4839" s="35">
        <v>582.48</v>
      </c>
      <c r="M4839" s="31">
        <v>39526</v>
      </c>
    </row>
    <row r="4840" spans="1:24"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52">
        <v>1703.52</v>
      </c>
      <c r="L4840" s="35">
        <v>1516.13</v>
      </c>
      <c r="M4840" s="31">
        <v>38482</v>
      </c>
    </row>
    <row r="4841" spans="1:24"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52">
        <v>575.27</v>
      </c>
      <c r="L4841" s="35">
        <v>431.45</v>
      </c>
      <c r="M4841" s="31">
        <v>38339</v>
      </c>
    </row>
    <row r="4842" spans="1:24"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52">
        <v>1163.8900000000001</v>
      </c>
      <c r="L4842" s="35">
        <v>589.27</v>
      </c>
      <c r="M4842" s="31">
        <v>42560</v>
      </c>
    </row>
    <row r="4843" spans="1:24"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52">
        <v>1073.07</v>
      </c>
      <c r="L4843" s="35">
        <v>933.84</v>
      </c>
      <c r="M4843" s="31">
        <v>35455</v>
      </c>
    </row>
    <row r="4844" spans="1:24"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52">
        <v>235.63</v>
      </c>
      <c r="L4844" s="35">
        <v>125.07</v>
      </c>
      <c r="M4844" s="31">
        <v>38206</v>
      </c>
    </row>
    <row r="4845" spans="1:24"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52">
        <v>1977.36</v>
      </c>
      <c r="L4845" s="35">
        <v>1759.85</v>
      </c>
      <c r="M4845" s="31">
        <v>40410</v>
      </c>
    </row>
    <row r="4846" spans="1:24"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52">
        <v>642.70000000000005</v>
      </c>
      <c r="L4846" s="35">
        <v>211.37</v>
      </c>
      <c r="M4846" s="31">
        <v>37337</v>
      </c>
    </row>
    <row r="4847" spans="1:24"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52">
        <v>1636.9</v>
      </c>
      <c r="L4847" s="35">
        <v>44.71</v>
      </c>
      <c r="M4847" s="31">
        <v>40410</v>
      </c>
    </row>
    <row r="4848" spans="1:24"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52">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52">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52">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52">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52">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52">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52">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52">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52">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52">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52">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52">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52">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52">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52">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52">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52">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52">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52">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52">
        <v>100.35</v>
      </c>
      <c r="L4867" s="35">
        <v>75.260000000000005</v>
      </c>
      <c r="M4867" s="31">
        <v>36367</v>
      </c>
    </row>
    <row r="4868" spans="1:13" s="31" customFormat="1" ht="15.75" hidden="1"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52">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52">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52">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52">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52">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52">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52">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52">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52">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52">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52">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52">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52">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52">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52">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52">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52">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52">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52">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52">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52">
        <v>1807.45</v>
      </c>
      <c r="L4889" s="35">
        <v>778.69</v>
      </c>
      <c r="M4889" s="31">
        <v>33879</v>
      </c>
    </row>
    <row r="4890" spans="1:13" s="31" customFormat="1" ht="15.75" hidden="1"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52">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52">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52">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52">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52">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52">
        <v>1280.28</v>
      </c>
      <c r="L4896" s="35">
        <v>829.51</v>
      </c>
      <c r="M4896" s="31">
        <v>37220</v>
      </c>
    </row>
    <row r="4897" spans="1:24" s="31" customFormat="1" ht="15.75" hidden="1"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row>
    <row r="4898" spans="1:24"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52">
        <v>1240.31</v>
      </c>
      <c r="L4898" s="35">
        <v>795.1</v>
      </c>
      <c r="M4898" s="31">
        <v>40553</v>
      </c>
    </row>
    <row r="4899" spans="1:24"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52">
        <v>1065.03</v>
      </c>
      <c r="L4899" s="35">
        <v>230.09</v>
      </c>
      <c r="M4899" s="31">
        <v>37874</v>
      </c>
    </row>
    <row r="4900" spans="1:24"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52">
        <v>1073.07</v>
      </c>
      <c r="L4900" s="35">
        <v>933.84</v>
      </c>
      <c r="M4900" s="31">
        <v>35455</v>
      </c>
    </row>
    <row r="4901" spans="1:24"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52">
        <v>590.26</v>
      </c>
      <c r="L4901" s="35">
        <v>525.33000000000004</v>
      </c>
      <c r="M4901" s="31">
        <v>37499</v>
      </c>
    </row>
    <row r="4902" spans="1:24"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52">
        <v>1890.39</v>
      </c>
      <c r="L4902" s="35">
        <v>260.14</v>
      </c>
      <c r="M4902" s="31">
        <v>33259</v>
      </c>
    </row>
    <row r="4903" spans="1:24"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52">
        <v>2091.4699999999998</v>
      </c>
      <c r="L4903" s="35">
        <v>388.92</v>
      </c>
      <c r="M4903" s="31">
        <v>37220</v>
      </c>
    </row>
    <row r="4904" spans="1:24"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52">
        <v>1148.6400000000001</v>
      </c>
      <c r="L4904" s="35">
        <v>689.18</v>
      </c>
      <c r="M4904" s="31">
        <v>34079</v>
      </c>
    </row>
    <row r="4905" spans="1:24"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52">
        <v>1769.64</v>
      </c>
      <c r="L4905" s="35">
        <v>108.76</v>
      </c>
      <c r="M4905" s="31">
        <v>40672</v>
      </c>
    </row>
    <row r="4906" spans="1:24"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52">
        <v>1228.07</v>
      </c>
      <c r="L4906" s="35">
        <v>400.91</v>
      </c>
      <c r="M4906" s="31">
        <v>42226</v>
      </c>
    </row>
    <row r="4907" spans="1:24"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52">
        <v>1065.03</v>
      </c>
      <c r="L4907" s="35">
        <v>230.09</v>
      </c>
      <c r="M4907" s="31">
        <v>36833</v>
      </c>
    </row>
    <row r="4908" spans="1:24"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52">
        <v>230.91</v>
      </c>
      <c r="L4908" s="35">
        <v>173.18</v>
      </c>
      <c r="M4908" s="31">
        <v>34527</v>
      </c>
    </row>
    <row r="4909" spans="1:24"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52">
        <v>230.91</v>
      </c>
      <c r="L4909" s="35">
        <v>173.18</v>
      </c>
      <c r="M4909" s="31">
        <v>33888</v>
      </c>
    </row>
    <row r="4910" spans="1:24"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52">
        <v>175.89</v>
      </c>
      <c r="L4910" s="35">
        <v>131.91999999999999</v>
      </c>
      <c r="M4910" s="31">
        <v>33259</v>
      </c>
    </row>
    <row r="4911" spans="1:24"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52">
        <v>2005.66</v>
      </c>
      <c r="L4911" s="35">
        <v>1203.4000000000001</v>
      </c>
      <c r="M4911" s="31">
        <v>41009</v>
      </c>
    </row>
    <row r="4912" spans="1:24"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52">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52">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52">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52">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52">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52">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52">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52">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52">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52">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52">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52">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52">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52">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52">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52">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52">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52">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52">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52">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52">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52">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52">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52">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52">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52">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52">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52">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52">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52">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52">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52">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52">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52">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52">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52">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52">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52">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52">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52">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52">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52">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52">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52">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52">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52">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52">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52">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52">
        <v>1720.7</v>
      </c>
      <c r="L4960" s="35">
        <v>1531.42</v>
      </c>
      <c r="M4960" s="31">
        <v>38991</v>
      </c>
    </row>
    <row r="4961" spans="1:24"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52">
        <v>1466.68</v>
      </c>
      <c r="L4961" s="35">
        <v>363.25</v>
      </c>
      <c r="M4961" s="31">
        <v>34586</v>
      </c>
    </row>
    <row r="4962" spans="1:24"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52">
        <v>1216.1400000000001</v>
      </c>
      <c r="L4962" s="35">
        <v>1082.3599999999999</v>
      </c>
      <c r="M4962" s="31">
        <v>33455</v>
      </c>
    </row>
    <row r="4963" spans="1:24"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52">
        <v>1555.58</v>
      </c>
      <c r="L4963" s="35">
        <v>818.01</v>
      </c>
      <c r="M4963" s="31">
        <v>37873</v>
      </c>
    </row>
    <row r="4964" spans="1:24"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52">
        <v>230.91</v>
      </c>
      <c r="L4964" s="35">
        <v>173.18</v>
      </c>
      <c r="M4964" s="31">
        <v>39031</v>
      </c>
    </row>
    <row r="4965" spans="1:24"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52">
        <v>499.53</v>
      </c>
      <c r="L4965" s="35">
        <v>388.72</v>
      </c>
      <c r="M4965" s="31">
        <v>33888</v>
      </c>
    </row>
    <row r="4966" spans="1:24"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52">
        <v>642.30999999999995</v>
      </c>
      <c r="L4966" s="35">
        <v>513.85</v>
      </c>
      <c r="M4966" s="31">
        <v>41922</v>
      </c>
    </row>
    <row r="4967" spans="1:24"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52">
        <v>235.63</v>
      </c>
      <c r="L4967" s="35">
        <v>125.07</v>
      </c>
      <c r="M4967" s="31">
        <v>38482</v>
      </c>
    </row>
    <row r="4968" spans="1:24" s="31" customFormat="1" ht="15.75" hidden="1"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row>
    <row r="4969" spans="1:24"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52">
        <v>2091.4699999999998</v>
      </c>
      <c r="L4969" s="35">
        <v>388.92</v>
      </c>
      <c r="M4969" s="31">
        <v>37659</v>
      </c>
    </row>
    <row r="4970" spans="1:24"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52">
        <v>363.01</v>
      </c>
      <c r="L4970" s="35">
        <v>290.41000000000003</v>
      </c>
      <c r="M4970" s="31">
        <v>41434</v>
      </c>
    </row>
    <row r="4971" spans="1:24"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52">
        <v>569.55999999999995</v>
      </c>
      <c r="L4971" s="35">
        <v>528.42999999999995</v>
      </c>
      <c r="M4971" s="31">
        <v>37874</v>
      </c>
    </row>
    <row r="4972" spans="1:24"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52">
        <v>1403.5</v>
      </c>
      <c r="L4972" s="35">
        <v>954.82</v>
      </c>
      <c r="M4972" s="31">
        <v>42688</v>
      </c>
    </row>
    <row r="4973" spans="1:24"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52">
        <v>1071.23</v>
      </c>
      <c r="L4973" s="35">
        <v>380.74</v>
      </c>
      <c r="M4973" s="31">
        <v>35160</v>
      </c>
    </row>
    <row r="4974" spans="1:24"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52">
        <v>1977.36</v>
      </c>
      <c r="L4974" s="35">
        <v>1759.85</v>
      </c>
      <c r="M4974" s="31">
        <v>40779</v>
      </c>
    </row>
    <row r="4975" spans="1:24"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52">
        <v>1555.58</v>
      </c>
      <c r="L4975" s="35">
        <v>818.01</v>
      </c>
      <c r="M4975" s="31">
        <v>38339</v>
      </c>
    </row>
    <row r="4976" spans="1:24"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52">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52">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52">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52">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52">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52">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52">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52">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52">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52">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52">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52">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52">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52">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52">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52">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52">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52">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52">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52">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52">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52">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52">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52">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52">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52">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52">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52">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52">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52">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52">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52">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52">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52">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52">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52">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52">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52">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52">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52">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52">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52">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52">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52">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52">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52">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52">
        <v>1555.58</v>
      </c>
      <c r="L5022" s="35">
        <v>818.01</v>
      </c>
      <c r="M5022" s="31">
        <v>41533</v>
      </c>
    </row>
    <row r="5023" spans="1:13" s="31" customFormat="1" ht="15.75" hidden="1"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52">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52">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52">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52">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52">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52">
        <v>2083.94</v>
      </c>
      <c r="L5029" s="35">
        <v>675.03</v>
      </c>
      <c r="M5029" s="31">
        <v>41533</v>
      </c>
    </row>
    <row r="5030" spans="1:13" s="31" customFormat="1" ht="15.75" hidden="1"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52">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52">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52">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52">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52">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52">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52">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52">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52">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52">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52">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52">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52">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52">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52">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52">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52">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52">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52">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52">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52">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52">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52">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52">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52">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52">
        <v>1129.1300000000001</v>
      </c>
      <c r="L5056" s="35">
        <v>677.48</v>
      </c>
      <c r="M5056" s="31">
        <v>38258</v>
      </c>
    </row>
    <row r="5057" spans="1:24"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52">
        <v>499.53</v>
      </c>
      <c r="L5057" s="35">
        <v>388.72</v>
      </c>
      <c r="M5057" s="31">
        <v>33552</v>
      </c>
    </row>
    <row r="5058" spans="1:24"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52">
        <v>1240.31</v>
      </c>
      <c r="L5058" s="35">
        <v>795.1</v>
      </c>
      <c r="M5058" s="31">
        <v>40553</v>
      </c>
    </row>
    <row r="5059" spans="1:24"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52">
        <v>495.72</v>
      </c>
      <c r="L5059" s="35">
        <v>297.43</v>
      </c>
      <c r="M5059" s="31">
        <v>41922</v>
      </c>
    </row>
    <row r="5060" spans="1:24"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52">
        <v>175.89</v>
      </c>
      <c r="L5060" s="35">
        <v>131.91999999999999</v>
      </c>
      <c r="M5060" s="31">
        <v>37220</v>
      </c>
    </row>
    <row r="5061" spans="1:24"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52">
        <v>958.74</v>
      </c>
      <c r="L5061" s="35">
        <v>748.9</v>
      </c>
      <c r="M5061" s="31">
        <v>34165</v>
      </c>
    </row>
    <row r="5062" spans="1:24"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52">
        <v>416.98</v>
      </c>
      <c r="L5062" s="35">
        <v>312.74</v>
      </c>
      <c r="M5062" s="31">
        <v>39427</v>
      </c>
    </row>
    <row r="5063" spans="1:24" s="31" customFormat="1" ht="15.75" hidden="1"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4"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52">
        <v>752.64</v>
      </c>
      <c r="L5064" s="35">
        <v>205.36</v>
      </c>
      <c r="M5064" s="31">
        <v>42218</v>
      </c>
    </row>
    <row r="5065" spans="1:24"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52">
        <v>1555.58</v>
      </c>
      <c r="L5065" s="35">
        <v>818.01</v>
      </c>
      <c r="M5065" s="31">
        <v>39298</v>
      </c>
    </row>
    <row r="5066" spans="1:24" s="31" customFormat="1" ht="15.75" hidden="1"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row>
    <row r="5067" spans="1:24"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52">
        <v>1807.45</v>
      </c>
      <c r="L5067" s="35">
        <v>778.69</v>
      </c>
      <c r="M5067" s="31">
        <v>34996</v>
      </c>
    </row>
    <row r="5068" spans="1:24"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52">
        <v>1163.8900000000001</v>
      </c>
      <c r="L5068" s="35">
        <v>589.27</v>
      </c>
      <c r="M5068" s="31">
        <v>42560</v>
      </c>
    </row>
    <row r="5069" spans="1:24"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52">
        <v>1289.8499999999999</v>
      </c>
      <c r="L5069" s="35">
        <v>74.510000000000005</v>
      </c>
      <c r="M5069" s="31">
        <v>39427</v>
      </c>
    </row>
    <row r="5070" spans="1:24"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52">
        <v>2091.4699999999998</v>
      </c>
      <c r="L5070" s="35">
        <v>388.92</v>
      </c>
      <c r="M5070" s="31">
        <v>41167</v>
      </c>
    </row>
    <row r="5071" spans="1:24"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52">
        <v>1555.58</v>
      </c>
      <c r="L5071" s="35">
        <v>818.01</v>
      </c>
      <c r="M5071" s="31">
        <v>33429</v>
      </c>
    </row>
    <row r="5072" spans="1:24"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52">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52">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52">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52">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52">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52">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52">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52">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52">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52">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52">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52">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52">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52">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52">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52">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52">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52">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52">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52">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52">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52">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52">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52">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52">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52">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52">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52">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52">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52">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52">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52">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52">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52">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52">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52">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52">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52">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52">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52">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52">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52">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52">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52">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52">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52">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52">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52">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52">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52">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52">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52">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52">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52">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52">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52">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52">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52">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52">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52">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52">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52">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52">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52">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52">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52">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52">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52">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52">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52">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52">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52">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52">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52">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52">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52">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52">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52">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52">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52">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52">
        <v>1280.28</v>
      </c>
      <c r="L5152" s="35">
        <v>829.51</v>
      </c>
      <c r="M5152" s="31">
        <v>37220</v>
      </c>
    </row>
    <row r="5153" spans="1:24"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52">
        <v>1890.39</v>
      </c>
      <c r="L5153" s="35">
        <v>260.14</v>
      </c>
      <c r="M5153" s="31">
        <v>40303</v>
      </c>
    </row>
    <row r="5154" spans="1:24"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52">
        <v>1274.93</v>
      </c>
      <c r="L5154" s="35">
        <v>764.96</v>
      </c>
      <c r="M5154" s="31">
        <v>39298</v>
      </c>
    </row>
    <row r="5155" spans="1:24"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52">
        <v>1466.68</v>
      </c>
      <c r="L5155" s="35">
        <v>363.25</v>
      </c>
      <c r="M5155" s="31">
        <v>35378</v>
      </c>
    </row>
    <row r="5156" spans="1:24"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52">
        <v>1812.75</v>
      </c>
      <c r="L5156" s="35">
        <v>582.48</v>
      </c>
      <c r="M5156" s="31">
        <v>40336</v>
      </c>
    </row>
    <row r="5157" spans="1:24"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52">
        <v>12.01</v>
      </c>
      <c r="L5157" s="35">
        <v>7.21</v>
      </c>
      <c r="M5157" s="31">
        <v>35160</v>
      </c>
    </row>
    <row r="5158" spans="1:24"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52">
        <v>1720.7</v>
      </c>
      <c r="L5158" s="35">
        <v>1531.42</v>
      </c>
      <c r="M5158" s="31">
        <v>37823</v>
      </c>
    </row>
    <row r="5159" spans="1:24"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52">
        <v>1289.8499999999999</v>
      </c>
      <c r="L5159" s="35">
        <v>74.510000000000005</v>
      </c>
      <c r="M5159" s="31">
        <v>41009</v>
      </c>
    </row>
    <row r="5160" spans="1:24" s="31" customFormat="1" ht="15.75" hidden="1"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row>
    <row r="5161" spans="1:24"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52">
        <v>980.37</v>
      </c>
      <c r="L5161" s="35">
        <v>234.43</v>
      </c>
      <c r="M5161" s="31">
        <v>38258</v>
      </c>
    </row>
    <row r="5162" spans="1:24"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52">
        <v>574.64</v>
      </c>
      <c r="L5162" s="35">
        <v>459.71</v>
      </c>
      <c r="M5162" s="31">
        <v>42560</v>
      </c>
    </row>
    <row r="5163" spans="1:24"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52">
        <v>1129.1300000000001</v>
      </c>
      <c r="L5163" s="35">
        <v>677.48</v>
      </c>
      <c r="M5163" s="31">
        <v>38573</v>
      </c>
    </row>
    <row r="5164" spans="1:24"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52">
        <v>230.91</v>
      </c>
      <c r="L5164" s="35">
        <v>173.18</v>
      </c>
      <c r="M5164" s="31">
        <v>34527</v>
      </c>
    </row>
    <row r="5165" spans="1:24"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52">
        <v>1057.51</v>
      </c>
      <c r="L5165" s="35">
        <v>154.4</v>
      </c>
      <c r="M5165" s="31">
        <v>39526</v>
      </c>
    </row>
    <row r="5166" spans="1:24"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52">
        <v>1403.5</v>
      </c>
      <c r="L5166" s="35">
        <v>954.82</v>
      </c>
      <c r="M5166" s="31">
        <v>41245</v>
      </c>
    </row>
    <row r="5167" spans="1:24"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52">
        <v>1466.68</v>
      </c>
      <c r="L5167" s="35">
        <v>363.25</v>
      </c>
      <c r="M5167" s="31">
        <v>41701</v>
      </c>
    </row>
    <row r="5168" spans="1:24"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52">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52">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52">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52">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52">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52">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52">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52">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52">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52">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52">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52">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52">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52">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52">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52">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52">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52">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52">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52">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52">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52">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52">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52">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52">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52">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52">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52">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52">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52">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52">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52">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52">
        <v>1555.58</v>
      </c>
      <c r="L5200" s="35">
        <v>818.01</v>
      </c>
      <c r="M5200" s="31">
        <v>37873</v>
      </c>
    </row>
    <row r="5201" spans="1:24"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52">
        <v>1555.58</v>
      </c>
      <c r="L5201" s="35">
        <v>818.01</v>
      </c>
      <c r="M5201" s="31">
        <v>38339</v>
      </c>
    </row>
    <row r="5202" spans="1:24"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52">
        <v>1577.53</v>
      </c>
      <c r="L5202" s="35">
        <v>826.51</v>
      </c>
      <c r="M5202" s="31">
        <v>39915</v>
      </c>
    </row>
    <row r="5203" spans="1:24"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52">
        <v>1073.07</v>
      </c>
      <c r="L5203" s="35">
        <v>933.84</v>
      </c>
      <c r="M5203" s="31">
        <v>35455</v>
      </c>
    </row>
    <row r="5204" spans="1:24"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52">
        <v>1292.8399999999999</v>
      </c>
      <c r="L5204" s="35">
        <v>13.44</v>
      </c>
      <c r="M5204" s="31">
        <v>34143</v>
      </c>
    </row>
    <row r="5205" spans="1:24"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52">
        <v>958.74</v>
      </c>
      <c r="L5205" s="35">
        <v>748.9</v>
      </c>
      <c r="M5205" s="31">
        <v>38693</v>
      </c>
    </row>
    <row r="5206" spans="1:24"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52">
        <v>1073.07</v>
      </c>
      <c r="L5206" s="35">
        <v>933.84</v>
      </c>
      <c r="M5206" s="31">
        <v>35455</v>
      </c>
    </row>
    <row r="5207" spans="1:24"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52">
        <v>1228.07</v>
      </c>
      <c r="L5207" s="35">
        <v>400.91</v>
      </c>
      <c r="M5207" s="31">
        <v>36668</v>
      </c>
    </row>
    <row r="5208" spans="1:24" s="31" customFormat="1" ht="15.75" hidden="1"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row>
    <row r="5209" spans="1:24"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52">
        <v>1555.58</v>
      </c>
      <c r="L5209" s="35">
        <v>818.01</v>
      </c>
      <c r="M5209" s="31">
        <v>33429</v>
      </c>
    </row>
    <row r="5210" spans="1:24"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52">
        <v>574.64</v>
      </c>
      <c r="L5210" s="35">
        <v>459.71</v>
      </c>
      <c r="M5210" s="31">
        <v>40784</v>
      </c>
    </row>
    <row r="5211" spans="1:24"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52">
        <v>1769.64</v>
      </c>
      <c r="L5211" s="35">
        <v>108.76</v>
      </c>
      <c r="M5211" s="31">
        <v>40672</v>
      </c>
    </row>
    <row r="5212" spans="1:24"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52">
        <v>1777.8</v>
      </c>
      <c r="L5212" s="35">
        <v>820.78</v>
      </c>
      <c r="M5212" s="31">
        <v>40670</v>
      </c>
    </row>
    <row r="5213" spans="1:24"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52">
        <v>495.72</v>
      </c>
      <c r="L5213" s="35">
        <v>297.43</v>
      </c>
      <c r="M5213" s="31">
        <v>42105</v>
      </c>
    </row>
    <row r="5214" spans="1:24"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52">
        <v>1403.5</v>
      </c>
      <c r="L5214" s="35">
        <v>954.82</v>
      </c>
      <c r="M5214" s="31">
        <v>42688</v>
      </c>
    </row>
    <row r="5215" spans="1:24"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52">
        <v>60.34</v>
      </c>
      <c r="L5215" s="35">
        <v>45.26</v>
      </c>
      <c r="M5215" s="31">
        <v>34165</v>
      </c>
    </row>
    <row r="5216" spans="1:24"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52">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52">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52">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52">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52">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52">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52">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52">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52">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52">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52">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52">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52">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52">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52">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52">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52">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52">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52">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52">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52">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52">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52">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52">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52">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52">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52">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52">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52">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52">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52">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52">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52">
        <v>1807.45</v>
      </c>
      <c r="L5248" s="35">
        <v>778.69</v>
      </c>
      <c r="M5248" s="31">
        <v>42145</v>
      </c>
    </row>
    <row r="5249" spans="1:24"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52">
        <v>642.30999999999995</v>
      </c>
      <c r="L5249" s="35">
        <v>513.85</v>
      </c>
      <c r="M5249" s="31">
        <v>41922</v>
      </c>
    </row>
    <row r="5250" spans="1:24"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52">
        <v>1057.51</v>
      </c>
      <c r="L5250" s="35">
        <v>154.4</v>
      </c>
      <c r="M5250" s="31">
        <v>38750</v>
      </c>
    </row>
    <row r="5251" spans="1:24"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52">
        <v>1148.6400000000001</v>
      </c>
      <c r="L5251" s="35">
        <v>689.18</v>
      </c>
      <c r="M5251" s="31">
        <v>38339</v>
      </c>
    </row>
    <row r="5252" spans="1:24"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52">
        <v>1483.2</v>
      </c>
      <c r="L5252" s="35">
        <v>99.59</v>
      </c>
      <c r="M5252" s="31">
        <v>36146</v>
      </c>
    </row>
    <row r="5253" spans="1:24"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52">
        <v>1292.8399999999999</v>
      </c>
      <c r="L5253" s="35">
        <v>13.44</v>
      </c>
      <c r="M5253" s="31">
        <v>39915</v>
      </c>
    </row>
    <row r="5254" spans="1:24"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52">
        <v>1469.44</v>
      </c>
      <c r="L5254" s="35">
        <v>596.54999999999995</v>
      </c>
      <c r="M5254" s="31">
        <v>38647</v>
      </c>
    </row>
    <row r="5255" spans="1:24"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52">
        <v>1403.5</v>
      </c>
      <c r="L5255" s="35">
        <v>954.82</v>
      </c>
      <c r="M5255" s="31">
        <v>41245</v>
      </c>
    </row>
    <row r="5256" spans="1:24"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52">
        <v>1240.31</v>
      </c>
      <c r="L5256" s="35">
        <v>795.1</v>
      </c>
      <c r="M5256" s="31">
        <v>36833</v>
      </c>
    </row>
    <row r="5257" spans="1:24"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52">
        <v>590.26</v>
      </c>
      <c r="L5257" s="35">
        <v>525.33000000000004</v>
      </c>
      <c r="M5257" s="31">
        <v>42105</v>
      </c>
    </row>
    <row r="5258" spans="1:24"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52">
        <v>1386.84</v>
      </c>
      <c r="L5258" s="35">
        <v>1234.29</v>
      </c>
      <c r="M5258" s="31">
        <v>40303</v>
      </c>
    </row>
    <row r="5259" spans="1:24"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52">
        <v>1228.07</v>
      </c>
      <c r="L5259" s="35">
        <v>400.91</v>
      </c>
      <c r="M5259" s="31">
        <v>35455</v>
      </c>
    </row>
    <row r="5260" spans="1:24"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52">
        <v>1061.56</v>
      </c>
      <c r="L5260" s="35">
        <v>733.58</v>
      </c>
      <c r="M5260" s="31">
        <v>34170</v>
      </c>
    </row>
    <row r="5261" spans="1:24"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52">
        <v>175.89</v>
      </c>
      <c r="L5261" s="35">
        <v>131.91999999999999</v>
      </c>
      <c r="M5261" s="31">
        <v>35707</v>
      </c>
    </row>
    <row r="5262" spans="1:24" s="31" customFormat="1" ht="15.75" hidden="1"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row>
    <row r="5263" spans="1:24"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52">
        <v>1807.45</v>
      </c>
      <c r="L5263" s="35">
        <v>778.69</v>
      </c>
      <c r="M5263" s="31">
        <v>40487</v>
      </c>
    </row>
    <row r="5264" spans="1:24"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52">
        <v>71.489999999999995</v>
      </c>
      <c r="L5264" s="35">
        <v>53.62</v>
      </c>
      <c r="M5264" s="31">
        <v>41167</v>
      </c>
    </row>
    <row r="5265" spans="1:24"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52">
        <v>71.489999999999995</v>
      </c>
      <c r="L5265" s="35">
        <v>53.62</v>
      </c>
      <c r="M5265" s="31">
        <v>38258</v>
      </c>
    </row>
    <row r="5266" spans="1:24"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52">
        <v>1469.44</v>
      </c>
      <c r="L5266" s="35">
        <v>596.54999999999995</v>
      </c>
      <c r="M5266" s="31">
        <v>41047</v>
      </c>
    </row>
    <row r="5267" spans="1:24"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52">
        <v>100.35</v>
      </c>
      <c r="L5267" s="35">
        <v>75.260000000000005</v>
      </c>
      <c r="M5267" s="31">
        <v>36367</v>
      </c>
    </row>
    <row r="5268" spans="1:24" s="31" customFormat="1" ht="15.75" hidden="1"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row>
    <row r="5269" spans="1:24"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52">
        <v>1945.43</v>
      </c>
      <c r="L5269" s="35">
        <v>333.18</v>
      </c>
      <c r="M5269" s="31">
        <v>41922</v>
      </c>
    </row>
    <row r="5270" spans="1:24"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52">
        <v>1577.53</v>
      </c>
      <c r="L5270" s="35">
        <v>826.51</v>
      </c>
      <c r="M5270" s="31">
        <v>39526</v>
      </c>
    </row>
    <row r="5271" spans="1:24"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52">
        <v>1227.3399999999999</v>
      </c>
      <c r="L5271" s="35">
        <v>770.89</v>
      </c>
      <c r="M5271" s="31">
        <v>34556</v>
      </c>
    </row>
    <row r="5272" spans="1:24"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52">
        <v>1577.53</v>
      </c>
      <c r="L5272" s="35">
        <v>826.51</v>
      </c>
      <c r="M5272" s="31">
        <v>36498</v>
      </c>
    </row>
    <row r="5273" spans="1:24"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52">
        <v>1231.1500000000001</v>
      </c>
      <c r="L5273" s="35">
        <v>161.6</v>
      </c>
      <c r="M5273" s="31">
        <v>42560</v>
      </c>
    </row>
    <row r="5274" spans="1:24"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52">
        <v>1061.56</v>
      </c>
      <c r="L5274" s="35">
        <v>733.58</v>
      </c>
      <c r="M5274" s="31">
        <v>36146</v>
      </c>
    </row>
    <row r="5275" spans="1:24"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52">
        <v>2083.94</v>
      </c>
      <c r="L5275" s="35">
        <v>675.03</v>
      </c>
      <c r="M5275" s="31">
        <v>38206</v>
      </c>
    </row>
    <row r="5276" spans="1:24"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52">
        <v>795.34</v>
      </c>
      <c r="L5276" s="35">
        <v>101.58</v>
      </c>
      <c r="M5276" s="31">
        <v>35470</v>
      </c>
    </row>
    <row r="5277" spans="1:24"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52">
        <v>1289.8499999999999</v>
      </c>
      <c r="L5277" s="35">
        <v>74.510000000000005</v>
      </c>
      <c r="M5277" s="31">
        <v>37668</v>
      </c>
    </row>
    <row r="5278" spans="1:24"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52">
        <v>1577.53</v>
      </c>
      <c r="L5278" s="35">
        <v>826.51</v>
      </c>
      <c r="M5278" s="31">
        <v>40618</v>
      </c>
    </row>
    <row r="5279" spans="1:24"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52">
        <v>441.49</v>
      </c>
      <c r="L5279" s="35">
        <v>84.99</v>
      </c>
      <c r="M5279" s="31">
        <v>34071</v>
      </c>
    </row>
    <row r="5280" spans="1:24"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52">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52">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52">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52">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52">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52">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52">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52">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52">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52">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52">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52">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52">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52">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52">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52">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52">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52">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52">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52">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52">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52">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52">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52">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52">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52">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52">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52">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52">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52">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52">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52">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52">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52">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52">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52">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52">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52">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52">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52">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52">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52">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52">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52">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52">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52">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52">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52">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52">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52">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52">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52">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52">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52">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52">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52">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52">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52">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52">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52">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52">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52">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52">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52">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52">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52">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52">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52">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52">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52">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52">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52">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52">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52">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52">
        <v>202.62</v>
      </c>
      <c r="L5354" s="35">
        <v>151.96</v>
      </c>
      <c r="M5354" s="31">
        <v>34556</v>
      </c>
    </row>
    <row r="5355" spans="1:13" s="31" customFormat="1" ht="15.75" hidden="1"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52">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52">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52">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52">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52">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52">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52">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52">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52">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52">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52">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52">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52">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52">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52">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52">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52">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52">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52">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52">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52">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52">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52">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52">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52">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52">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52">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52">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52">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52">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52">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52">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52">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52">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52">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52">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52">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52">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52">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52">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52">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52">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52">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52">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52">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52">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52">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52">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52">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52">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52">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52">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52">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52">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52">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52">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52">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52">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52">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52">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52">
        <v>1769.64</v>
      </c>
      <c r="L5416" s="35">
        <v>108.76</v>
      </c>
      <c r="M5416" s="31">
        <v>37220</v>
      </c>
    </row>
    <row r="5417" spans="1:13" s="31" customFormat="1" ht="15.75" hidden="1"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52">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52">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52">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52">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52">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52">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52">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52">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52">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52">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52">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52">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52">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52">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52">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52">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52">
        <v>1289.8499999999999</v>
      </c>
      <c r="L5434" s="35">
        <v>74.510000000000005</v>
      </c>
      <c r="M5434" s="31">
        <v>41009</v>
      </c>
    </row>
    <row r="5435" spans="1:13" s="31" customFormat="1" ht="15.75" hidden="1"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52">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52">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52">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52">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52">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52">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52">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52">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52">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52">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52">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52">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52">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52">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52">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52">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52">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52">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52">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52">
        <v>1179</v>
      </c>
      <c r="L5455" s="35">
        <v>707.4</v>
      </c>
      <c r="M5455" s="31">
        <v>37874</v>
      </c>
    </row>
    <row r="5456" spans="1:13" s="31" customFormat="1" ht="15.75" hidden="1"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52">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52">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52">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52">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52">
        <v>1812.75</v>
      </c>
      <c r="L5461" s="35">
        <v>582.48</v>
      </c>
      <c r="M5461" s="31">
        <v>40336</v>
      </c>
    </row>
    <row r="5462" spans="1:13" s="31" customFormat="1" ht="15.75" hidden="1"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52">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52">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52">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52">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52">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52">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52">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52">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52">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52">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52">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52">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52">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52">
        <v>1469.44</v>
      </c>
      <c r="L5476" s="35">
        <v>596.54999999999995</v>
      </c>
      <c r="M5476" s="31">
        <v>40410</v>
      </c>
    </row>
    <row r="5477" spans="1:13" s="31" customFormat="1" ht="15.75" hidden="1"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52">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52">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52">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52">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52">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52">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52">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52">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52">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52">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52">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52">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52">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52">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52">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52">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52">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52">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52">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52">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52">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52">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52">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52">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52">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52">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52">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52">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52">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52">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52">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52">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52">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52">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52">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52">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52">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52">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52">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52">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52">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52">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52">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52">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52">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52">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52">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52">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52">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52">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52">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52">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52">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52">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52">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52">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52">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52">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52">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52">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52">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52">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52">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52">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52">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52">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52">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52">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52">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52">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52">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52">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52">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52">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52">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52">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52">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52">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52">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52">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52">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52">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52">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52">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52">
        <v>1793.43</v>
      </c>
      <c r="L5562" s="35">
        <v>248.82</v>
      </c>
      <c r="M5562" s="31">
        <v>36146</v>
      </c>
    </row>
    <row r="5563" spans="1:13" s="31" customFormat="1" ht="15.75" hidden="1"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52">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52">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52">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52">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52">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52">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52">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52">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52">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52">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52">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52">
        <v>1415.01</v>
      </c>
      <c r="L5575" s="35">
        <v>1259.3599999999999</v>
      </c>
      <c r="M5575" s="31">
        <v>37539</v>
      </c>
    </row>
    <row r="5576" spans="1:13" s="31" customFormat="1" ht="15.75" hidden="1"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52">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52">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52">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52">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52">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52">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52">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52">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52">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52">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52">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52">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52">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52">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52">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52">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52">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52">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52">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52">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52">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52">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52">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52">
        <v>1148.6400000000001</v>
      </c>
      <c r="L5600" s="35">
        <v>689.18</v>
      </c>
      <c r="M5600" s="31">
        <v>35667</v>
      </c>
    </row>
    <row r="5601" spans="1:24"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52">
        <v>1179</v>
      </c>
      <c r="L5601" s="35">
        <v>707.4</v>
      </c>
      <c r="M5601" s="31">
        <v>34586</v>
      </c>
    </row>
    <row r="5602" spans="1:24"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52">
        <v>1894.19</v>
      </c>
      <c r="L5602" s="35">
        <v>598.76</v>
      </c>
      <c r="M5602" s="31">
        <v>42172</v>
      </c>
    </row>
    <row r="5603" spans="1:24"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52">
        <v>1703.52</v>
      </c>
      <c r="L5603" s="35">
        <v>1516.13</v>
      </c>
      <c r="M5603" s="31">
        <v>40649</v>
      </c>
    </row>
    <row r="5604" spans="1:24" s="31" customFormat="1" ht="15.75" hidden="1"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row>
    <row r="5605" spans="1:24"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52">
        <v>12.01</v>
      </c>
      <c r="L5605" s="35">
        <v>7.21</v>
      </c>
      <c r="M5605" s="31">
        <v>39880</v>
      </c>
    </row>
    <row r="5606" spans="1:24"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52">
        <v>478.16</v>
      </c>
      <c r="L5606" s="35">
        <v>298.72000000000003</v>
      </c>
      <c r="M5606" s="31">
        <v>34143</v>
      </c>
    </row>
    <row r="5607" spans="1:24"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52">
        <v>795.34</v>
      </c>
      <c r="L5607" s="35">
        <v>101.58</v>
      </c>
      <c r="M5607" s="31">
        <v>42295</v>
      </c>
    </row>
    <row r="5608" spans="1:24"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52">
        <v>360.4</v>
      </c>
      <c r="L5608" s="35">
        <v>270.3</v>
      </c>
      <c r="M5608" s="31">
        <v>36668</v>
      </c>
    </row>
    <row r="5609" spans="1:24"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52">
        <v>2091.4699999999998</v>
      </c>
      <c r="L5609" s="35">
        <v>388.92</v>
      </c>
      <c r="M5609" s="31">
        <v>33259</v>
      </c>
    </row>
    <row r="5610" spans="1:24"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52">
        <v>1065.03</v>
      </c>
      <c r="L5610" s="35">
        <v>230.09</v>
      </c>
      <c r="M5610" s="31">
        <v>36833</v>
      </c>
    </row>
    <row r="5611" spans="1:24"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52">
        <v>71.16</v>
      </c>
      <c r="L5611" s="35">
        <v>56.93</v>
      </c>
      <c r="M5611" s="31">
        <v>42172</v>
      </c>
    </row>
    <row r="5612" spans="1:24"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52">
        <v>60.34</v>
      </c>
      <c r="L5612" s="35">
        <v>45.26</v>
      </c>
      <c r="M5612" s="31">
        <v>34165</v>
      </c>
    </row>
    <row r="5613" spans="1:24"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52">
        <v>1228.07</v>
      </c>
      <c r="L5613" s="35">
        <v>400.91</v>
      </c>
      <c r="M5613" s="31">
        <v>35455</v>
      </c>
    </row>
    <row r="5614" spans="1:24"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52">
        <v>1873.97</v>
      </c>
      <c r="L5614" s="35">
        <v>863.95</v>
      </c>
      <c r="M5614" s="31">
        <v>40553</v>
      </c>
    </row>
    <row r="5615" spans="1:24"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52">
        <v>688.63</v>
      </c>
      <c r="L5615" s="35">
        <v>612.88</v>
      </c>
      <c r="M5615" s="31">
        <v>34244</v>
      </c>
    </row>
    <row r="5616" spans="1:24"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52">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52">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52">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52">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52">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52">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52">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52">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52">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52">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52">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52">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52">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52">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52">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52">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52">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52">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52">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52">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52">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52">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52">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52">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52">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52">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52">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52">
        <v>1024.6600000000001</v>
      </c>
      <c r="L5643" s="35">
        <v>614.79999999999995</v>
      </c>
      <c r="M5643" s="31">
        <v>40670</v>
      </c>
    </row>
    <row r="5644" spans="1:13" s="31" customFormat="1" ht="15.75" hidden="1"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52">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52">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52">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52">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52">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52">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52">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52">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52">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52">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52">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52">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52">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52">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52">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52">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52">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52">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52">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52">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52">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52">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52">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52">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52">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52">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52">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52">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52">
        <v>945.04</v>
      </c>
      <c r="L5673" s="35">
        <v>507.58</v>
      </c>
      <c r="M5673" s="31">
        <v>35052</v>
      </c>
    </row>
    <row r="5674" spans="1:13" s="31" customFormat="1" ht="15.75" hidden="1"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52">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52">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52">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52">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52">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52">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52">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52">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52">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52">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52">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52">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52">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52">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52">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52">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52">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52">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52">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52">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52">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52">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52">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52">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52">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52">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52">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52">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52">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52">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52">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52">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52">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52">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52">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52">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52">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52">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52">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52">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52">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52">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52">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52">
        <v>290.62</v>
      </c>
      <c r="L5718" s="35">
        <v>215.14</v>
      </c>
      <c r="M5718" s="31">
        <v>34079</v>
      </c>
    </row>
    <row r="5719" spans="1:13" s="31" customFormat="1" ht="15.75" hidden="1"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52">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52">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52">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52">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52">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52">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52">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52">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52">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52">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52">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52">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52">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52">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52">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52">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52">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52">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52">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52">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52">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52">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52">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52">
        <v>1890.39</v>
      </c>
      <c r="L5743" s="35">
        <v>260.14</v>
      </c>
      <c r="M5743" s="31">
        <v>33259</v>
      </c>
    </row>
    <row r="5744" spans="1:13" s="31" customFormat="1" ht="15.75" hidden="1"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52">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52">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52">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52">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52">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52">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52">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52">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52">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52">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52">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52">
        <v>586.45000000000005</v>
      </c>
      <c r="L5756" s="35">
        <v>521.94000000000005</v>
      </c>
      <c r="M5756" s="31">
        <v>33364</v>
      </c>
    </row>
    <row r="5757" spans="1:13" s="31" customFormat="1" ht="15.75" hidden="1"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52">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52">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52">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52">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52">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52">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52">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52">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52">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52">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52">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52">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52">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52">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52">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52">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52">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52">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52">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52">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52">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52">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52">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52">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52">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52">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52">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52">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52">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52">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52">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52">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52">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52">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52">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52">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52">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52">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52">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52">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52">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52">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52">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52">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52">
        <v>2091.4699999999998</v>
      </c>
      <c r="L5802" s="35">
        <v>388.92</v>
      </c>
      <c r="M5802" s="31">
        <v>38573</v>
      </c>
    </row>
    <row r="5803" spans="1:13" s="31" customFormat="1" ht="15.75" hidden="1"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52">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52">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52">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52">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52">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52">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52">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52">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52">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52">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52">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52">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52">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52">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52">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52">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52">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52">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52">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52">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52">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52">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52">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52">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52">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52">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52">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52">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52">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52">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52">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52">
        <v>1720.7</v>
      </c>
      <c r="L5835" s="35">
        <v>1531.42</v>
      </c>
      <c r="M5835" s="31">
        <v>37823</v>
      </c>
    </row>
    <row r="5836" spans="1:13" s="31" customFormat="1" ht="15.75" hidden="1"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52">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52">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52">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52">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52">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52">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52">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52">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52">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52">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52">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52">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52">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52">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52">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52">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52">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52">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52">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52">
        <v>363.01</v>
      </c>
      <c r="L5856" s="35">
        <v>290.41000000000003</v>
      </c>
      <c r="M5856" s="31">
        <v>42458</v>
      </c>
    </row>
    <row r="5857" spans="1:24"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52">
        <v>1036.5899999999999</v>
      </c>
      <c r="L5857" s="35">
        <v>206.35</v>
      </c>
      <c r="M5857" s="31">
        <v>33364</v>
      </c>
    </row>
    <row r="5858" spans="1:24"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52">
        <v>478.16</v>
      </c>
      <c r="L5858" s="35">
        <v>298.72000000000003</v>
      </c>
      <c r="M5858" s="31">
        <v>36146</v>
      </c>
    </row>
    <row r="5859" spans="1:24"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52">
        <v>1179</v>
      </c>
      <c r="L5859" s="35">
        <v>707.4</v>
      </c>
      <c r="M5859" s="31">
        <v>36145</v>
      </c>
    </row>
    <row r="5860" spans="1:24"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52">
        <v>1386.84</v>
      </c>
      <c r="L5860" s="35">
        <v>1234.29</v>
      </c>
      <c r="M5860" s="31">
        <v>37838</v>
      </c>
    </row>
    <row r="5861" spans="1:24"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52">
        <v>1280.28</v>
      </c>
      <c r="L5861" s="35">
        <v>829.51</v>
      </c>
      <c r="M5861" s="31">
        <v>37823</v>
      </c>
    </row>
    <row r="5862" spans="1:24"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52">
        <v>1793.43</v>
      </c>
      <c r="L5862" s="35">
        <v>248.82</v>
      </c>
      <c r="M5862" s="31">
        <v>36361</v>
      </c>
    </row>
    <row r="5863" spans="1:24" s="31" customFormat="1" ht="15.75" hidden="1"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row>
    <row r="5864" spans="1:24"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52">
        <v>60.34</v>
      </c>
      <c r="L5864" s="35">
        <v>45.26</v>
      </c>
      <c r="M5864" s="31">
        <v>34165</v>
      </c>
    </row>
    <row r="5865" spans="1:24"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52">
        <v>1129.1300000000001</v>
      </c>
      <c r="L5865" s="35">
        <v>677.48</v>
      </c>
      <c r="M5865" s="31">
        <v>37659</v>
      </c>
    </row>
    <row r="5866" spans="1:24"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52">
        <v>1977.36</v>
      </c>
      <c r="L5866" s="35">
        <v>1759.85</v>
      </c>
      <c r="M5866" s="31">
        <v>34143</v>
      </c>
    </row>
    <row r="5867" spans="1:24"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52">
        <v>1073.07</v>
      </c>
      <c r="L5867" s="35">
        <v>933.84</v>
      </c>
      <c r="M5867" s="31">
        <v>42226</v>
      </c>
    </row>
    <row r="5868" spans="1:24"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52">
        <v>1945.43</v>
      </c>
      <c r="L5868" s="35">
        <v>333.18</v>
      </c>
      <c r="M5868" s="31">
        <v>41922</v>
      </c>
    </row>
    <row r="5869" spans="1:24"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52">
        <v>1403.5</v>
      </c>
      <c r="L5869" s="35">
        <v>954.82</v>
      </c>
      <c r="M5869" s="31">
        <v>40784</v>
      </c>
    </row>
    <row r="5870" spans="1:24"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52">
        <v>590.26</v>
      </c>
      <c r="L5870" s="35">
        <v>525.33000000000004</v>
      </c>
      <c r="M5870" s="31">
        <v>40410</v>
      </c>
    </row>
    <row r="5871" spans="1:24"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52">
        <v>1216.1400000000001</v>
      </c>
      <c r="L5871" s="35">
        <v>1082.3599999999999</v>
      </c>
      <c r="M5871" s="31">
        <v>39031</v>
      </c>
    </row>
    <row r="5872" spans="1:24"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52">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52">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52">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52">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52">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52">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52">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52">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52">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52">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52">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52">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52">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52">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52">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52">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52">
        <v>1577.53</v>
      </c>
      <c r="L5888" s="35">
        <v>826.51</v>
      </c>
      <c r="M5888" s="31">
        <v>40618</v>
      </c>
    </row>
    <row r="5889" spans="1:13" s="31" customFormat="1" ht="15.75" hidden="1"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52">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52">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52">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52">
        <v>2091.4699999999998</v>
      </c>
      <c r="L5893" s="35">
        <v>388.92</v>
      </c>
      <c r="M5893" s="31">
        <v>37823</v>
      </c>
    </row>
    <row r="5894" spans="1:13" s="31" customFormat="1" ht="15.75" hidden="1"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52">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52">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52">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52">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52">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52">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52">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52">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52">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52">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52">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52">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52">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52">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52">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52">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52">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52">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52">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52">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52">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52">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52">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52">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52">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52">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52">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52">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52">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52">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52">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52">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52">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52">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52">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52">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52">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52">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52">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52">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52">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52">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52">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52">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52">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52">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52">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52">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52">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52">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52">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52">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52">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52">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52">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52">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52">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52">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52">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52">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52">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52">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52">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52">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52">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52">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52">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52">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52">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52">
        <v>1842.92</v>
      </c>
      <c r="L5964" s="35">
        <v>1105.75</v>
      </c>
      <c r="M5964" s="31">
        <v>34996</v>
      </c>
    </row>
    <row r="5965" spans="1:13" s="31" customFormat="1" ht="15.75" hidden="1"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52">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52">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52">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52">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52">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52">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52">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52">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52">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52">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52">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52">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52">
        <v>945.04</v>
      </c>
      <c r="L5978" s="35">
        <v>507.58</v>
      </c>
      <c r="M5978" s="31">
        <v>40618</v>
      </c>
    </row>
    <row r="5979" spans="1:13" s="31" customFormat="1" ht="15.75" hidden="1"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52">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52">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52">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52">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52">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52">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52">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52">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52">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52">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52">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52">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52">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52">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52">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52">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52">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52">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52">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52">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52">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52">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52">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52">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52">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52">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52">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52">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52">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52">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52">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52">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52">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52">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52">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52">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52">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52">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52">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52">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52">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52">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52">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52">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52">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52">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52">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52">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52">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52">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52">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52">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52">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52">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52">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52">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52">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52">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52">
        <v>230.91</v>
      </c>
      <c r="L6038" s="35">
        <v>173.18</v>
      </c>
      <c r="M6038" s="31">
        <v>39031</v>
      </c>
    </row>
    <row r="6039" spans="1:13" s="31" customFormat="1" ht="15.75" hidden="1"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52">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52">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52">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52">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52">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52">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52">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52">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52">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52">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52">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52">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52">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52">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52">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52">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52">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52">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52">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52">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52">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52">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52">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52">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52">
        <v>1661.92</v>
      </c>
      <c r="L6064" s="35">
        <v>1479.11</v>
      </c>
      <c r="M6064" s="31">
        <v>34165</v>
      </c>
    </row>
    <row r="6065" spans="1:24"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52">
        <v>642.70000000000005</v>
      </c>
      <c r="L6065" s="35">
        <v>211.37</v>
      </c>
      <c r="M6065" s="31">
        <v>35052</v>
      </c>
    </row>
    <row r="6066" spans="1:24"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52">
        <v>183.86</v>
      </c>
      <c r="L6066" s="35">
        <v>137.9</v>
      </c>
      <c r="M6066" s="31">
        <v>35707</v>
      </c>
    </row>
    <row r="6067" spans="1:24"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52">
        <v>1129.1300000000001</v>
      </c>
      <c r="L6067" s="35">
        <v>677.48</v>
      </c>
      <c r="M6067" s="31">
        <v>40784</v>
      </c>
    </row>
    <row r="6068" spans="1:24"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52">
        <v>1890.39</v>
      </c>
      <c r="L6068" s="35">
        <v>260.14</v>
      </c>
      <c r="M6068" s="31">
        <v>40779</v>
      </c>
    </row>
    <row r="6069" spans="1:24"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52">
        <v>1466.68</v>
      </c>
      <c r="L6069" s="35">
        <v>363.25</v>
      </c>
      <c r="M6069" s="31">
        <v>41701</v>
      </c>
    </row>
    <row r="6070" spans="1:24"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52">
        <v>1148.6400000000001</v>
      </c>
      <c r="L6070" s="35">
        <v>689.18</v>
      </c>
      <c r="M6070" s="31">
        <v>41533</v>
      </c>
    </row>
    <row r="6071" spans="1:24"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52">
        <v>1977.36</v>
      </c>
      <c r="L6071" s="35">
        <v>1759.85</v>
      </c>
      <c r="M6071" s="31">
        <v>42172</v>
      </c>
    </row>
    <row r="6072" spans="1:24"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52">
        <v>2083.94</v>
      </c>
      <c r="L6072" s="35">
        <v>675.03</v>
      </c>
      <c r="M6072" s="31">
        <v>36367</v>
      </c>
    </row>
    <row r="6073" spans="1:24" s="31" customFormat="1" ht="15.75" hidden="1"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row>
    <row r="6074" spans="1:24"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52">
        <v>1362.99</v>
      </c>
      <c r="L6074" s="35">
        <v>57.74</v>
      </c>
      <c r="M6074" s="31">
        <v>34079</v>
      </c>
    </row>
    <row r="6075" spans="1:24"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52">
        <v>60.34</v>
      </c>
      <c r="L6075" s="35">
        <v>45.26</v>
      </c>
      <c r="M6075" s="31">
        <v>36334</v>
      </c>
    </row>
    <row r="6076" spans="1:24"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52">
        <v>478.16</v>
      </c>
      <c r="L6076" s="35">
        <v>298.72000000000003</v>
      </c>
      <c r="M6076" s="31">
        <v>34143</v>
      </c>
    </row>
    <row r="6077" spans="1:24"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52">
        <v>60.34</v>
      </c>
      <c r="L6077" s="35">
        <v>45.26</v>
      </c>
      <c r="M6077" s="31">
        <v>34165</v>
      </c>
    </row>
    <row r="6078" spans="1:24"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52">
        <v>1842.92</v>
      </c>
      <c r="L6078" s="35">
        <v>1105.75</v>
      </c>
      <c r="M6078" s="31">
        <v>38859</v>
      </c>
    </row>
    <row r="6079" spans="1:24"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52">
        <v>60.34</v>
      </c>
      <c r="L6079" s="35">
        <v>45.26</v>
      </c>
      <c r="M6079" s="31">
        <v>34165</v>
      </c>
    </row>
    <row r="6080" spans="1:24"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52">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52">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52">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52">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52">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52">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52">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52">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52">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52">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52">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52">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52">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52">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52">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52">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52">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52">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52">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52">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52">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52">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52">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52">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52">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52">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52">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52">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52">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52">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52">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52">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52">
        <v>1793.43</v>
      </c>
      <c r="L6112" s="35">
        <v>248.82</v>
      </c>
      <c r="M6112" s="31">
        <v>36361</v>
      </c>
    </row>
    <row r="6113" spans="1:13" s="31" customFormat="1" ht="15.75" hidden="1"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52">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52">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52">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52">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52">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52">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52">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52">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52">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52">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52">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52">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52">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52">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52">
        <v>795.34</v>
      </c>
      <c r="L6128" s="35">
        <v>101.58</v>
      </c>
      <c r="M6128" s="31">
        <v>35470</v>
      </c>
    </row>
    <row r="6129" spans="1:24"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52">
        <v>688.63</v>
      </c>
      <c r="L6129" s="35">
        <v>612.88</v>
      </c>
      <c r="M6129" s="31">
        <v>34244</v>
      </c>
    </row>
    <row r="6130" spans="1:24"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52">
        <v>1240.31</v>
      </c>
      <c r="L6130" s="35">
        <v>795.1</v>
      </c>
      <c r="M6130" s="31">
        <v>40553</v>
      </c>
    </row>
    <row r="6131" spans="1:24"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52">
        <v>235.63</v>
      </c>
      <c r="L6131" s="35">
        <v>125.07</v>
      </c>
      <c r="M6131" s="31">
        <v>38206</v>
      </c>
    </row>
    <row r="6132" spans="1:24"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52">
        <v>227.88</v>
      </c>
      <c r="L6132" s="35">
        <v>136.72999999999999</v>
      </c>
      <c r="M6132" s="31">
        <v>37659</v>
      </c>
    </row>
    <row r="6133" spans="1:24"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52">
        <v>1292.8399999999999</v>
      </c>
      <c r="L6133" s="35">
        <v>13.44</v>
      </c>
      <c r="M6133" s="31">
        <v>39915</v>
      </c>
    </row>
    <row r="6134" spans="1:24"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52">
        <v>1469.44</v>
      </c>
      <c r="L6134" s="35">
        <v>596.54999999999995</v>
      </c>
      <c r="M6134" s="31">
        <v>42145</v>
      </c>
    </row>
    <row r="6135" spans="1:24"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52">
        <v>569.55999999999995</v>
      </c>
      <c r="L6135" s="35">
        <v>528.42999999999995</v>
      </c>
      <c r="M6135" s="31">
        <v>33364</v>
      </c>
    </row>
    <row r="6136" spans="1:24"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52">
        <v>1386.84</v>
      </c>
      <c r="L6136" s="35">
        <v>1234.29</v>
      </c>
      <c r="M6136" s="31">
        <v>40303</v>
      </c>
    </row>
    <row r="6137" spans="1:24"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52">
        <v>1793.43</v>
      </c>
      <c r="L6137" s="35">
        <v>248.82</v>
      </c>
      <c r="M6137" s="31">
        <v>36361</v>
      </c>
    </row>
    <row r="6138" spans="1:24"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52">
        <v>1292.8399999999999</v>
      </c>
      <c r="L6138" s="35">
        <v>13.44</v>
      </c>
      <c r="M6138" s="31">
        <v>39915</v>
      </c>
    </row>
    <row r="6139" spans="1:24" s="31" customFormat="1" ht="15.75" hidden="1"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row>
    <row r="6140" spans="1:24"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52">
        <v>1415.01</v>
      </c>
      <c r="L6140" s="35">
        <v>1259.3599999999999</v>
      </c>
      <c r="M6140" s="31">
        <v>42458</v>
      </c>
    </row>
    <row r="6141" spans="1:24"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52">
        <v>748.17</v>
      </c>
      <c r="L6141" s="35">
        <v>448.9</v>
      </c>
      <c r="M6141" s="31">
        <v>33888</v>
      </c>
    </row>
    <row r="6142" spans="1:24"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52">
        <v>1311.44</v>
      </c>
      <c r="L6142" s="35">
        <v>1167.18</v>
      </c>
      <c r="M6142" s="31">
        <v>36498</v>
      </c>
    </row>
    <row r="6143" spans="1:24"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52">
        <v>1762.96</v>
      </c>
      <c r="L6143" s="35">
        <v>950.52</v>
      </c>
      <c r="M6143" s="31">
        <v>37668</v>
      </c>
    </row>
    <row r="6144" spans="1:24"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52">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52">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52">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52">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52">
        <v>774.53</v>
      </c>
      <c r="L6148" s="35">
        <v>464.72</v>
      </c>
      <c r="M6148" s="31">
        <v>37698</v>
      </c>
    </row>
    <row r="6149" spans="1:13" s="31" customFormat="1" ht="15.75" hidden="1"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52">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52">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52">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52">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52">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52">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52">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52">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52">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52">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52">
        <v>1292.8399999999999</v>
      </c>
      <c r="L6160" s="35">
        <v>13.44</v>
      </c>
      <c r="M6160" s="31">
        <v>40779</v>
      </c>
    </row>
    <row r="6161" spans="1:24"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52">
        <v>1458.17</v>
      </c>
      <c r="L6161" s="35">
        <v>874.9</v>
      </c>
      <c r="M6161" s="31">
        <v>38750</v>
      </c>
    </row>
    <row r="6162" spans="1:24"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52">
        <v>1894.19</v>
      </c>
      <c r="L6162" s="35">
        <v>598.76</v>
      </c>
      <c r="M6162" s="31">
        <v>37823</v>
      </c>
    </row>
    <row r="6163" spans="1:24"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52">
        <v>363.01</v>
      </c>
      <c r="L6163" s="35">
        <v>290.41000000000003</v>
      </c>
      <c r="M6163" s="31">
        <v>38482</v>
      </c>
    </row>
    <row r="6164" spans="1:24"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52">
        <v>2005.66</v>
      </c>
      <c r="L6164" s="35">
        <v>1203.4000000000001</v>
      </c>
      <c r="M6164" s="31">
        <v>35470</v>
      </c>
    </row>
    <row r="6165" spans="1:24"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52">
        <v>227.88</v>
      </c>
      <c r="L6165" s="35">
        <v>136.72999999999999</v>
      </c>
      <c r="M6165" s="31">
        <v>37659</v>
      </c>
    </row>
    <row r="6166" spans="1:24"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52">
        <v>1720.7</v>
      </c>
      <c r="L6166" s="35">
        <v>1531.42</v>
      </c>
      <c r="M6166" s="31">
        <v>38991</v>
      </c>
    </row>
    <row r="6167" spans="1:24"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52">
        <v>1458.17</v>
      </c>
      <c r="L6167" s="35">
        <v>874.9</v>
      </c>
      <c r="M6167" s="31">
        <v>38750</v>
      </c>
    </row>
    <row r="6168" spans="1:24"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52">
        <v>1386.84</v>
      </c>
      <c r="L6168" s="35">
        <v>1234.29</v>
      </c>
      <c r="M6168" s="31">
        <v>39880</v>
      </c>
    </row>
    <row r="6169" spans="1:24" s="31" customFormat="1" ht="15.75" hidden="1"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row>
    <row r="6170" spans="1:24"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52">
        <v>748.17</v>
      </c>
      <c r="L6170" s="35">
        <v>448.9</v>
      </c>
      <c r="M6170" s="31">
        <v>33888</v>
      </c>
    </row>
    <row r="6171" spans="1:24"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52">
        <v>12.01</v>
      </c>
      <c r="L6171" s="35">
        <v>7.21</v>
      </c>
      <c r="M6171" s="31">
        <v>40303</v>
      </c>
    </row>
    <row r="6172" spans="1:24"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52">
        <v>752.64</v>
      </c>
      <c r="L6172" s="35">
        <v>205.36</v>
      </c>
      <c r="M6172" s="31">
        <v>36367</v>
      </c>
    </row>
    <row r="6173" spans="1:24"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52">
        <v>575.27</v>
      </c>
      <c r="L6173" s="35">
        <v>431.45</v>
      </c>
      <c r="M6173" s="31">
        <v>41345</v>
      </c>
    </row>
    <row r="6174" spans="1:24"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52">
        <v>1057.51</v>
      </c>
      <c r="L6174" s="35">
        <v>154.4</v>
      </c>
      <c r="M6174" s="31">
        <v>34527</v>
      </c>
    </row>
    <row r="6175" spans="1:24"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52">
        <v>1807.45</v>
      </c>
      <c r="L6175" s="35">
        <v>778.69</v>
      </c>
      <c r="M6175" s="31">
        <v>34996</v>
      </c>
    </row>
    <row r="6176" spans="1:24"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52">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52">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52">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52">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52">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52">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52">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52">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52">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52">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52">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52">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52">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52">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52">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52">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52">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52">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52">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52">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52">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52">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52">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52">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52">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52">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52">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52">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52">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52">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52">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52">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52">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52">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52">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52">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52">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52">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52">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52">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52">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52">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52">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52">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52">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52">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52">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52">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52">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52">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52">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52">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52">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52">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52">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52">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52">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52">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52">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52">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52">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52">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52">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52">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52">
        <v>360.4</v>
      </c>
      <c r="L6240" s="35">
        <v>270.3</v>
      </c>
      <c r="M6240" s="31">
        <v>38859</v>
      </c>
    </row>
    <row r="6241" spans="1:24"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52">
        <v>12.01</v>
      </c>
      <c r="L6241" s="35">
        <v>7.21</v>
      </c>
      <c r="M6241" s="31">
        <v>34165</v>
      </c>
    </row>
    <row r="6242" spans="1:24"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52">
        <v>1216.1400000000001</v>
      </c>
      <c r="L6242" s="35">
        <v>1082.3599999999999</v>
      </c>
      <c r="M6242" s="31">
        <v>33455</v>
      </c>
    </row>
    <row r="6243" spans="1:24"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52">
        <v>175.89</v>
      </c>
      <c r="L6243" s="35">
        <v>131.91999999999999</v>
      </c>
      <c r="M6243" s="31">
        <v>42295</v>
      </c>
    </row>
    <row r="6244" spans="1:24"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52">
        <v>1216.1400000000001</v>
      </c>
      <c r="L6244" s="35">
        <v>1082.3599999999999</v>
      </c>
      <c r="M6244" s="31">
        <v>33455</v>
      </c>
    </row>
    <row r="6245" spans="1:24"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52">
        <v>642.70000000000005</v>
      </c>
      <c r="L6245" s="35">
        <v>211.37</v>
      </c>
      <c r="M6245" s="31">
        <v>35560</v>
      </c>
    </row>
    <row r="6246" spans="1:24"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52">
        <v>1661.92</v>
      </c>
      <c r="L6246" s="35">
        <v>1479.11</v>
      </c>
      <c r="M6246" s="31">
        <v>35378</v>
      </c>
    </row>
    <row r="6247" spans="1:24"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52">
        <v>1403.5</v>
      </c>
      <c r="L6247" s="35">
        <v>954.82</v>
      </c>
      <c r="M6247" s="31">
        <v>42688</v>
      </c>
    </row>
    <row r="6248" spans="1:24"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52">
        <v>1415.01</v>
      </c>
      <c r="L6248" s="35">
        <v>1259.3599999999999</v>
      </c>
      <c r="M6248" s="31">
        <v>34079</v>
      </c>
    </row>
    <row r="6249" spans="1:24"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52">
        <v>230.91</v>
      </c>
      <c r="L6249" s="35">
        <v>173.18</v>
      </c>
      <c r="M6249" s="31">
        <v>35052</v>
      </c>
    </row>
    <row r="6250" spans="1:24"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52">
        <v>230.91</v>
      </c>
      <c r="L6250" s="35">
        <v>173.18</v>
      </c>
      <c r="M6250" s="31">
        <v>39031</v>
      </c>
    </row>
    <row r="6251" spans="1:24" s="31" customFormat="1" ht="15.75" hidden="1"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4" s="31" customFormat="1" ht="15.75" hidden="1"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row>
    <row r="6253" spans="1:24"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52">
        <v>1415.01</v>
      </c>
      <c r="L6253" s="35">
        <v>1259.3599999999999</v>
      </c>
      <c r="M6253" s="31">
        <v>37626</v>
      </c>
    </row>
    <row r="6254" spans="1:24"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52">
        <v>1483.2</v>
      </c>
      <c r="L6254" s="35">
        <v>99.59</v>
      </c>
      <c r="M6254" s="31">
        <v>41047</v>
      </c>
    </row>
    <row r="6255" spans="1:24"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52">
        <v>958.74</v>
      </c>
      <c r="L6255" s="35">
        <v>748.9</v>
      </c>
      <c r="M6255" s="31">
        <v>34586</v>
      </c>
    </row>
    <row r="6256" spans="1:24"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52">
        <v>100.35</v>
      </c>
      <c r="L6256" s="35">
        <v>75.260000000000005</v>
      </c>
      <c r="M6256" s="31">
        <v>37874</v>
      </c>
    </row>
    <row r="6257" spans="1:24"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52">
        <v>1777.8</v>
      </c>
      <c r="L6257" s="35">
        <v>820.78</v>
      </c>
      <c r="M6257" s="31">
        <v>37337</v>
      </c>
    </row>
    <row r="6258" spans="1:24"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52">
        <v>1240.31</v>
      </c>
      <c r="L6258" s="35">
        <v>795.1</v>
      </c>
      <c r="M6258" s="31">
        <v>40553</v>
      </c>
    </row>
    <row r="6259" spans="1:24"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52">
        <v>1231.1500000000001</v>
      </c>
      <c r="L6259" s="35">
        <v>161.6</v>
      </c>
      <c r="M6259" s="31">
        <v>38216</v>
      </c>
    </row>
    <row r="6260" spans="1:24"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52">
        <v>1945.43</v>
      </c>
      <c r="L6260" s="35">
        <v>333.18</v>
      </c>
      <c r="M6260" s="31">
        <v>38193</v>
      </c>
    </row>
    <row r="6261" spans="1:24"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52">
        <v>1483.2</v>
      </c>
      <c r="L6261" s="35">
        <v>99.59</v>
      </c>
      <c r="M6261" s="31">
        <v>40487</v>
      </c>
    </row>
    <row r="6262" spans="1:24"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52">
        <v>1216.1400000000001</v>
      </c>
      <c r="L6262" s="35">
        <v>1082.3599999999999</v>
      </c>
      <c r="M6262" s="31">
        <v>42696</v>
      </c>
    </row>
    <row r="6263" spans="1:24"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52">
        <v>1992.93</v>
      </c>
      <c r="L6263" s="35">
        <v>762.63</v>
      </c>
      <c r="M6263" s="31">
        <v>34115</v>
      </c>
    </row>
    <row r="6264" spans="1:24"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52">
        <v>1661.92</v>
      </c>
      <c r="L6264" s="35">
        <v>1479.11</v>
      </c>
      <c r="M6264" s="31">
        <v>34586</v>
      </c>
    </row>
    <row r="6265" spans="1:24"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52">
        <v>1762.96</v>
      </c>
      <c r="L6265" s="35">
        <v>950.52</v>
      </c>
      <c r="M6265" s="31">
        <v>41848</v>
      </c>
    </row>
    <row r="6266" spans="1:24"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52">
        <v>441.49</v>
      </c>
      <c r="L6266" s="35">
        <v>84.99</v>
      </c>
      <c r="M6266" s="31">
        <v>39427</v>
      </c>
    </row>
    <row r="6267" spans="1:24"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52">
        <v>1240.31</v>
      </c>
      <c r="L6267" s="35">
        <v>795.1</v>
      </c>
      <c r="M6267" s="31">
        <v>40553</v>
      </c>
    </row>
    <row r="6268" spans="1:24"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52">
        <v>2091.4699999999998</v>
      </c>
      <c r="L6268" s="35">
        <v>388.92</v>
      </c>
      <c r="M6268" s="31">
        <v>36146</v>
      </c>
    </row>
    <row r="6269" spans="1:24"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52">
        <v>586.45000000000005</v>
      </c>
      <c r="L6269" s="35">
        <v>521.94000000000005</v>
      </c>
      <c r="M6269" s="31">
        <v>33429</v>
      </c>
    </row>
    <row r="6270" spans="1:24" s="31" customFormat="1" ht="15.75" hidden="1"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row>
    <row r="6271" spans="1:24"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52">
        <v>441.49</v>
      </c>
      <c r="L6271" s="35">
        <v>84.99</v>
      </c>
      <c r="M6271" s="31">
        <v>39427</v>
      </c>
    </row>
    <row r="6272" spans="1:24"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52">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52">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52">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52">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52">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52">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52">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52">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52">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52">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52">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52">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52">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52">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52">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52">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52">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52">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52">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52">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52">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52">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52">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52">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52">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52">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52">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52">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52">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52">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52">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52">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52">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52">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52">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52">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52">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52">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52">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52">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52">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52">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52">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52">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52">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52">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52">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52">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52">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52">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52">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52">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52">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52">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52">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52">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52">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52">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52">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52">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52">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52">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52">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52">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52">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52">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52">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52">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52">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52">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52">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52">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52">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52">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52">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52">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52">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52">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52">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52">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52">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52">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52">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52">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52">
        <v>1873.97</v>
      </c>
      <c r="L6356" s="35">
        <v>863.95</v>
      </c>
      <c r="M6356" s="31">
        <v>42226</v>
      </c>
    </row>
    <row r="6357" spans="1:13" s="31" customFormat="1" ht="15.75" hidden="1"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52">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52">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52">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52">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52">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52">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52">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52">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52">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52">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52">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52">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52">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52">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52">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52">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52">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52">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52">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52">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52">
        <v>945.04</v>
      </c>
      <c r="L6378" s="35">
        <v>507.58</v>
      </c>
      <c r="M6378" s="31">
        <v>40672</v>
      </c>
    </row>
    <row r="6379" spans="1:13" s="31" customFormat="1" ht="15.75" hidden="1"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52">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52">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52">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52">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52">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52">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52">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52">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52">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52">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52">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52">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52">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52">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52">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52">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52">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52">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52">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52">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52">
        <v>590.26</v>
      </c>
      <c r="L6400" s="35">
        <v>525.33000000000004</v>
      </c>
      <c r="M6400" s="31">
        <v>33879</v>
      </c>
    </row>
    <row r="6401" spans="1:13" s="31" customFormat="1" ht="15.75" hidden="1"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52">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52">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52">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52">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52">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52">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52">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52">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52">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52">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52">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52">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52">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52">
        <v>1198.46</v>
      </c>
      <c r="L6415" s="35">
        <v>381.1</v>
      </c>
      <c r="M6415" s="31">
        <v>36145</v>
      </c>
    </row>
    <row r="6416" spans="1:13" s="31" customFormat="1" ht="15.75" hidden="1"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4"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52">
        <v>1179</v>
      </c>
      <c r="L6417" s="35">
        <v>707.4</v>
      </c>
      <c r="M6417" s="31">
        <v>35667</v>
      </c>
    </row>
    <row r="6418" spans="1:24"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52">
        <v>1024.6600000000001</v>
      </c>
      <c r="L6418" s="35">
        <v>614.79999999999995</v>
      </c>
      <c r="M6418" s="31">
        <v>35378</v>
      </c>
    </row>
    <row r="6419" spans="1:24"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52">
        <v>100.35</v>
      </c>
      <c r="L6419" s="35">
        <v>75.260000000000005</v>
      </c>
      <c r="M6419" s="31">
        <v>37874</v>
      </c>
    </row>
    <row r="6420" spans="1:24" s="31" customFormat="1" ht="15.75" hidden="1"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row>
    <row r="6421" spans="1:24"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52">
        <v>358.39</v>
      </c>
      <c r="L6421" s="35">
        <v>215.03</v>
      </c>
      <c r="M6421" s="31">
        <v>38002</v>
      </c>
    </row>
    <row r="6422" spans="1:24"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52">
        <v>1073.07</v>
      </c>
      <c r="L6422" s="35">
        <v>933.84</v>
      </c>
      <c r="M6422" s="31">
        <v>33429</v>
      </c>
    </row>
    <row r="6423" spans="1:24"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52">
        <v>543.39</v>
      </c>
      <c r="L6423" s="35">
        <v>407.54</v>
      </c>
      <c r="M6423" s="31">
        <v>42696</v>
      </c>
    </row>
    <row r="6424" spans="1:24"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52">
        <v>1720.7</v>
      </c>
      <c r="L6424" s="35">
        <v>1531.42</v>
      </c>
      <c r="M6424" s="31">
        <v>37823</v>
      </c>
    </row>
    <row r="6425" spans="1:24"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52">
        <v>100.35</v>
      </c>
      <c r="L6425" s="35">
        <v>75.260000000000005</v>
      </c>
      <c r="M6425" s="31">
        <v>41434</v>
      </c>
    </row>
    <row r="6426" spans="1:24"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52">
        <v>688.63</v>
      </c>
      <c r="L6426" s="35">
        <v>612.88</v>
      </c>
      <c r="M6426" s="31">
        <v>34244</v>
      </c>
    </row>
    <row r="6427" spans="1:24"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52">
        <v>1812.75</v>
      </c>
      <c r="L6427" s="35">
        <v>582.48</v>
      </c>
      <c r="M6427" s="31">
        <v>39427</v>
      </c>
    </row>
    <row r="6428" spans="1:24"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52">
        <v>1775.81</v>
      </c>
      <c r="L6428" s="35">
        <v>1580.47</v>
      </c>
      <c r="M6428" s="31">
        <v>40303</v>
      </c>
    </row>
    <row r="6429" spans="1:24"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52">
        <v>1661.92</v>
      </c>
      <c r="L6429" s="35">
        <v>1479.11</v>
      </c>
      <c r="M6429" s="31">
        <v>33888</v>
      </c>
    </row>
    <row r="6430" spans="1:24"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52">
        <v>1216.1400000000001</v>
      </c>
      <c r="L6430" s="35">
        <v>1082.3599999999999</v>
      </c>
      <c r="M6430" s="31">
        <v>33455</v>
      </c>
    </row>
    <row r="6431" spans="1:24" s="31" customFormat="1" ht="15.75" hidden="1"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row>
    <row r="6432" spans="1:24"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52">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52">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52">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52">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52">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52">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52">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52">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52">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52">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52">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52">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52">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52">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52">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52">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52">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52">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52">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52">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52">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52">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52">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52">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52">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52">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52">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52">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52">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52">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52">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52">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52">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52">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52">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52">
        <v>1945.43</v>
      </c>
      <c r="L6467" s="35">
        <v>333.18</v>
      </c>
      <c r="M6467" s="31">
        <v>38193</v>
      </c>
    </row>
    <row r="6468" spans="1:13" s="31" customFormat="1" ht="15.75" hidden="1"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52">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52">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52">
        <v>2091.4699999999998</v>
      </c>
      <c r="L6471" s="35">
        <v>388.92</v>
      </c>
      <c r="M6471" s="31">
        <v>38991</v>
      </c>
    </row>
    <row r="6472" spans="1:13" s="31" customFormat="1" ht="15.75" hidden="1"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52">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52">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52">
        <v>748.17</v>
      </c>
      <c r="L6475" s="35">
        <v>448.9</v>
      </c>
      <c r="M6475" s="31">
        <v>35052</v>
      </c>
    </row>
    <row r="6476" spans="1:13" s="31" customFormat="1" ht="15.75" hidden="1"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52">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52">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52">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52">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52">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52">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52">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52">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52">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52">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52">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52">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52">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52">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52">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52">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52">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52">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52">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52">
        <v>792.9</v>
      </c>
      <c r="L6496" s="35">
        <v>594.67999999999995</v>
      </c>
      <c r="M6496" s="31">
        <v>33879</v>
      </c>
    </row>
    <row r="6497" spans="1:24"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52">
        <v>1024.6600000000001</v>
      </c>
      <c r="L6497" s="35">
        <v>614.79999999999995</v>
      </c>
      <c r="M6497" s="31">
        <v>40670</v>
      </c>
    </row>
    <row r="6498" spans="1:24"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52">
        <v>586.45000000000005</v>
      </c>
      <c r="L6498" s="35">
        <v>521.94000000000005</v>
      </c>
      <c r="M6498" s="31">
        <v>42218</v>
      </c>
    </row>
    <row r="6499" spans="1:24"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52">
        <v>1977.36</v>
      </c>
      <c r="L6499" s="35">
        <v>1759.85</v>
      </c>
      <c r="M6499" s="31">
        <v>42172</v>
      </c>
    </row>
    <row r="6500" spans="1:24"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52">
        <v>642.70000000000005</v>
      </c>
      <c r="L6500" s="35">
        <v>211.37</v>
      </c>
      <c r="M6500" s="31">
        <v>40618</v>
      </c>
    </row>
    <row r="6501" spans="1:24" s="31" customFormat="1" ht="15.75" hidden="1"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row>
    <row r="6502" spans="1:24"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52">
        <v>1061.56</v>
      </c>
      <c r="L6502" s="35">
        <v>733.58</v>
      </c>
      <c r="M6502" s="31">
        <v>34244</v>
      </c>
    </row>
    <row r="6503" spans="1:24"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52">
        <v>945.04</v>
      </c>
      <c r="L6503" s="35">
        <v>507.58</v>
      </c>
      <c r="M6503" s="31">
        <v>40672</v>
      </c>
    </row>
    <row r="6504" spans="1:24"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52">
        <v>980.37</v>
      </c>
      <c r="L6504" s="35">
        <v>234.43</v>
      </c>
      <c r="M6504" s="31">
        <v>38258</v>
      </c>
    </row>
    <row r="6505" spans="1:24"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52">
        <v>1890.39</v>
      </c>
      <c r="L6505" s="35">
        <v>260.14</v>
      </c>
      <c r="M6505" s="31">
        <v>34586</v>
      </c>
    </row>
    <row r="6506" spans="1:24"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52">
        <v>358.39</v>
      </c>
      <c r="L6506" s="35">
        <v>215.03</v>
      </c>
      <c r="M6506" s="31">
        <v>38002</v>
      </c>
    </row>
    <row r="6507" spans="1:24"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52">
        <v>748.17</v>
      </c>
      <c r="L6507" s="35">
        <v>448.9</v>
      </c>
      <c r="M6507" s="31">
        <v>33552</v>
      </c>
    </row>
    <row r="6508" spans="1:24"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52">
        <v>1775.81</v>
      </c>
      <c r="L6508" s="35">
        <v>1580.47</v>
      </c>
      <c r="M6508" s="31">
        <v>40303</v>
      </c>
    </row>
    <row r="6509" spans="1:24"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52">
        <v>2083.94</v>
      </c>
      <c r="L6509" s="35">
        <v>675.03</v>
      </c>
      <c r="M6509" s="31">
        <v>41533</v>
      </c>
    </row>
    <row r="6510" spans="1:24"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52">
        <v>1992.93</v>
      </c>
      <c r="L6510" s="35">
        <v>762.63</v>
      </c>
      <c r="M6510" s="31">
        <v>38193</v>
      </c>
    </row>
    <row r="6511" spans="1:24"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52">
        <v>1769.64</v>
      </c>
      <c r="L6511" s="35">
        <v>108.76</v>
      </c>
      <c r="M6511" s="31">
        <v>40672</v>
      </c>
    </row>
    <row r="6512" spans="1:24"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52">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52">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52">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52">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52">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52">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52">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52">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52">
        <v>774.53</v>
      </c>
      <c r="L6520" s="35">
        <v>464.72</v>
      </c>
      <c r="M6520" s="31">
        <v>39526</v>
      </c>
    </row>
    <row r="6521" spans="1:13" s="31" customFormat="1" ht="15.75" hidden="1"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52">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52">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52">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52">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52">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52">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52">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52">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52">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52">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52">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52">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52">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52">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52">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52">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52">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52">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52">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52">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52">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52">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52">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52">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52">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52">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52">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52">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52">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52">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52">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52">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52">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52">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52">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52">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52">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52">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52">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52">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52">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52">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52">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52">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52">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52">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52">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52">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52">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52">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52">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52">
        <v>1274.93</v>
      </c>
      <c r="L6573" s="35">
        <v>764.96</v>
      </c>
      <c r="M6573" s="31">
        <v>37838</v>
      </c>
    </row>
    <row r="6574" spans="1:13" s="31" customFormat="1" ht="15.75" hidden="1"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52">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52">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52">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52">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52">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52">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52">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52">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52">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52">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52">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52">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52">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52">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52">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52">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52">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52">
        <v>1129.1300000000001</v>
      </c>
      <c r="L6592" s="35">
        <v>677.48</v>
      </c>
      <c r="M6592" s="31">
        <v>38216</v>
      </c>
    </row>
    <row r="6593" spans="1:24"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52">
        <v>71.489999999999995</v>
      </c>
      <c r="L6593" s="35">
        <v>53.62</v>
      </c>
      <c r="M6593" s="31">
        <v>38573</v>
      </c>
    </row>
    <row r="6594" spans="1:24"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52">
        <v>499.53</v>
      </c>
      <c r="L6594" s="35">
        <v>388.72</v>
      </c>
      <c r="M6594" s="31">
        <v>36334</v>
      </c>
    </row>
    <row r="6595" spans="1:24"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52">
        <v>1807.45</v>
      </c>
      <c r="L6595" s="35">
        <v>778.69</v>
      </c>
      <c r="M6595" s="31">
        <v>42145</v>
      </c>
    </row>
    <row r="6596" spans="1:24"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52">
        <v>742.54</v>
      </c>
      <c r="L6596" s="35">
        <v>667.4</v>
      </c>
      <c r="M6596" s="31">
        <v>33549</v>
      </c>
    </row>
    <row r="6597" spans="1:24" s="31" customFormat="1" ht="15.75" hidden="1"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row>
    <row r="6598" spans="1:24"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52">
        <v>12.01</v>
      </c>
      <c r="L6598" s="35">
        <v>7.21</v>
      </c>
      <c r="M6598" s="31">
        <v>39880</v>
      </c>
    </row>
    <row r="6599" spans="1:24"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52">
        <v>1403.5</v>
      </c>
      <c r="L6599" s="35">
        <v>954.82</v>
      </c>
      <c r="M6599" s="31">
        <v>42688</v>
      </c>
    </row>
    <row r="6600" spans="1:24"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52">
        <v>2091.4699999999998</v>
      </c>
      <c r="L6600" s="35">
        <v>388.92</v>
      </c>
      <c r="M6600" s="31">
        <v>40779</v>
      </c>
    </row>
    <row r="6601" spans="1:24"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52">
        <v>795.34</v>
      </c>
      <c r="L6601" s="35">
        <v>101.58</v>
      </c>
      <c r="M6601" s="31">
        <v>37823</v>
      </c>
    </row>
    <row r="6602" spans="1:24"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52">
        <v>1386.84</v>
      </c>
      <c r="L6602" s="35">
        <v>1234.29</v>
      </c>
      <c r="M6602" s="31">
        <v>37838</v>
      </c>
    </row>
    <row r="6603" spans="1:24"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52">
        <v>71.489999999999995</v>
      </c>
      <c r="L6603" s="35">
        <v>53.62</v>
      </c>
      <c r="M6603" s="31">
        <v>38258</v>
      </c>
    </row>
    <row r="6604" spans="1:24"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52">
        <v>1555.58</v>
      </c>
      <c r="L6604" s="35">
        <v>818.01</v>
      </c>
      <c r="M6604" s="31">
        <v>39880</v>
      </c>
    </row>
    <row r="6605" spans="1:24"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52">
        <v>774.53</v>
      </c>
      <c r="L6605" s="35">
        <v>464.72</v>
      </c>
      <c r="M6605" s="31">
        <v>37698</v>
      </c>
    </row>
    <row r="6606" spans="1:24"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52">
        <v>1894.19</v>
      </c>
      <c r="L6606" s="35">
        <v>598.76</v>
      </c>
      <c r="M6606" s="31">
        <v>36146</v>
      </c>
    </row>
    <row r="6607" spans="1:24"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52">
        <v>1577.53</v>
      </c>
      <c r="L6607" s="35">
        <v>826.51</v>
      </c>
      <c r="M6607" s="31">
        <v>40618</v>
      </c>
    </row>
    <row r="6608" spans="1:24"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52">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52">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52">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52">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52">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52">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52">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52">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52">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52">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52">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52">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52">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52">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52">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52">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52">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52">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52">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52">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52">
        <v>1227.3399999999999</v>
      </c>
      <c r="L6628" s="35">
        <v>770.89</v>
      </c>
      <c r="M6628" s="31">
        <v>34556</v>
      </c>
    </row>
    <row r="6629" spans="1:13" s="31" customFormat="1" ht="15.75" hidden="1"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52">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52">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52">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52">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52">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52">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52">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52">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52">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52">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52">
        <v>958.74</v>
      </c>
      <c r="L6640" s="35">
        <v>748.9</v>
      </c>
      <c r="M6640" s="31">
        <v>41345</v>
      </c>
    </row>
    <row r="6641" spans="1:24"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52">
        <v>945.04</v>
      </c>
      <c r="L6641" s="35">
        <v>507.58</v>
      </c>
      <c r="M6641" s="31">
        <v>36361</v>
      </c>
    </row>
    <row r="6642" spans="1:24"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52">
        <v>1890.39</v>
      </c>
      <c r="L6642" s="35">
        <v>260.14</v>
      </c>
      <c r="M6642" s="31">
        <v>34170</v>
      </c>
    </row>
    <row r="6643" spans="1:24"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52">
        <v>1057.51</v>
      </c>
      <c r="L6643" s="35">
        <v>154.4</v>
      </c>
      <c r="M6643" s="31">
        <v>39526</v>
      </c>
    </row>
    <row r="6644" spans="1:24"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52">
        <v>2091.4699999999998</v>
      </c>
      <c r="L6644" s="35">
        <v>388.92</v>
      </c>
      <c r="M6644" s="31">
        <v>38258</v>
      </c>
    </row>
    <row r="6645" spans="1:24" s="31" customFormat="1" ht="15.75" hidden="1"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row>
    <row r="6646" spans="1:24"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52">
        <v>1894.19</v>
      </c>
      <c r="L6646" s="35">
        <v>598.76</v>
      </c>
      <c r="M6646" s="31">
        <v>37823</v>
      </c>
    </row>
    <row r="6647" spans="1:24"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52">
        <v>574.64</v>
      </c>
      <c r="L6647" s="35">
        <v>459.71</v>
      </c>
      <c r="M6647" s="31">
        <v>37659</v>
      </c>
    </row>
    <row r="6648" spans="1:24"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52">
        <v>1466.68</v>
      </c>
      <c r="L6648" s="35">
        <v>363.25</v>
      </c>
      <c r="M6648" s="31">
        <v>41701</v>
      </c>
    </row>
    <row r="6649" spans="1:24"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52">
        <v>2005.66</v>
      </c>
      <c r="L6649" s="35">
        <v>1203.4000000000001</v>
      </c>
      <c r="M6649" s="31">
        <v>41009</v>
      </c>
    </row>
    <row r="6650" spans="1:24"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52">
        <v>1842.92</v>
      </c>
      <c r="L6650" s="35">
        <v>1105.75</v>
      </c>
      <c r="M6650" s="31">
        <v>40553</v>
      </c>
    </row>
    <row r="6651" spans="1:24"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52">
        <v>1292.8399999999999</v>
      </c>
      <c r="L6651" s="35">
        <v>13.44</v>
      </c>
      <c r="M6651" s="31">
        <v>37823</v>
      </c>
    </row>
    <row r="6652" spans="1:24"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52">
        <v>1483.2</v>
      </c>
      <c r="L6652" s="35">
        <v>99.59</v>
      </c>
      <c r="M6652" s="31">
        <v>36146</v>
      </c>
    </row>
    <row r="6653" spans="1:24"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52">
        <v>642.70000000000005</v>
      </c>
      <c r="L6653" s="35">
        <v>211.37</v>
      </c>
      <c r="M6653" s="31">
        <v>35052</v>
      </c>
    </row>
    <row r="6654" spans="1:24"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52">
        <v>575.27</v>
      </c>
      <c r="L6654" s="35">
        <v>431.45</v>
      </c>
      <c r="M6654" s="31">
        <v>41345</v>
      </c>
    </row>
    <row r="6655" spans="1:24"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52">
        <v>752.64</v>
      </c>
      <c r="L6655" s="35">
        <v>205.36</v>
      </c>
      <c r="M6655" s="31">
        <v>36334</v>
      </c>
    </row>
    <row r="6656" spans="1:24"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52">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52">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52">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52">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52">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52">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52">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52">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52">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52">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52">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52">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52">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52">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52">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52">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52">
        <v>230.91</v>
      </c>
      <c r="L6672" s="35">
        <v>173.18</v>
      </c>
      <c r="M6672" s="31">
        <v>39031</v>
      </c>
    </row>
    <row r="6673" spans="1:24"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52">
        <v>1635.3</v>
      </c>
      <c r="L6673" s="35">
        <v>993.66</v>
      </c>
      <c r="M6673" s="31">
        <v>41434</v>
      </c>
    </row>
    <row r="6674" spans="1:24"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52">
        <v>1577.53</v>
      </c>
      <c r="L6674" s="35">
        <v>826.51</v>
      </c>
      <c r="M6674" s="31">
        <v>40618</v>
      </c>
    </row>
    <row r="6675" spans="1:24"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52">
        <v>642.30999999999995</v>
      </c>
      <c r="L6675" s="35">
        <v>513.85</v>
      </c>
      <c r="M6675" s="31">
        <v>33429</v>
      </c>
    </row>
    <row r="6676" spans="1:24" s="31" customFormat="1" ht="15.75" hidden="1"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row>
    <row r="6677" spans="1:24"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52">
        <v>1231.1500000000001</v>
      </c>
      <c r="L6677" s="35">
        <v>161.6</v>
      </c>
      <c r="M6677" s="31">
        <v>38216</v>
      </c>
    </row>
    <row r="6678" spans="1:24"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52">
        <v>478.16</v>
      </c>
      <c r="L6678" s="35">
        <v>298.72000000000003</v>
      </c>
      <c r="M6678" s="31">
        <v>36146</v>
      </c>
    </row>
    <row r="6679" spans="1:24"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52">
        <v>642.70000000000005</v>
      </c>
      <c r="L6679" s="35">
        <v>211.37</v>
      </c>
      <c r="M6679" s="31">
        <v>35052</v>
      </c>
    </row>
    <row r="6680" spans="1:24"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52">
        <v>1555.58</v>
      </c>
      <c r="L6680" s="35">
        <v>818.01</v>
      </c>
      <c r="M6680" s="31">
        <v>35455</v>
      </c>
    </row>
    <row r="6681" spans="1:24"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52">
        <v>980.37</v>
      </c>
      <c r="L6681" s="35">
        <v>234.43</v>
      </c>
      <c r="M6681" s="31">
        <v>38258</v>
      </c>
    </row>
    <row r="6682" spans="1:24"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52">
        <v>1894.19</v>
      </c>
      <c r="L6682" s="35">
        <v>598.76</v>
      </c>
      <c r="M6682" s="31">
        <v>35707</v>
      </c>
    </row>
    <row r="6683" spans="1:24"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52">
        <v>227.88</v>
      </c>
      <c r="L6683" s="35">
        <v>136.72999999999999</v>
      </c>
      <c r="M6683" s="31">
        <v>37659</v>
      </c>
    </row>
    <row r="6684" spans="1:24"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52">
        <v>1415.01</v>
      </c>
      <c r="L6684" s="35">
        <v>1259.3599999999999</v>
      </c>
      <c r="M6684" s="31">
        <v>33364</v>
      </c>
    </row>
    <row r="6685" spans="1:24"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52">
        <v>175.89</v>
      </c>
      <c r="L6685" s="35">
        <v>131.91999999999999</v>
      </c>
      <c r="M6685" s="31">
        <v>37220</v>
      </c>
    </row>
    <row r="6686" spans="1:24"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52">
        <v>1280.28</v>
      </c>
      <c r="L6686" s="35">
        <v>829.51</v>
      </c>
      <c r="M6686" s="31">
        <v>42295</v>
      </c>
    </row>
    <row r="6687" spans="1:24"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52">
        <v>575.27</v>
      </c>
      <c r="L6687" s="35">
        <v>431.45</v>
      </c>
      <c r="M6687" s="31">
        <v>42404</v>
      </c>
    </row>
    <row r="6688" spans="1:24" s="31" customFormat="1" ht="15.75" hidden="1"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52">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52">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52">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52">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52">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52">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52">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52">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52">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52">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52">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52">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52">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52">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52">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52">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52">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52">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52">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52">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52">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52">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52">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52">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52">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52">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52">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52">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52">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52">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52">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52">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52">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52">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52">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52">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52">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52">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52">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52">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52">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52">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52">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52">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52">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52">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52">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52">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52">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52">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52">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52">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52">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52">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52">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52">
        <v>752.64</v>
      </c>
      <c r="L6744" s="35">
        <v>205.36</v>
      </c>
      <c r="M6744" s="31">
        <v>38206</v>
      </c>
    </row>
    <row r="6745" spans="1:13" s="31" customFormat="1" ht="15.75" hidden="1"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52">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52">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52">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52">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52">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52">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52">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52">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52">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52">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52">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52">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52">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52">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52">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52">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52">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52">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52">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52">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52">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52">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52">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52">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52">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52">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52">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52">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52">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52">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52">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52">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52">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52">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52">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52">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52">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52">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52">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52">
        <v>2091.4699999999998</v>
      </c>
      <c r="L6785" s="35">
        <v>388.92</v>
      </c>
      <c r="M6785" s="31">
        <v>41167</v>
      </c>
    </row>
    <row r="6786" spans="1:13" s="31" customFormat="1" ht="15.75" hidden="1"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52">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52">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52">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52">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52">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52">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52">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52">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52">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52">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52">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52">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52">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52">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52">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52">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52">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52">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52">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52">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52">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52">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52">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52">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52">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52">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52">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52">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52">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52">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52">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52">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52">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52">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52">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52">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52">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52">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52">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52">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52">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52">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52">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52">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52">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52">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52">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52">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52">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52">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52">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52">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52">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52">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52">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52">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52">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52">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52">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52">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52">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52">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52">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52">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52">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52">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52">
        <v>1311.44</v>
      </c>
      <c r="L6853" s="35">
        <v>1167.18</v>
      </c>
      <c r="M6853" s="31">
        <v>37698</v>
      </c>
    </row>
    <row r="6854" spans="1:13" s="31" customFormat="1" ht="15.75" hidden="1"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52">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52">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52">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52">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52">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52">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52">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52">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52">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52">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52">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52">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52">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52">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52">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52">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52">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52">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52">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52">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52">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52">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52">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52">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52">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52">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52">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52">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52">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52">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52">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52">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52">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52">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52">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52">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52">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52">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52">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52">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52">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52">
        <v>569.55999999999995</v>
      </c>
      <c r="L6896" s="35">
        <v>528.42999999999995</v>
      </c>
      <c r="M6896" s="31">
        <v>37874</v>
      </c>
    </row>
    <row r="6897" spans="1:13" s="31" customFormat="1" ht="15.75" hidden="1"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52">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52">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52">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52">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52">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52">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52">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52">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52">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52">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52">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52">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52">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52">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52">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52">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52">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52">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52">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52">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52">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52">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52">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52">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52">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52">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52">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52">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52">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52">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52">
        <v>1403.5</v>
      </c>
      <c r="L6928" s="35">
        <v>954.82</v>
      </c>
      <c r="M6928" s="31">
        <v>42688</v>
      </c>
    </row>
    <row r="6929" spans="1:24"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52">
        <v>235.63</v>
      </c>
      <c r="L6929" s="35">
        <v>125.07</v>
      </c>
      <c r="M6929" s="31">
        <v>38206</v>
      </c>
    </row>
    <row r="6930" spans="1:24"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52">
        <v>1977.36</v>
      </c>
      <c r="L6930" s="35">
        <v>1759.85</v>
      </c>
      <c r="M6930" s="31">
        <v>40779</v>
      </c>
    </row>
    <row r="6931" spans="1:24"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52">
        <v>795.34</v>
      </c>
      <c r="L6931" s="35">
        <v>101.58</v>
      </c>
      <c r="M6931" s="31">
        <v>35470</v>
      </c>
    </row>
    <row r="6932" spans="1:24"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52">
        <v>1198.46</v>
      </c>
      <c r="L6932" s="35">
        <v>381.1</v>
      </c>
      <c r="M6932" s="31">
        <v>38482</v>
      </c>
    </row>
    <row r="6933" spans="1:24"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52">
        <v>1635.3</v>
      </c>
      <c r="L6933" s="35">
        <v>993.66</v>
      </c>
      <c r="M6933" s="31">
        <v>41434</v>
      </c>
    </row>
    <row r="6934" spans="1:24" s="31" customFormat="1" ht="15.75" hidden="1"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row>
    <row r="6935" spans="1:24"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52">
        <v>1894.19</v>
      </c>
      <c r="L6935" s="35">
        <v>598.76</v>
      </c>
      <c r="M6935" s="31">
        <v>37823</v>
      </c>
    </row>
    <row r="6936" spans="1:24"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52">
        <v>569.55999999999995</v>
      </c>
      <c r="L6936" s="35">
        <v>528.42999999999995</v>
      </c>
      <c r="M6936" s="31">
        <v>42458</v>
      </c>
    </row>
    <row r="6937" spans="1:24"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52">
        <v>202.62</v>
      </c>
      <c r="L6937" s="35">
        <v>151.96</v>
      </c>
      <c r="M6937" s="31">
        <v>42458</v>
      </c>
    </row>
    <row r="6938" spans="1:24"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52">
        <v>1198.46</v>
      </c>
      <c r="L6938" s="35">
        <v>381.1</v>
      </c>
      <c r="M6938" s="31">
        <v>36833</v>
      </c>
    </row>
    <row r="6939" spans="1:24"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52">
        <v>1240.31</v>
      </c>
      <c r="L6939" s="35">
        <v>795.1</v>
      </c>
      <c r="M6939" s="31">
        <v>33429</v>
      </c>
    </row>
    <row r="6940" spans="1:24"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52">
        <v>1071.23</v>
      </c>
      <c r="L6940" s="35">
        <v>380.74</v>
      </c>
      <c r="M6940" s="31">
        <v>35160</v>
      </c>
    </row>
    <row r="6941" spans="1:24"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52">
        <v>1793.43</v>
      </c>
      <c r="L6941" s="35">
        <v>248.82</v>
      </c>
      <c r="M6941" s="31">
        <v>36361</v>
      </c>
    </row>
    <row r="6942" spans="1:24"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52">
        <v>1977.36</v>
      </c>
      <c r="L6942" s="35">
        <v>1759.85</v>
      </c>
      <c r="M6942" s="31">
        <v>41848</v>
      </c>
    </row>
    <row r="6943" spans="1:24"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52">
        <v>1466.68</v>
      </c>
      <c r="L6943" s="35">
        <v>363.25</v>
      </c>
      <c r="M6943" s="31">
        <v>37838</v>
      </c>
    </row>
    <row r="6944" spans="1:24"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52">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52">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52">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52">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52">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52">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52">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52">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52">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52">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52">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52">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52">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52">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52">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52">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52">
        <v>1762.96</v>
      </c>
      <c r="L6960" s="35">
        <v>950.52</v>
      </c>
      <c r="M6960" s="31">
        <v>41167</v>
      </c>
    </row>
    <row r="6961" spans="1:24"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52">
        <v>1873.97</v>
      </c>
      <c r="L6961" s="35">
        <v>863.95</v>
      </c>
      <c r="M6961" s="31">
        <v>38859</v>
      </c>
    </row>
    <row r="6962" spans="1:24" s="31" customFormat="1" ht="15.75" hidden="1"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row>
    <row r="6963" spans="1:24"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52">
        <v>478.16</v>
      </c>
      <c r="L6963" s="35">
        <v>298.72000000000003</v>
      </c>
      <c r="M6963" s="31">
        <v>42105</v>
      </c>
    </row>
    <row r="6964" spans="1:24"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52">
        <v>1292.8399999999999</v>
      </c>
      <c r="L6964" s="35">
        <v>13.44</v>
      </c>
      <c r="M6964" s="31">
        <v>39915</v>
      </c>
    </row>
    <row r="6965" spans="1:24"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52">
        <v>958.74</v>
      </c>
      <c r="L6965" s="35">
        <v>748.9</v>
      </c>
      <c r="M6965" s="31">
        <v>38693</v>
      </c>
    </row>
    <row r="6966" spans="1:24"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52">
        <v>416.98</v>
      </c>
      <c r="L6966" s="35">
        <v>312.74</v>
      </c>
      <c r="M6966" s="31">
        <v>35560</v>
      </c>
    </row>
    <row r="6967" spans="1:24"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52">
        <v>175.89</v>
      </c>
      <c r="L6967" s="35">
        <v>131.91999999999999</v>
      </c>
      <c r="M6967" s="31">
        <v>35470</v>
      </c>
    </row>
    <row r="6968" spans="1:24"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52">
        <v>1555.58</v>
      </c>
      <c r="L6968" s="35">
        <v>818.01</v>
      </c>
      <c r="M6968" s="31">
        <v>37873</v>
      </c>
    </row>
    <row r="6969" spans="1:24"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52">
        <v>1469.44</v>
      </c>
      <c r="L6969" s="35">
        <v>596.54999999999995</v>
      </c>
      <c r="M6969" s="31">
        <v>40487</v>
      </c>
    </row>
    <row r="6970" spans="1:24"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52">
        <v>544.04999999999995</v>
      </c>
      <c r="L6970" s="35">
        <v>376.84</v>
      </c>
      <c r="M6970" s="31">
        <v>37499</v>
      </c>
    </row>
    <row r="6971" spans="1:24"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52">
        <v>1231.1500000000001</v>
      </c>
      <c r="L6971" s="35">
        <v>161.6</v>
      </c>
      <c r="M6971" s="31">
        <v>38216</v>
      </c>
    </row>
    <row r="6972" spans="1:24"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52">
        <v>1577.53</v>
      </c>
      <c r="L6972" s="35">
        <v>826.51</v>
      </c>
      <c r="M6972" s="31">
        <v>40336</v>
      </c>
    </row>
    <row r="6973" spans="1:24"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52">
        <v>1057.51</v>
      </c>
      <c r="L6973" s="35">
        <v>154.4</v>
      </c>
      <c r="M6973" s="31">
        <v>34527</v>
      </c>
    </row>
    <row r="6974" spans="1:24"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52">
        <v>575.27</v>
      </c>
      <c r="L6974" s="35">
        <v>431.45</v>
      </c>
      <c r="M6974" s="31">
        <v>41345</v>
      </c>
    </row>
    <row r="6975" spans="1:24"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52">
        <v>1129.1300000000001</v>
      </c>
      <c r="L6975" s="35">
        <v>677.48</v>
      </c>
      <c r="M6975" s="31">
        <v>38573</v>
      </c>
    </row>
    <row r="6976" spans="1:24"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52">
        <v>1148.6400000000001</v>
      </c>
      <c r="L6976" s="35">
        <v>689.18</v>
      </c>
      <c r="M6976" s="31">
        <v>42226</v>
      </c>
    </row>
    <row r="6977" spans="1:24"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52">
        <v>1172.78</v>
      </c>
      <c r="L6977" s="35">
        <v>1043.77</v>
      </c>
      <c r="M6977" s="31">
        <v>36361</v>
      </c>
    </row>
    <row r="6978" spans="1:24"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52">
        <v>1894.19</v>
      </c>
      <c r="L6978" s="35">
        <v>598.76</v>
      </c>
      <c r="M6978" s="31">
        <v>34143</v>
      </c>
    </row>
    <row r="6979" spans="1:24"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52">
        <v>1231.1500000000001</v>
      </c>
      <c r="L6979" s="35">
        <v>161.6</v>
      </c>
      <c r="M6979" s="31">
        <v>42560</v>
      </c>
    </row>
    <row r="6980" spans="1:24"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52">
        <v>1577.53</v>
      </c>
      <c r="L6980" s="35">
        <v>826.51</v>
      </c>
      <c r="M6980" s="31">
        <v>40618</v>
      </c>
    </row>
    <row r="6981" spans="1:24"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52">
        <v>1403.5</v>
      </c>
      <c r="L6981" s="35">
        <v>954.82</v>
      </c>
      <c r="M6981" s="31">
        <v>42688</v>
      </c>
    </row>
    <row r="6982" spans="1:24"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52">
        <v>1890.39</v>
      </c>
      <c r="L6982" s="35">
        <v>260.14</v>
      </c>
      <c r="M6982" s="31">
        <v>33259</v>
      </c>
    </row>
    <row r="6983" spans="1:24"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52">
        <v>1992.93</v>
      </c>
      <c r="L6983" s="35">
        <v>762.63</v>
      </c>
      <c r="M6983" s="31">
        <v>33888</v>
      </c>
    </row>
    <row r="6984" spans="1:24"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52">
        <v>1289.8499999999999</v>
      </c>
      <c r="L6984" s="35">
        <v>74.510000000000005</v>
      </c>
      <c r="M6984" s="31">
        <v>41701</v>
      </c>
    </row>
    <row r="6985" spans="1:24"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52">
        <v>1151.96</v>
      </c>
      <c r="L6985" s="35">
        <v>649.49</v>
      </c>
      <c r="M6985" s="31">
        <v>36498</v>
      </c>
    </row>
    <row r="6986" spans="1:24"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52">
        <v>499.53</v>
      </c>
      <c r="L6986" s="35">
        <v>388.72</v>
      </c>
      <c r="M6986" s="31">
        <v>37668</v>
      </c>
    </row>
    <row r="6987" spans="1:24"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52">
        <v>358.39</v>
      </c>
      <c r="L6987" s="35">
        <v>215.03</v>
      </c>
      <c r="M6987" s="31">
        <v>38002</v>
      </c>
    </row>
    <row r="6988" spans="1:24"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52">
        <v>1024.6600000000001</v>
      </c>
      <c r="L6988" s="35">
        <v>614.79999999999995</v>
      </c>
      <c r="M6988" s="31">
        <v>35378</v>
      </c>
    </row>
    <row r="6989" spans="1:24" s="31" customFormat="1" ht="15.75" hidden="1"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row>
    <row r="6990" spans="1:24"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52">
        <v>1073.07</v>
      </c>
      <c r="L6990" s="35">
        <v>933.84</v>
      </c>
      <c r="M6990" s="31">
        <v>35455</v>
      </c>
    </row>
    <row r="6991" spans="1:24"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52">
        <v>1362.99</v>
      </c>
      <c r="L6991" s="35">
        <v>57.74</v>
      </c>
      <c r="M6991" s="31">
        <v>37874</v>
      </c>
    </row>
    <row r="6992" spans="1:24"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52">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52">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52">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52">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52">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52">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52">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52">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52">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52">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52">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52">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52">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52">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52">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52">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52">
        <v>1661.92</v>
      </c>
      <c r="L7008" s="35">
        <v>1479.11</v>
      </c>
      <c r="M7008" s="31">
        <v>33888</v>
      </c>
    </row>
    <row r="7009" spans="1:24"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52">
        <v>543.39</v>
      </c>
      <c r="L7009" s="35">
        <v>407.54</v>
      </c>
      <c r="M7009" s="31">
        <v>35052</v>
      </c>
    </row>
    <row r="7010" spans="1:24"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52">
        <v>1292.8399999999999</v>
      </c>
      <c r="L7010" s="35">
        <v>13.44</v>
      </c>
      <c r="M7010" s="31">
        <v>42226</v>
      </c>
    </row>
    <row r="7011" spans="1:24"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52">
        <v>1198.46</v>
      </c>
      <c r="L7011" s="35">
        <v>381.1</v>
      </c>
      <c r="M7011" s="31">
        <v>38482</v>
      </c>
    </row>
    <row r="7012" spans="1:24"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52">
        <v>544.04999999999995</v>
      </c>
      <c r="L7012" s="35">
        <v>376.84</v>
      </c>
      <c r="M7012" s="31">
        <v>33549</v>
      </c>
    </row>
    <row r="7013" spans="1:24"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52">
        <v>586.45000000000005</v>
      </c>
      <c r="L7013" s="35">
        <v>521.94000000000005</v>
      </c>
      <c r="M7013" s="31">
        <v>33429</v>
      </c>
    </row>
    <row r="7014" spans="1:24"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52">
        <v>416.98</v>
      </c>
      <c r="L7014" s="35">
        <v>312.74</v>
      </c>
      <c r="M7014" s="31">
        <v>34071</v>
      </c>
    </row>
    <row r="7015" spans="1:24"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52">
        <v>1777.8</v>
      </c>
      <c r="L7015" s="35">
        <v>820.78</v>
      </c>
      <c r="M7015" s="31">
        <v>33552</v>
      </c>
    </row>
    <row r="7016" spans="1:24"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52">
        <v>1415.01</v>
      </c>
      <c r="L7016" s="35">
        <v>1259.3599999999999</v>
      </c>
      <c r="M7016" s="31">
        <v>37626</v>
      </c>
    </row>
    <row r="7017" spans="1:24" s="31" customFormat="1" ht="15.75" hidden="1"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row>
    <row r="7018" spans="1:24"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52">
        <v>227.88</v>
      </c>
      <c r="L7018" s="35">
        <v>136.72999999999999</v>
      </c>
      <c r="M7018" s="31">
        <v>40649</v>
      </c>
    </row>
    <row r="7019" spans="1:24"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52">
        <v>1036.5899999999999</v>
      </c>
      <c r="L7019" s="35">
        <v>206.35</v>
      </c>
      <c r="M7019" s="31">
        <v>41922</v>
      </c>
    </row>
    <row r="7020" spans="1:24"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52">
        <v>1769.64</v>
      </c>
      <c r="L7020" s="35">
        <v>108.76</v>
      </c>
      <c r="M7020" s="31">
        <v>40672</v>
      </c>
    </row>
    <row r="7021" spans="1:24"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52">
        <v>1289.8499999999999</v>
      </c>
      <c r="L7021" s="35">
        <v>74.510000000000005</v>
      </c>
      <c r="M7021" s="31">
        <v>35470</v>
      </c>
    </row>
    <row r="7022" spans="1:24"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52">
        <v>358.39</v>
      </c>
      <c r="L7022" s="35">
        <v>215.03</v>
      </c>
      <c r="M7022" s="31">
        <v>38002</v>
      </c>
    </row>
    <row r="7023" spans="1:24"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52">
        <v>1661.92</v>
      </c>
      <c r="L7023" s="35">
        <v>1479.11</v>
      </c>
      <c r="M7023" s="31">
        <v>39880</v>
      </c>
    </row>
    <row r="7024" spans="1:24"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52">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52">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52">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52">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52">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52">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52">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52">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52">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52">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52">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52">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52">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52">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52">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52">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52">
        <v>1061.56</v>
      </c>
      <c r="L7040" s="35">
        <v>733.58</v>
      </c>
      <c r="M7040" s="31">
        <v>40487</v>
      </c>
    </row>
    <row r="7041" spans="1:24"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52">
        <v>533.51</v>
      </c>
      <c r="L7041" s="35">
        <v>400.13</v>
      </c>
      <c r="M7041" s="31">
        <v>41064</v>
      </c>
    </row>
    <row r="7042" spans="1:24"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52">
        <v>1403.5</v>
      </c>
      <c r="L7042" s="35">
        <v>954.82</v>
      </c>
      <c r="M7042" s="31">
        <v>41167</v>
      </c>
    </row>
    <row r="7043" spans="1:24"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52">
        <v>1216.1400000000001</v>
      </c>
      <c r="L7043" s="35">
        <v>1082.3599999999999</v>
      </c>
      <c r="M7043" s="31">
        <v>33455</v>
      </c>
    </row>
    <row r="7044" spans="1:24"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52">
        <v>2091.4699999999998</v>
      </c>
      <c r="L7044" s="35">
        <v>388.92</v>
      </c>
      <c r="M7044" s="31">
        <v>33259</v>
      </c>
    </row>
    <row r="7045" spans="1:24"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52">
        <v>795.34</v>
      </c>
      <c r="L7045" s="35">
        <v>101.58</v>
      </c>
      <c r="M7045" s="31">
        <v>35470</v>
      </c>
    </row>
    <row r="7046" spans="1:24"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52">
        <v>1769.64</v>
      </c>
      <c r="L7046" s="35">
        <v>108.76</v>
      </c>
      <c r="M7046" s="31">
        <v>34071</v>
      </c>
    </row>
    <row r="7047" spans="1:24"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52">
        <v>792.9</v>
      </c>
      <c r="L7047" s="35">
        <v>594.67999999999995</v>
      </c>
      <c r="M7047" s="31">
        <v>33879</v>
      </c>
    </row>
    <row r="7048" spans="1:24" s="31" customFormat="1" ht="15.75" hidden="1"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row>
    <row r="7049" spans="1:24"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52">
        <v>1483.2</v>
      </c>
      <c r="L7049" s="35">
        <v>99.59</v>
      </c>
      <c r="M7049" s="31">
        <v>33879</v>
      </c>
    </row>
    <row r="7050" spans="1:24"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52">
        <v>1777.8</v>
      </c>
      <c r="L7050" s="35">
        <v>820.78</v>
      </c>
      <c r="M7050" s="31">
        <v>33552</v>
      </c>
    </row>
    <row r="7051" spans="1:24"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52">
        <v>1458.17</v>
      </c>
      <c r="L7051" s="35">
        <v>874.9</v>
      </c>
      <c r="M7051" s="31">
        <v>38750</v>
      </c>
    </row>
    <row r="7052" spans="1:24"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52">
        <v>499.53</v>
      </c>
      <c r="L7052" s="35">
        <v>388.72</v>
      </c>
      <c r="M7052" s="31">
        <v>33888</v>
      </c>
    </row>
    <row r="7053" spans="1:24"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52">
        <v>958.74</v>
      </c>
      <c r="L7053" s="35">
        <v>748.9</v>
      </c>
      <c r="M7053" s="31">
        <v>38693</v>
      </c>
    </row>
    <row r="7054" spans="1:24"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52">
        <v>235.63</v>
      </c>
      <c r="L7054" s="35">
        <v>125.07</v>
      </c>
      <c r="M7054" s="31">
        <v>38206</v>
      </c>
    </row>
    <row r="7055" spans="1:24"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52">
        <v>774.53</v>
      </c>
      <c r="L7055" s="35">
        <v>464.72</v>
      </c>
      <c r="M7055" s="31">
        <v>34527</v>
      </c>
    </row>
    <row r="7056" spans="1:24"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52">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52">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52">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52">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52">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52">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52">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52">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52">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52">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52">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52">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52">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52">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52">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52">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52">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52">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52">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52">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52">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52">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52">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52">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52">
        <v>175.89</v>
      </c>
      <c r="L7080" s="35">
        <v>131.91999999999999</v>
      </c>
      <c r="M7080" s="31">
        <v>37668</v>
      </c>
    </row>
    <row r="7081" spans="1:13" s="31" customFormat="1" ht="15.75" hidden="1"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52">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52">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52">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52">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52">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52">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52">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52">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52">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52">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52">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52">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52">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52">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52">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52">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52">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52">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52">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52">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52">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52">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52">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52">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52">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52">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52">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52">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52">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52">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52">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52">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52">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52">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52">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52">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52">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52">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52">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52">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52">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52">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52">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52">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52">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52">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52">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52">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52">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52">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52">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52">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52">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52">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52">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52">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52">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52">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52">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52">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52">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52">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52">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52">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52">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52">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52">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52">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52">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52">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52">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52">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52">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52">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52">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52">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52">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52">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52">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52">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52">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52">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52">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52">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52">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52">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52">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52">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52">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52">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52">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52">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52">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52">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52">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52">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52">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52">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52">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52">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52">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52">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52">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52">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52">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52">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52">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52">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52">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52">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52">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52">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52">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52">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52">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52">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52">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52">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52">
        <v>441.49</v>
      </c>
      <c r="L7200" s="35">
        <v>84.99</v>
      </c>
      <c r="M7200" s="31">
        <v>34071</v>
      </c>
    </row>
    <row r="7201" spans="1:24"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52">
        <v>1415.01</v>
      </c>
      <c r="L7201" s="35">
        <v>1259.3599999999999</v>
      </c>
      <c r="M7201" s="31">
        <v>37626</v>
      </c>
    </row>
    <row r="7202" spans="1:24"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52">
        <v>533.51</v>
      </c>
      <c r="L7202" s="35">
        <v>400.13</v>
      </c>
      <c r="M7202" s="31">
        <v>41064</v>
      </c>
    </row>
    <row r="7203" spans="1:24"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52">
        <v>1403.5</v>
      </c>
      <c r="L7203" s="35">
        <v>954.82</v>
      </c>
      <c r="M7203" s="31">
        <v>42688</v>
      </c>
    </row>
    <row r="7204" spans="1:24"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52">
        <v>742.54</v>
      </c>
      <c r="L7204" s="35">
        <v>667.4</v>
      </c>
      <c r="M7204" s="31">
        <v>42560</v>
      </c>
    </row>
    <row r="7205" spans="1:24"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52">
        <v>1775.81</v>
      </c>
      <c r="L7205" s="35">
        <v>1580.47</v>
      </c>
      <c r="M7205" s="31">
        <v>34244</v>
      </c>
    </row>
    <row r="7206" spans="1:24"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52">
        <v>416.98</v>
      </c>
      <c r="L7206" s="35">
        <v>312.74</v>
      </c>
      <c r="M7206" s="31">
        <v>40672</v>
      </c>
    </row>
    <row r="7207" spans="1:24" s="31" customFormat="1" ht="15.75" hidden="1"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row>
    <row r="7208" spans="1:24"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52">
        <v>1775.81</v>
      </c>
      <c r="L7208" s="35">
        <v>1580.47</v>
      </c>
      <c r="M7208" s="31">
        <v>34244</v>
      </c>
    </row>
    <row r="7209" spans="1:24"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52">
        <v>569.55999999999995</v>
      </c>
      <c r="L7209" s="35">
        <v>528.42999999999995</v>
      </c>
      <c r="M7209" s="31">
        <v>37337</v>
      </c>
    </row>
    <row r="7210" spans="1:24"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52">
        <v>1240.31</v>
      </c>
      <c r="L7210" s="35">
        <v>795.1</v>
      </c>
      <c r="M7210" s="31">
        <v>42218</v>
      </c>
    </row>
    <row r="7211" spans="1:24"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52">
        <v>290.62</v>
      </c>
      <c r="L7211" s="35">
        <v>215.14</v>
      </c>
      <c r="M7211" s="31">
        <v>34079</v>
      </c>
    </row>
    <row r="7212" spans="1:24"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52">
        <v>1538.99</v>
      </c>
      <c r="L7212" s="35">
        <v>829.65</v>
      </c>
      <c r="M7212" s="31">
        <v>34115</v>
      </c>
    </row>
    <row r="7213" spans="1:24"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52">
        <v>1793.43</v>
      </c>
      <c r="L7213" s="35">
        <v>248.82</v>
      </c>
      <c r="M7213" s="31">
        <v>36361</v>
      </c>
    </row>
    <row r="7214" spans="1:24"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52">
        <v>1311.44</v>
      </c>
      <c r="L7214" s="35">
        <v>1167.18</v>
      </c>
      <c r="M7214" s="31">
        <v>33888</v>
      </c>
    </row>
    <row r="7215" spans="1:24"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52">
        <v>1024.6600000000001</v>
      </c>
      <c r="L7215" s="35">
        <v>614.79999999999995</v>
      </c>
      <c r="M7215" s="31">
        <v>35378</v>
      </c>
    </row>
    <row r="7216" spans="1:24"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52">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52">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52">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52">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52">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52">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52">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52">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52">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52">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52">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52">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52">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52">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52">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52">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52">
        <v>360.4</v>
      </c>
      <c r="L7232" s="35">
        <v>270.3</v>
      </c>
      <c r="M7232" s="31">
        <v>42710</v>
      </c>
    </row>
    <row r="7233" spans="1:24"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52">
        <v>183.86</v>
      </c>
      <c r="L7233" s="35">
        <v>137.9</v>
      </c>
      <c r="M7233" s="31">
        <v>35707</v>
      </c>
    </row>
    <row r="7234" spans="1:24"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52">
        <v>1065.03</v>
      </c>
      <c r="L7234" s="35">
        <v>230.09</v>
      </c>
      <c r="M7234" s="31">
        <v>42458</v>
      </c>
    </row>
    <row r="7235" spans="1:24"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52">
        <v>363.01</v>
      </c>
      <c r="L7235" s="35">
        <v>290.41000000000003</v>
      </c>
      <c r="M7235" s="31">
        <v>38482</v>
      </c>
    </row>
    <row r="7236" spans="1:24" s="31" customFormat="1" ht="15.75" hidden="1"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row>
    <row r="7237" spans="1:24"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52">
        <v>1057.51</v>
      </c>
      <c r="L7237" s="35">
        <v>154.4</v>
      </c>
      <c r="M7237" s="31">
        <v>34527</v>
      </c>
    </row>
    <row r="7238" spans="1:24"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52">
        <v>478.16</v>
      </c>
      <c r="L7238" s="35">
        <v>298.72000000000003</v>
      </c>
      <c r="M7238" s="31">
        <v>34143</v>
      </c>
    </row>
    <row r="7239" spans="1:24"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52">
        <v>1793.43</v>
      </c>
      <c r="L7239" s="35">
        <v>248.82</v>
      </c>
      <c r="M7239" s="31">
        <v>36361</v>
      </c>
    </row>
    <row r="7240" spans="1:24"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52">
        <v>1179</v>
      </c>
      <c r="L7240" s="35">
        <v>707.4</v>
      </c>
      <c r="M7240" s="31">
        <v>35667</v>
      </c>
    </row>
    <row r="7241" spans="1:24"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52">
        <v>642.70000000000005</v>
      </c>
      <c r="L7241" s="35">
        <v>211.37</v>
      </c>
      <c r="M7241" s="31">
        <v>40336</v>
      </c>
    </row>
    <row r="7242" spans="1:24"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52">
        <v>1762.96</v>
      </c>
      <c r="L7242" s="35">
        <v>950.52</v>
      </c>
      <c r="M7242" s="31">
        <v>41848</v>
      </c>
    </row>
    <row r="7243" spans="1:24"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52">
        <v>2005.66</v>
      </c>
      <c r="L7243" s="35">
        <v>1203.4000000000001</v>
      </c>
      <c r="M7243" s="31">
        <v>41009</v>
      </c>
    </row>
    <row r="7244" spans="1:24"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52">
        <v>1977.36</v>
      </c>
      <c r="L7244" s="35">
        <v>1759.85</v>
      </c>
      <c r="M7244" s="31">
        <v>40779</v>
      </c>
    </row>
    <row r="7245" spans="1:24"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52">
        <v>1842.92</v>
      </c>
      <c r="L7245" s="35">
        <v>1105.75</v>
      </c>
      <c r="M7245" s="31">
        <v>34996</v>
      </c>
    </row>
    <row r="7246" spans="1:24"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52">
        <v>71.16</v>
      </c>
      <c r="L7246" s="35">
        <v>56.93</v>
      </c>
      <c r="M7246" s="31">
        <v>42172</v>
      </c>
    </row>
    <row r="7247" spans="1:24"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52">
        <v>1274.93</v>
      </c>
      <c r="L7247" s="35">
        <v>764.96</v>
      </c>
      <c r="M7247" s="31">
        <v>39298</v>
      </c>
    </row>
    <row r="7248" spans="1:24"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52">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52">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52">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52">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52">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52">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52">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52">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52">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52">
        <v>1807.45</v>
      </c>
      <c r="L7257" s="35">
        <v>778.69</v>
      </c>
      <c r="M7257" s="31">
        <v>33879</v>
      </c>
    </row>
    <row r="7258" spans="1:13" s="31" customFormat="1" ht="15.75" hidden="1"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52">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52">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52">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52">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52">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52">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52">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52">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52">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52">
        <v>1890.39</v>
      </c>
      <c r="L7268" s="35">
        <v>260.14</v>
      </c>
      <c r="M7268" s="31">
        <v>33259</v>
      </c>
    </row>
    <row r="7269" spans="1:13" s="31" customFormat="1" ht="15.75" hidden="1"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52">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52">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52">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52">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52">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52">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52">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52">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52">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52">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52">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52">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52">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52">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52">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52">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52">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52">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52">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52">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52">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52">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52">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52">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52">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52">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52">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52">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52">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52">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52">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52">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52">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52">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52">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52">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52">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52">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52">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52">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52">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52">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52">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52">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52">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52">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52">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52">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52">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52">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52">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52">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52">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52">
        <v>1775.81</v>
      </c>
      <c r="L7323" s="35">
        <v>1580.47</v>
      </c>
      <c r="M7323" s="31">
        <v>40303</v>
      </c>
    </row>
    <row r="7324" spans="1:13" s="31" customFormat="1" ht="15.75" hidden="1"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52">
        <v>100.35</v>
      </c>
      <c r="L7325" s="35">
        <v>75.260000000000005</v>
      </c>
      <c r="M7325" s="31">
        <v>34556</v>
      </c>
    </row>
    <row r="7326" spans="1:13" s="31" customFormat="1" ht="15.75" hidden="1"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52">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52">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52">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52">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52">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52">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52">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52">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52">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52">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52">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52">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52">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52">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52">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52">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52">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52">
        <v>2005.66</v>
      </c>
      <c r="L7344" s="35">
        <v>1203.4000000000001</v>
      </c>
      <c r="M7344" s="31">
        <v>35470</v>
      </c>
    </row>
    <row r="7345" spans="1:24"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52">
        <v>183.86</v>
      </c>
      <c r="L7345" s="35">
        <v>137.9</v>
      </c>
      <c r="M7345" s="31">
        <v>34170</v>
      </c>
    </row>
    <row r="7346" spans="1:24"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52">
        <v>569.55999999999995</v>
      </c>
      <c r="L7346" s="35">
        <v>528.42999999999995</v>
      </c>
      <c r="M7346" s="31">
        <v>37874</v>
      </c>
    </row>
    <row r="7347" spans="1:24"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52">
        <v>980.37</v>
      </c>
      <c r="L7347" s="35">
        <v>234.43</v>
      </c>
      <c r="M7347" s="31">
        <v>38258</v>
      </c>
    </row>
    <row r="7348" spans="1:24"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52">
        <v>1577.53</v>
      </c>
      <c r="L7348" s="35">
        <v>826.51</v>
      </c>
      <c r="M7348" s="31">
        <v>40618</v>
      </c>
    </row>
    <row r="7349" spans="1:24"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52">
        <v>543.39</v>
      </c>
      <c r="L7349" s="35">
        <v>407.54</v>
      </c>
      <c r="M7349" s="31">
        <v>42696</v>
      </c>
    </row>
    <row r="7350" spans="1:24"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52">
        <v>183.86</v>
      </c>
      <c r="L7350" s="35">
        <v>137.9</v>
      </c>
      <c r="M7350" s="31">
        <v>41047</v>
      </c>
    </row>
    <row r="7351" spans="1:24"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52">
        <v>1635.3</v>
      </c>
      <c r="L7351" s="35">
        <v>993.66</v>
      </c>
      <c r="M7351" s="31">
        <v>41434</v>
      </c>
    </row>
    <row r="7352" spans="1:24"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52">
        <v>2091.4699999999998</v>
      </c>
      <c r="L7352" s="35">
        <v>388.92</v>
      </c>
      <c r="M7352" s="31">
        <v>37659</v>
      </c>
    </row>
    <row r="7353" spans="1:24"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52">
        <v>1765.3</v>
      </c>
      <c r="L7353" s="35">
        <v>709.48</v>
      </c>
      <c r="M7353" s="31">
        <v>33429</v>
      </c>
    </row>
    <row r="7354" spans="1:24"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52">
        <v>795.34</v>
      </c>
      <c r="L7354" s="35">
        <v>101.58</v>
      </c>
      <c r="M7354" s="31">
        <v>37823</v>
      </c>
    </row>
    <row r="7355" spans="1:24"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52">
        <v>1890.39</v>
      </c>
      <c r="L7355" s="35">
        <v>260.14</v>
      </c>
      <c r="M7355" s="31">
        <v>34586</v>
      </c>
    </row>
    <row r="7356" spans="1:24"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52">
        <v>642.30999999999995</v>
      </c>
      <c r="L7356" s="35">
        <v>513.85</v>
      </c>
      <c r="M7356" s="31">
        <v>37873</v>
      </c>
    </row>
    <row r="7357" spans="1:24" s="31" customFormat="1" ht="15.75" hidden="1"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row>
    <row r="7358" spans="1:24"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52">
        <v>2091.4699999999998</v>
      </c>
      <c r="L7358" s="35">
        <v>388.92</v>
      </c>
      <c r="M7358" s="31">
        <v>41167</v>
      </c>
    </row>
    <row r="7359" spans="1:24"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52">
        <v>748.17</v>
      </c>
      <c r="L7359" s="35">
        <v>448.9</v>
      </c>
      <c r="M7359" s="31">
        <v>33552</v>
      </c>
    </row>
    <row r="7360" spans="1:24"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52">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52">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52">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52">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52">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52">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52">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52">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52">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52">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52">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52">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52">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52">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52">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52">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52">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52">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52">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52">
        <v>202.62</v>
      </c>
      <c r="L7379" s="35">
        <v>151.96</v>
      </c>
      <c r="M7379" s="31">
        <v>42458</v>
      </c>
    </row>
    <row r="7380" spans="1:13" s="31" customFormat="1" ht="15.75" hidden="1"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52">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52">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52">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52">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52">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52">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52">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52">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52">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52">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52">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52">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52">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52">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52">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52">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52">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52">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52">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52">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52">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52">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52">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52">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52">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52">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52">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52">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52">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52">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52">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52">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52">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52">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52">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52">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52">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52">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52">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52">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52">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52">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52">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52">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52">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52">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52">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52">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52">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52">
        <v>1807.45</v>
      </c>
      <c r="L7430" s="35">
        <v>778.69</v>
      </c>
      <c r="M7430" s="31">
        <v>42710</v>
      </c>
    </row>
    <row r="7431" spans="1:13" s="31" customFormat="1" ht="15.75" hidden="1"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52">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52">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52">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52">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52">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52">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52">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52">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52">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52">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52">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52">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52">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52">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52">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52">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52">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52">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52">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52">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52">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52">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52">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52">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52">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52">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52">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52">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52">
        <v>544.04999999999995</v>
      </c>
      <c r="L7460" s="35">
        <v>376.84</v>
      </c>
      <c r="M7460" s="31">
        <v>33879</v>
      </c>
    </row>
    <row r="7461" spans="1:13" s="31" customFormat="1" ht="15.75" hidden="1"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52">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52">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52">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52">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52">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52">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52">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52">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52">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52">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52">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52">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52">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52">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52">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52">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52">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52">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52">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52">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52">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52">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52">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52">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52">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52">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52">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52">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52">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52">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52">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52">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52">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52">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52">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52">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52">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52">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52">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52">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52">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52">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52">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52">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52">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52">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52">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52">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52">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52">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52">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52">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52">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52">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52">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52">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52">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52">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52">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52">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52">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52">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52">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52">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52">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52">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52">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52">
        <v>1386.84</v>
      </c>
      <c r="L7529" s="35">
        <v>1234.29</v>
      </c>
      <c r="M7529" s="31">
        <v>37838</v>
      </c>
    </row>
    <row r="7530" spans="1:13" s="31" customFormat="1" ht="15.75" hidden="1"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52">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52">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52">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52">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52">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52">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52">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52">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52">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52">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52">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52">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52">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52">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52">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52">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52">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52">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52">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52">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52">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52">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52">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52">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52">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52">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52">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52">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52">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52">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52">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52">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52">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52">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52">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52">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52">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52">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52">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52">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52">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52">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52">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52">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52">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52">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52">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52">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52">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52">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52">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52">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52">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52">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52">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52">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52">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52">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52">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52">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52">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52">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52">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52">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52">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52">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52">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52">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52">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52">
        <v>1890.39</v>
      </c>
      <c r="L7600" s="35">
        <v>260.14</v>
      </c>
      <c r="M7600" s="31">
        <v>33259</v>
      </c>
    </row>
    <row r="7601" spans="1:24"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52">
        <v>1057.51</v>
      </c>
      <c r="L7601" s="35">
        <v>154.4</v>
      </c>
      <c r="M7601" s="31">
        <v>34527</v>
      </c>
    </row>
    <row r="7602" spans="1:24"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52">
        <v>642.30999999999995</v>
      </c>
      <c r="L7602" s="35">
        <v>513.85</v>
      </c>
      <c r="M7602" s="31">
        <v>41922</v>
      </c>
    </row>
    <row r="7603" spans="1:24"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52">
        <v>642.70000000000005</v>
      </c>
      <c r="L7603" s="35">
        <v>211.37</v>
      </c>
      <c r="M7603" s="31">
        <v>37337</v>
      </c>
    </row>
    <row r="7604" spans="1:24"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52">
        <v>1057.51</v>
      </c>
      <c r="L7604" s="35">
        <v>154.4</v>
      </c>
      <c r="M7604" s="31">
        <v>36498</v>
      </c>
    </row>
    <row r="7605" spans="1:24"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52">
        <v>1403.5</v>
      </c>
      <c r="L7605" s="35">
        <v>954.82</v>
      </c>
      <c r="M7605" s="31">
        <v>42688</v>
      </c>
    </row>
    <row r="7606" spans="1:24"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52">
        <v>1289.8499999999999</v>
      </c>
      <c r="L7606" s="35">
        <v>74.510000000000005</v>
      </c>
      <c r="M7606" s="31">
        <v>39427</v>
      </c>
    </row>
    <row r="7607" spans="1:24"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52">
        <v>958.74</v>
      </c>
      <c r="L7607" s="35">
        <v>748.9</v>
      </c>
      <c r="M7607" s="31">
        <v>39880</v>
      </c>
    </row>
    <row r="7608" spans="1:24"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52">
        <v>1129.1300000000001</v>
      </c>
      <c r="L7608" s="35">
        <v>677.48</v>
      </c>
      <c r="M7608" s="31">
        <v>40649</v>
      </c>
    </row>
    <row r="7609" spans="1:24"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52">
        <v>590.26</v>
      </c>
      <c r="L7609" s="35">
        <v>525.33000000000004</v>
      </c>
      <c r="M7609" s="31">
        <v>40487</v>
      </c>
    </row>
    <row r="7610" spans="1:24"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52">
        <v>360.4</v>
      </c>
      <c r="L7610" s="35">
        <v>270.3</v>
      </c>
      <c r="M7610" s="31">
        <v>37499</v>
      </c>
    </row>
    <row r="7611" spans="1:24" s="31" customFormat="1" ht="15.75" hidden="1"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row>
    <row r="7612" spans="1:24"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52">
        <v>2083.94</v>
      </c>
      <c r="L7612" s="35">
        <v>675.03</v>
      </c>
      <c r="M7612" s="31">
        <v>36367</v>
      </c>
    </row>
    <row r="7613" spans="1:24"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52">
        <v>1172.78</v>
      </c>
      <c r="L7613" s="35">
        <v>1043.77</v>
      </c>
      <c r="M7613" s="31">
        <v>33364</v>
      </c>
    </row>
    <row r="7614" spans="1:24"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52">
        <v>441.49</v>
      </c>
      <c r="L7614" s="35">
        <v>84.99</v>
      </c>
      <c r="M7614" s="31">
        <v>34071</v>
      </c>
    </row>
    <row r="7615" spans="1:24"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52">
        <v>1311.44</v>
      </c>
      <c r="L7615" s="35">
        <v>1167.18</v>
      </c>
      <c r="M7615" s="31">
        <v>33888</v>
      </c>
    </row>
    <row r="7616" spans="1:24"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52">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52">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52">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52">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52">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52">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52">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52">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52">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52">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52">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52">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52">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52">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52">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52">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52">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52">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52">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52">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52">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52">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52">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52">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52">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52">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52">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52">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52">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52">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52">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52">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52">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52">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52">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52">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52">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52">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52">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52">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52">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52">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52">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52">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52">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52">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52">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52">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52">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52">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52">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52">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52">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52">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52">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52">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52">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52">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52">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52">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52">
        <v>12.01</v>
      </c>
      <c r="L7676" s="35">
        <v>7.21</v>
      </c>
      <c r="M7676" s="31">
        <v>39880</v>
      </c>
    </row>
    <row r="7677" spans="1:13" s="31" customFormat="1" ht="15.75" hidden="1"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52">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52">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52">
        <v>360.4</v>
      </c>
      <c r="L7680" s="35">
        <v>270.3</v>
      </c>
      <c r="M7680" s="31">
        <v>42710</v>
      </c>
    </row>
    <row r="7681" spans="1:24"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52">
        <v>1292.8399999999999</v>
      </c>
      <c r="L7681" s="35">
        <v>13.44</v>
      </c>
      <c r="M7681" s="31">
        <v>42172</v>
      </c>
    </row>
    <row r="7682" spans="1:24"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52">
        <v>1289.8499999999999</v>
      </c>
      <c r="L7682" s="35">
        <v>74.510000000000005</v>
      </c>
      <c r="M7682" s="31">
        <v>39427</v>
      </c>
    </row>
    <row r="7683" spans="1:24"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52">
        <v>2091.4699999999998</v>
      </c>
      <c r="L7683" s="35">
        <v>388.92</v>
      </c>
      <c r="M7683" s="31">
        <v>40779</v>
      </c>
    </row>
    <row r="7684" spans="1:24"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52">
        <v>1661.92</v>
      </c>
      <c r="L7684" s="35">
        <v>1479.11</v>
      </c>
      <c r="M7684" s="31">
        <v>41345</v>
      </c>
    </row>
    <row r="7685" spans="1:24"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52">
        <v>543.39</v>
      </c>
      <c r="L7685" s="35">
        <v>407.54</v>
      </c>
      <c r="M7685" s="31">
        <v>42696</v>
      </c>
    </row>
    <row r="7686" spans="1:24"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52">
        <v>358.39</v>
      </c>
      <c r="L7686" s="35">
        <v>215.03</v>
      </c>
      <c r="M7686" s="31">
        <v>38002</v>
      </c>
    </row>
    <row r="7687" spans="1:24"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52">
        <v>1148.6400000000001</v>
      </c>
      <c r="L7687" s="35">
        <v>689.18</v>
      </c>
      <c r="M7687" s="31">
        <v>42226</v>
      </c>
    </row>
    <row r="7688" spans="1:24"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52">
        <v>1311.44</v>
      </c>
      <c r="L7688" s="35">
        <v>1167.18</v>
      </c>
      <c r="M7688" s="31">
        <v>40618</v>
      </c>
    </row>
    <row r="7689" spans="1:24"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52">
        <v>2083.94</v>
      </c>
      <c r="L7689" s="35">
        <v>675.03</v>
      </c>
      <c r="M7689" s="31">
        <v>41533</v>
      </c>
    </row>
    <row r="7690" spans="1:24"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52">
        <v>1362.99</v>
      </c>
      <c r="L7690" s="35">
        <v>57.74</v>
      </c>
      <c r="M7690" s="31">
        <v>34079</v>
      </c>
    </row>
    <row r="7691" spans="1:24"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52">
        <v>1061.56</v>
      </c>
      <c r="L7691" s="35">
        <v>733.58</v>
      </c>
      <c r="M7691" s="31">
        <v>34170</v>
      </c>
    </row>
    <row r="7692" spans="1:24"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52">
        <v>1807.45</v>
      </c>
      <c r="L7692" s="35">
        <v>778.69</v>
      </c>
      <c r="M7692" s="31">
        <v>42145</v>
      </c>
    </row>
    <row r="7693" spans="1:24"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52">
        <v>1812.75</v>
      </c>
      <c r="L7693" s="35">
        <v>582.48</v>
      </c>
      <c r="M7693" s="31">
        <v>39526</v>
      </c>
    </row>
    <row r="7694" spans="1:24"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52">
        <v>363.01</v>
      </c>
      <c r="L7694" s="35">
        <v>290.41000000000003</v>
      </c>
      <c r="M7694" s="31">
        <v>38482</v>
      </c>
    </row>
    <row r="7695" spans="1:24"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52">
        <v>1807.45</v>
      </c>
      <c r="L7695" s="35">
        <v>778.69</v>
      </c>
      <c r="M7695" s="31">
        <v>40410</v>
      </c>
    </row>
    <row r="7696" spans="1:24" s="31" customFormat="1" ht="15.75" hidden="1"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52">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52">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52">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52">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52">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52">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52">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52">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52">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52">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52">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52">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52">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52">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52">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52">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52">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52">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52">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52">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52">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52">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52">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52">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52">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52">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52">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52">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52">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52">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52">
        <v>912.52</v>
      </c>
      <c r="L7727" s="35">
        <v>141.4</v>
      </c>
      <c r="M7727" s="31">
        <v>42295</v>
      </c>
    </row>
    <row r="7728" spans="1:13" s="31" customFormat="1" ht="15.75" hidden="1"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4"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52">
        <v>1231.1500000000001</v>
      </c>
      <c r="L7729" s="35">
        <v>161.6</v>
      </c>
      <c r="M7729" s="31">
        <v>40303</v>
      </c>
    </row>
    <row r="7730" spans="1:24"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52">
        <v>1555.58</v>
      </c>
      <c r="L7730" s="35">
        <v>818.01</v>
      </c>
      <c r="M7730" s="31">
        <v>42218</v>
      </c>
    </row>
    <row r="7731" spans="1:24" s="31" customFormat="1" ht="15.75" hidden="1"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row>
    <row r="7732" spans="1:24"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52">
        <v>1769.64</v>
      </c>
      <c r="L7732" s="35">
        <v>108.76</v>
      </c>
      <c r="M7732" s="31">
        <v>39427</v>
      </c>
    </row>
    <row r="7733" spans="1:24"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52">
        <v>360.4</v>
      </c>
      <c r="L7733" s="35">
        <v>270.3</v>
      </c>
      <c r="M7733" s="31">
        <v>42710</v>
      </c>
    </row>
    <row r="7734" spans="1:24"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52">
        <v>290.62</v>
      </c>
      <c r="L7734" s="35">
        <v>215.14</v>
      </c>
      <c r="M7734" s="31">
        <v>38339</v>
      </c>
    </row>
    <row r="7735" spans="1:24"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52">
        <v>1240.31</v>
      </c>
      <c r="L7735" s="35">
        <v>795.1</v>
      </c>
      <c r="M7735" s="31">
        <v>33429</v>
      </c>
    </row>
    <row r="7736" spans="1:24" s="31" customFormat="1" ht="15.75" hidden="1"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row>
    <row r="7737" spans="1:24"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52">
        <v>688.63</v>
      </c>
      <c r="L7737" s="35">
        <v>612.88</v>
      </c>
      <c r="M7737" s="31">
        <v>34244</v>
      </c>
    </row>
    <row r="7738" spans="1:24"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52">
        <v>1061.56</v>
      </c>
      <c r="L7738" s="35">
        <v>733.58</v>
      </c>
      <c r="M7738" s="31">
        <v>40779</v>
      </c>
    </row>
    <row r="7739" spans="1:24"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52">
        <v>100.35</v>
      </c>
      <c r="L7739" s="35">
        <v>75.260000000000005</v>
      </c>
      <c r="M7739" s="31">
        <v>34556</v>
      </c>
    </row>
    <row r="7740" spans="1:24"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52">
        <v>175.89</v>
      </c>
      <c r="L7740" s="35">
        <v>131.91999999999999</v>
      </c>
      <c r="M7740" s="31">
        <v>37668</v>
      </c>
    </row>
    <row r="7741" spans="1:24"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52">
        <v>575.27</v>
      </c>
      <c r="L7741" s="35">
        <v>431.45</v>
      </c>
      <c r="M7741" s="31">
        <v>41345</v>
      </c>
    </row>
    <row r="7742" spans="1:24"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52">
        <v>945.04</v>
      </c>
      <c r="L7742" s="35">
        <v>507.58</v>
      </c>
      <c r="M7742" s="31">
        <v>40618</v>
      </c>
    </row>
    <row r="7743" spans="1:24"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52">
        <v>1151.96</v>
      </c>
      <c r="L7743" s="35">
        <v>649.49</v>
      </c>
      <c r="M7743" s="31">
        <v>34071</v>
      </c>
    </row>
    <row r="7744" spans="1:24"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52">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52">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52">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52">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52">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52">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52">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52">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52">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52">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52">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52">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52">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52">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52">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52">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52">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52">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52">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52">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52">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52">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52">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52">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52">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52">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52">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52">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52">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52">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52">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52">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52">
        <v>360.4</v>
      </c>
      <c r="L7776" s="35">
        <v>270.3</v>
      </c>
      <c r="M7776" s="31">
        <v>41922</v>
      </c>
    </row>
    <row r="7777" spans="1:24"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52">
        <v>1538.99</v>
      </c>
      <c r="L7777" s="35">
        <v>829.65</v>
      </c>
      <c r="M7777" s="31">
        <v>42404</v>
      </c>
    </row>
    <row r="7778" spans="1:24" s="31" customFormat="1" ht="15.75" hidden="1"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4"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52">
        <v>416.98</v>
      </c>
      <c r="L7779" s="35">
        <v>312.74</v>
      </c>
      <c r="M7779" s="31">
        <v>35560</v>
      </c>
    </row>
    <row r="7780" spans="1:24"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52">
        <v>175.89</v>
      </c>
      <c r="L7780" s="35">
        <v>131.91999999999999</v>
      </c>
      <c r="M7780" s="31">
        <v>37220</v>
      </c>
    </row>
    <row r="7781" spans="1:24" s="31" customFormat="1" ht="15.75" hidden="1"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row>
    <row r="7782" spans="1:24"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52">
        <v>1807.45</v>
      </c>
      <c r="L7782" s="35">
        <v>778.69</v>
      </c>
      <c r="M7782" s="31">
        <v>42105</v>
      </c>
    </row>
    <row r="7783" spans="1:24"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52">
        <v>1292.8399999999999</v>
      </c>
      <c r="L7783" s="35">
        <v>13.44</v>
      </c>
      <c r="M7783" s="31">
        <v>39915</v>
      </c>
    </row>
    <row r="7784" spans="1:24"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52">
        <v>12.01</v>
      </c>
      <c r="L7784" s="35">
        <v>7.21</v>
      </c>
      <c r="M7784" s="31">
        <v>42404</v>
      </c>
    </row>
    <row r="7785" spans="1:24"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52">
        <v>533.51</v>
      </c>
      <c r="L7785" s="35">
        <v>400.13</v>
      </c>
      <c r="M7785" s="31">
        <v>41064</v>
      </c>
    </row>
    <row r="7786" spans="1:24"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52">
        <v>1775.81</v>
      </c>
      <c r="L7786" s="35">
        <v>1580.47</v>
      </c>
      <c r="M7786" s="31">
        <v>40303</v>
      </c>
    </row>
    <row r="7787" spans="1:24"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52">
        <v>1945.43</v>
      </c>
      <c r="L7787" s="35">
        <v>333.18</v>
      </c>
      <c r="M7787" s="31">
        <v>37499</v>
      </c>
    </row>
    <row r="7788" spans="1:24"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52">
        <v>575.27</v>
      </c>
      <c r="L7788" s="35">
        <v>431.45</v>
      </c>
      <c r="M7788" s="31">
        <v>41345</v>
      </c>
    </row>
    <row r="7789" spans="1:24"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52">
        <v>1292.8399999999999</v>
      </c>
      <c r="L7789" s="35">
        <v>13.44</v>
      </c>
      <c r="M7789" s="31">
        <v>35707</v>
      </c>
    </row>
    <row r="7790" spans="1:24"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52">
        <v>12.01</v>
      </c>
      <c r="L7790" s="35">
        <v>7.21</v>
      </c>
      <c r="M7790" s="31">
        <v>39880</v>
      </c>
    </row>
    <row r="7791" spans="1:24"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52">
        <v>1793.43</v>
      </c>
      <c r="L7791" s="35">
        <v>248.82</v>
      </c>
      <c r="M7791" s="31">
        <v>36498</v>
      </c>
    </row>
    <row r="7792" spans="1:24"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52">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52">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52">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52">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52">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52">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52">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52">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52">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52">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52">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52">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52">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52">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52">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52">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52">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52">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52">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52">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52">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52">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52">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52">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52">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52">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52">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52">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52">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52">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52">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52">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52">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52">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52">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52">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52">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52">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52">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52">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52">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52">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52">
        <v>1775.81</v>
      </c>
      <c r="L7834" s="35">
        <v>1580.47</v>
      </c>
      <c r="M7834" s="31">
        <v>41701</v>
      </c>
    </row>
    <row r="7835" spans="1:13" s="31" customFormat="1" ht="15.75" hidden="1"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52">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52">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52">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52">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52">
        <v>1483.2</v>
      </c>
      <c r="L7840" s="35">
        <v>99.59</v>
      </c>
      <c r="M7840" s="31">
        <v>36146</v>
      </c>
    </row>
    <row r="7841" spans="1:24"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52">
        <v>1636.9</v>
      </c>
      <c r="L7841" s="35">
        <v>44.71</v>
      </c>
      <c r="M7841" s="31">
        <v>42105</v>
      </c>
    </row>
    <row r="7842" spans="1:24"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52">
        <v>574.64</v>
      </c>
      <c r="L7842" s="35">
        <v>459.71</v>
      </c>
      <c r="M7842" s="31">
        <v>39298</v>
      </c>
    </row>
    <row r="7843" spans="1:24"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52">
        <v>1894.19</v>
      </c>
      <c r="L7843" s="35">
        <v>598.76</v>
      </c>
      <c r="M7843" s="31">
        <v>37823</v>
      </c>
    </row>
    <row r="7844" spans="1:24"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52">
        <v>1240.31</v>
      </c>
      <c r="L7844" s="35">
        <v>795.1</v>
      </c>
      <c r="M7844" s="31">
        <v>40553</v>
      </c>
    </row>
    <row r="7845" spans="1:24"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52">
        <v>1793.43</v>
      </c>
      <c r="L7845" s="35">
        <v>248.82</v>
      </c>
      <c r="M7845" s="31">
        <v>38647</v>
      </c>
    </row>
    <row r="7846" spans="1:24"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52">
        <v>1289.8499999999999</v>
      </c>
      <c r="L7846" s="35">
        <v>74.510000000000005</v>
      </c>
      <c r="M7846" s="31">
        <v>39427</v>
      </c>
    </row>
    <row r="7847" spans="1:24"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52">
        <v>1635.3</v>
      </c>
      <c r="L7847" s="35">
        <v>993.66</v>
      </c>
      <c r="M7847" s="31">
        <v>41434</v>
      </c>
    </row>
    <row r="7848" spans="1:24"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52">
        <v>1240.31</v>
      </c>
      <c r="L7848" s="35">
        <v>795.1</v>
      </c>
      <c r="M7848" s="31">
        <v>40553</v>
      </c>
    </row>
    <row r="7849" spans="1:24"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52">
        <v>1403.5</v>
      </c>
      <c r="L7849" s="35">
        <v>954.82</v>
      </c>
      <c r="M7849" s="31">
        <v>42688</v>
      </c>
    </row>
    <row r="7850" spans="1:24"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52">
        <v>290.62</v>
      </c>
      <c r="L7850" s="35">
        <v>215.14</v>
      </c>
      <c r="M7850" s="31">
        <v>38339</v>
      </c>
    </row>
    <row r="7851" spans="1:24"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52">
        <v>230.91</v>
      </c>
      <c r="L7851" s="35">
        <v>173.18</v>
      </c>
      <c r="M7851" s="31">
        <v>40618</v>
      </c>
    </row>
    <row r="7852" spans="1:24" s="31" customFormat="1" ht="15.75" hidden="1"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row>
    <row r="7853" spans="1:24"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52">
        <v>1415.01</v>
      </c>
      <c r="L7853" s="35">
        <v>1259.3599999999999</v>
      </c>
      <c r="M7853" s="31">
        <v>37626</v>
      </c>
    </row>
    <row r="7854" spans="1:24"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52">
        <v>1793.43</v>
      </c>
      <c r="L7854" s="35">
        <v>248.82</v>
      </c>
      <c r="M7854" s="31">
        <v>40336</v>
      </c>
    </row>
    <row r="7855" spans="1:24"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52">
        <v>1992.93</v>
      </c>
      <c r="L7855" s="35">
        <v>762.63</v>
      </c>
      <c r="M7855" s="31">
        <v>34115</v>
      </c>
    </row>
    <row r="7856" spans="1:24"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52">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52">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52">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52">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52">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52">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52">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52">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52">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52">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52">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52">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52">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52">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52">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52">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52">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52">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52">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52">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52">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52">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52">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52">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52">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52">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52">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52">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52">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52">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52">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52">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52">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52">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52">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52">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52">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52">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52">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52">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52">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52">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52">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52">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52">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52">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52">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52">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52">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52">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52">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52">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52">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52">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52">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52">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52">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52">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52">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52">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52">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52">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52">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52">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52">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52">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52">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52">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52">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52">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52">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52">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52">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52">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52">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52">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52">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52">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52">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52">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52">
        <v>748.17</v>
      </c>
      <c r="L7936" s="35">
        <v>448.9</v>
      </c>
      <c r="M7936" s="31">
        <v>33552</v>
      </c>
    </row>
    <row r="7937" spans="1:24"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52">
        <v>1415.01</v>
      </c>
      <c r="L7937" s="35">
        <v>1259.3599999999999</v>
      </c>
      <c r="M7937" s="31">
        <v>37626</v>
      </c>
    </row>
    <row r="7938" spans="1:24"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52">
        <v>774.53</v>
      </c>
      <c r="L7938" s="35">
        <v>464.72</v>
      </c>
      <c r="M7938" s="31">
        <v>37698</v>
      </c>
    </row>
    <row r="7939" spans="1:24"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52">
        <v>1807.45</v>
      </c>
      <c r="L7939" s="35">
        <v>778.69</v>
      </c>
      <c r="M7939" s="31">
        <v>42145</v>
      </c>
    </row>
    <row r="7940" spans="1:24"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52">
        <v>1807.45</v>
      </c>
      <c r="L7940" s="35">
        <v>778.69</v>
      </c>
      <c r="M7940" s="31">
        <v>42105</v>
      </c>
    </row>
    <row r="7941" spans="1:24"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52">
        <v>2083.94</v>
      </c>
      <c r="L7941" s="35">
        <v>675.03</v>
      </c>
      <c r="M7941" s="31">
        <v>41533</v>
      </c>
    </row>
    <row r="7942" spans="1:24"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52">
        <v>1636.9</v>
      </c>
      <c r="L7942" s="35">
        <v>44.71</v>
      </c>
      <c r="M7942" s="31">
        <v>40410</v>
      </c>
    </row>
    <row r="7943" spans="1:24"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52">
        <v>792.9</v>
      </c>
      <c r="L7943" s="35">
        <v>594.67999999999995</v>
      </c>
      <c r="M7943" s="31">
        <v>33879</v>
      </c>
    </row>
    <row r="7944" spans="1:24"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52">
        <v>1458.17</v>
      </c>
      <c r="L7944" s="35">
        <v>874.9</v>
      </c>
      <c r="M7944" s="31">
        <v>38750</v>
      </c>
    </row>
    <row r="7945" spans="1:24"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52">
        <v>533.51</v>
      </c>
      <c r="L7945" s="35">
        <v>400.13</v>
      </c>
      <c r="M7945" s="31">
        <v>41064</v>
      </c>
    </row>
    <row r="7946" spans="1:24"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52">
        <v>1635.3</v>
      </c>
      <c r="L7946" s="35">
        <v>993.66</v>
      </c>
      <c r="M7946" s="31">
        <v>38002</v>
      </c>
    </row>
    <row r="7947" spans="1:24"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52">
        <v>1227.3399999999999</v>
      </c>
      <c r="L7947" s="35">
        <v>770.89</v>
      </c>
      <c r="M7947" s="31">
        <v>34556</v>
      </c>
    </row>
    <row r="7948" spans="1:24"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52">
        <v>230.91</v>
      </c>
      <c r="L7948" s="35">
        <v>173.18</v>
      </c>
      <c r="M7948" s="31">
        <v>39031</v>
      </c>
    </row>
    <row r="7949" spans="1:24"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52">
        <v>1231.1500000000001</v>
      </c>
      <c r="L7949" s="35">
        <v>161.6</v>
      </c>
      <c r="M7949" s="31">
        <v>38216</v>
      </c>
    </row>
    <row r="7950" spans="1:24" s="31" customFormat="1" ht="15.75" hidden="1"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row>
    <row r="7951" spans="1:24"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52">
        <v>2083.94</v>
      </c>
      <c r="L7951" s="35">
        <v>675.03</v>
      </c>
      <c r="M7951" s="31">
        <v>41533</v>
      </c>
    </row>
    <row r="7952" spans="1:24"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52">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52">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52">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52">
        <v>1024.6600000000001</v>
      </c>
      <c r="L7955" s="35">
        <v>614.79999999999995</v>
      </c>
      <c r="M7955" s="31">
        <v>35378</v>
      </c>
    </row>
    <row r="7956" spans="1:13" s="31" customFormat="1" ht="15.75" hidden="1"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52">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52">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52">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52">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52">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52">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52">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52">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52">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52">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52">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52">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52">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52">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52">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52">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52">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52">
        <v>1810</v>
      </c>
      <c r="L7974" s="35">
        <v>1610.9</v>
      </c>
      <c r="M7974" s="31">
        <v>34071</v>
      </c>
    </row>
    <row r="7975" spans="1:13" s="31" customFormat="1" ht="15.75" hidden="1"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52">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52">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52">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52">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52">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52">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52">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52">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52">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52">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52">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52">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52">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52">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52">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52">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52">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52">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52">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52">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52">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52">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52">
        <v>1775.81</v>
      </c>
      <c r="L7998" s="35">
        <v>1580.47</v>
      </c>
      <c r="M7998" s="31">
        <v>36334</v>
      </c>
    </row>
    <row r="7999" spans="1:13" s="31" customFormat="1" ht="15.75" hidden="1"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52">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52">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52">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52">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52">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52">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52">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52">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52">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52">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52">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52">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52">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52">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52">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52">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52">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52">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52">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52">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52">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52">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52">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52">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52">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52">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52">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52">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52">
        <v>958.74</v>
      </c>
      <c r="L8028" s="35">
        <v>748.9</v>
      </c>
      <c r="M8028" s="31">
        <v>41345</v>
      </c>
    </row>
    <row r="8029" spans="1:13" s="31" customFormat="1" ht="15.75" hidden="1"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hidden="1"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52">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52">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52">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52">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52">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52">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52">
        <v>642.70000000000005</v>
      </c>
      <c r="L8037" s="35">
        <v>211.37</v>
      </c>
      <c r="M8037" s="31">
        <v>34527</v>
      </c>
    </row>
    <row r="8038" spans="1:13" s="31" customFormat="1" ht="15.75" hidden="1"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52">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52">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52">
        <v>574.64</v>
      </c>
      <c r="L8041" s="35">
        <v>459.71</v>
      </c>
      <c r="M8041" s="31">
        <v>37659</v>
      </c>
    </row>
    <row r="8042" spans="1:13" s="31" customFormat="1" ht="15.75" hidden="1"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52">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52">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52">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52">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52">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52">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52">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52">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52">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52">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52">
        <v>1151.96</v>
      </c>
      <c r="L8053" s="35">
        <v>649.49</v>
      </c>
      <c r="M8053" s="31">
        <v>41009</v>
      </c>
    </row>
    <row r="8054" spans="1:13" s="31" customFormat="1" ht="15.75" hidden="1"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52">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52">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52">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52">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52">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52">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52">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52">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52">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52">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52">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52">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52">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52">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52">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52">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52">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52">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52">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52">
        <v>1403.5</v>
      </c>
      <c r="L8074" s="35">
        <v>954.82</v>
      </c>
      <c r="M8074" s="31">
        <v>42688</v>
      </c>
    </row>
    <row r="8075" spans="1:13" s="31" customFormat="1" ht="15.75" hidden="1"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52">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52">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52">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52">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52">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52">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52">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52">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52">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52">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52">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52">
        <v>1538.99</v>
      </c>
      <c r="L8087" s="35">
        <v>829.65</v>
      </c>
      <c r="M8087" s="31">
        <v>42404</v>
      </c>
    </row>
    <row r="8088" spans="1:13" s="31" customFormat="1" ht="15.75" hidden="1"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52">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52">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52">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52">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52">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52">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52">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52">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52">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52">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52">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52">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52">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52">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52">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52">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52">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52">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52">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52">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52">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52">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52">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52">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52">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52">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52">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52">
        <v>1769.64</v>
      </c>
      <c r="L8116" s="35">
        <v>108.76</v>
      </c>
      <c r="M8116" s="31">
        <v>40672</v>
      </c>
    </row>
    <row r="8117" spans="1:13" s="31" customFormat="1" ht="15.75" hidden="1"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52">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52">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52">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52">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52">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52">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52">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52">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52">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52">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52">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52">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52">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52">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52">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52">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52">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52">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52">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52">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52">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52">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52">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52">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52">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52">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52">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52">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52">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52">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52">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52">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52">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52">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52">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52">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52">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52">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52">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52">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52">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52">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52">
        <v>1458.17</v>
      </c>
      <c r="L8160" s="35">
        <v>874.9</v>
      </c>
      <c r="M8160" s="31">
        <v>41848</v>
      </c>
    </row>
    <row r="8161" spans="1:24" s="31" customFormat="1" ht="15.75" hidden="1"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row>
    <row r="8162" spans="1:24" s="31" customFormat="1" ht="15.75" hidden="1"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4"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52">
        <v>1469.44</v>
      </c>
      <c r="L8163" s="35">
        <v>596.54999999999995</v>
      </c>
      <c r="M8163" s="31">
        <v>38647</v>
      </c>
    </row>
    <row r="8164" spans="1:24"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52">
        <v>1386.84</v>
      </c>
      <c r="L8164" s="35">
        <v>1234.29</v>
      </c>
      <c r="M8164" s="31">
        <v>37838</v>
      </c>
    </row>
    <row r="8165" spans="1:24"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52">
        <v>1228.07</v>
      </c>
      <c r="L8165" s="35">
        <v>400.91</v>
      </c>
      <c r="M8165" s="31">
        <v>33429</v>
      </c>
    </row>
    <row r="8166" spans="1:24" s="31" customFormat="1" ht="15.75" hidden="1"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4"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52">
        <v>1577.53</v>
      </c>
      <c r="L8167" s="35">
        <v>826.51</v>
      </c>
      <c r="M8167" s="31">
        <v>39427</v>
      </c>
    </row>
    <row r="8168" spans="1:24"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52">
        <v>1036.5899999999999</v>
      </c>
      <c r="L8168" s="35">
        <v>206.35</v>
      </c>
      <c r="M8168" s="31">
        <v>33364</v>
      </c>
    </row>
    <row r="8169" spans="1:24"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52">
        <v>1386.84</v>
      </c>
      <c r="L8169" s="35">
        <v>1234.29</v>
      </c>
      <c r="M8169" s="31">
        <v>37838</v>
      </c>
    </row>
    <row r="8170" spans="1:24"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52">
        <v>1769.64</v>
      </c>
      <c r="L8170" s="35">
        <v>108.76</v>
      </c>
      <c r="M8170" s="31">
        <v>34071</v>
      </c>
    </row>
    <row r="8171" spans="1:24"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52">
        <v>752.64</v>
      </c>
      <c r="L8171" s="35">
        <v>205.36</v>
      </c>
      <c r="M8171" s="31">
        <v>42218</v>
      </c>
    </row>
    <row r="8172" spans="1:24"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52">
        <v>1720.7</v>
      </c>
      <c r="L8172" s="35">
        <v>1531.42</v>
      </c>
      <c r="M8172" s="31">
        <v>38991</v>
      </c>
    </row>
    <row r="8173" spans="1:24"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52">
        <v>1024.6600000000001</v>
      </c>
      <c r="L8173" s="35">
        <v>614.79999999999995</v>
      </c>
      <c r="M8173" s="31">
        <v>35378</v>
      </c>
    </row>
    <row r="8174" spans="1:24"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52">
        <v>1977.36</v>
      </c>
      <c r="L8174" s="35">
        <v>1759.85</v>
      </c>
      <c r="M8174" s="31">
        <v>34143</v>
      </c>
    </row>
    <row r="8175" spans="1:24"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52">
        <v>416.98</v>
      </c>
      <c r="L8175" s="35">
        <v>312.74</v>
      </c>
      <c r="M8175" s="31">
        <v>36498</v>
      </c>
    </row>
    <row r="8176" spans="1:24"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52">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52">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52">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52">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52">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52">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52">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52">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52">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52">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52">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52">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52">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52">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52">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52">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52">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52">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52">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52">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52">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52">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52">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52">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52">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52">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52">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52">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52">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52">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52">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52">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52">
        <v>795.34</v>
      </c>
      <c r="L8208" s="35">
        <v>101.58</v>
      </c>
      <c r="M8208" s="31">
        <v>35470</v>
      </c>
    </row>
    <row r="8209" spans="1:24"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52">
        <v>1073.07</v>
      </c>
      <c r="L8209" s="35">
        <v>933.84</v>
      </c>
      <c r="M8209" s="31">
        <v>38339</v>
      </c>
    </row>
    <row r="8210" spans="1:24"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52">
        <v>1280.28</v>
      </c>
      <c r="L8210" s="35">
        <v>829.51</v>
      </c>
      <c r="M8210" s="31">
        <v>35470</v>
      </c>
    </row>
    <row r="8211" spans="1:24"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52">
        <v>1073.07</v>
      </c>
      <c r="L8211" s="35">
        <v>933.84</v>
      </c>
      <c r="M8211" s="31">
        <v>35667</v>
      </c>
    </row>
    <row r="8212" spans="1:24"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52">
        <v>575.27</v>
      </c>
      <c r="L8212" s="35">
        <v>431.45</v>
      </c>
      <c r="M8212" s="31">
        <v>34165</v>
      </c>
    </row>
    <row r="8213" spans="1:24"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52">
        <v>60.34</v>
      </c>
      <c r="L8213" s="35">
        <v>45.26</v>
      </c>
      <c r="M8213" s="31">
        <v>34165</v>
      </c>
    </row>
    <row r="8214" spans="1:24"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52">
        <v>590.26</v>
      </c>
      <c r="L8214" s="35">
        <v>525.33000000000004</v>
      </c>
      <c r="M8214" s="31">
        <v>40410</v>
      </c>
    </row>
    <row r="8215" spans="1:24"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52">
        <v>1769.64</v>
      </c>
      <c r="L8215" s="35">
        <v>108.76</v>
      </c>
      <c r="M8215" s="31">
        <v>38991</v>
      </c>
    </row>
    <row r="8216" spans="1:24"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52">
        <v>358.39</v>
      </c>
      <c r="L8216" s="35">
        <v>215.03</v>
      </c>
      <c r="M8216" s="31">
        <v>38002</v>
      </c>
    </row>
    <row r="8217" spans="1:24" s="31" customFormat="1" ht="15.75" hidden="1"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row>
    <row r="8218" spans="1:24"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52">
        <v>1057.51</v>
      </c>
      <c r="L8218" s="35">
        <v>154.4</v>
      </c>
      <c r="M8218" s="31">
        <v>34527</v>
      </c>
    </row>
    <row r="8219" spans="1:24"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52">
        <v>1765.3</v>
      </c>
      <c r="L8219" s="35">
        <v>709.48</v>
      </c>
      <c r="M8219" s="31">
        <v>38193</v>
      </c>
    </row>
    <row r="8220" spans="1:24"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52">
        <v>1807.45</v>
      </c>
      <c r="L8220" s="35">
        <v>778.69</v>
      </c>
      <c r="M8220" s="31">
        <v>40410</v>
      </c>
    </row>
    <row r="8221" spans="1:24"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52">
        <v>958.74</v>
      </c>
      <c r="L8221" s="35">
        <v>748.9</v>
      </c>
      <c r="M8221" s="31">
        <v>38693</v>
      </c>
    </row>
    <row r="8222" spans="1:24"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52">
        <v>1415.01</v>
      </c>
      <c r="L8222" s="35">
        <v>1259.3599999999999</v>
      </c>
      <c r="M8222" s="31">
        <v>37626</v>
      </c>
    </row>
    <row r="8223" spans="1:24"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52">
        <v>1065.03</v>
      </c>
      <c r="L8223" s="35">
        <v>230.09</v>
      </c>
      <c r="M8223" s="31">
        <v>38002</v>
      </c>
    </row>
    <row r="8224" spans="1:24"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52">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52">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52">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52">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52">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52">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52">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52">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52">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52">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52">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52">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52">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52">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52">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52">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52">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52">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52">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52">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52">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52">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52">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52">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52">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52">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52">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52">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52">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52">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52">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52">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52">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52">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52">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52">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52">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52">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52">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52">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52">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52">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52">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52">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52">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52">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52">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52">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52">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52">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52">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52">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52">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52">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52">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52">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52">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52">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52">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52">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52">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52">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52">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52">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52">
        <v>1812.75</v>
      </c>
      <c r="L8288" s="35">
        <v>582.48</v>
      </c>
      <c r="M8288" s="31">
        <v>38750</v>
      </c>
    </row>
    <row r="8289" spans="1:24"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52">
        <v>1793.43</v>
      </c>
      <c r="L8289" s="35">
        <v>248.82</v>
      </c>
      <c r="M8289" s="31">
        <v>36361</v>
      </c>
    </row>
    <row r="8290" spans="1:24"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52">
        <v>543.39</v>
      </c>
      <c r="L8290" s="35">
        <v>407.54</v>
      </c>
      <c r="M8290" s="31">
        <v>33552</v>
      </c>
    </row>
    <row r="8291" spans="1:24"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52">
        <v>60.34</v>
      </c>
      <c r="L8291" s="35">
        <v>45.26</v>
      </c>
      <c r="M8291" s="31">
        <v>34165</v>
      </c>
    </row>
    <row r="8292" spans="1:24"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52">
        <v>1762.96</v>
      </c>
      <c r="L8292" s="35">
        <v>950.52</v>
      </c>
      <c r="M8292" s="31">
        <v>41848</v>
      </c>
    </row>
    <row r="8293" spans="1:24"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52">
        <v>792.9</v>
      </c>
      <c r="L8293" s="35">
        <v>594.67999999999995</v>
      </c>
      <c r="M8293" s="31">
        <v>33879</v>
      </c>
    </row>
    <row r="8294" spans="1:24"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52">
        <v>642.30999999999995</v>
      </c>
      <c r="L8294" s="35">
        <v>513.85</v>
      </c>
      <c r="M8294" s="31">
        <v>41922</v>
      </c>
    </row>
    <row r="8295" spans="1:24"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52">
        <v>1466.68</v>
      </c>
      <c r="L8295" s="35">
        <v>363.25</v>
      </c>
      <c r="M8295" s="31">
        <v>41701</v>
      </c>
    </row>
    <row r="8296" spans="1:24"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52">
        <v>230.91</v>
      </c>
      <c r="L8296" s="35">
        <v>173.18</v>
      </c>
      <c r="M8296" s="31">
        <v>39031</v>
      </c>
    </row>
    <row r="8297" spans="1:24"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52">
        <v>2091.4699999999998</v>
      </c>
      <c r="L8297" s="35">
        <v>388.92</v>
      </c>
      <c r="M8297" s="31">
        <v>38258</v>
      </c>
    </row>
    <row r="8298" spans="1:24"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52">
        <v>1765.3</v>
      </c>
      <c r="L8298" s="35">
        <v>709.48</v>
      </c>
      <c r="M8298" s="31">
        <v>38193</v>
      </c>
    </row>
    <row r="8299" spans="1:24" s="31" customFormat="1" ht="15.75" hidden="1"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row>
    <row r="8300" spans="1:24"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52">
        <v>290.62</v>
      </c>
      <c r="L8300" s="35">
        <v>215.14</v>
      </c>
      <c r="M8300" s="31">
        <v>38339</v>
      </c>
    </row>
    <row r="8301" spans="1:24"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52">
        <v>1386.84</v>
      </c>
      <c r="L8301" s="35">
        <v>1234.29</v>
      </c>
      <c r="M8301" s="31">
        <v>37838</v>
      </c>
    </row>
    <row r="8302" spans="1:24"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52">
        <v>360.4</v>
      </c>
      <c r="L8302" s="35">
        <v>270.3</v>
      </c>
      <c r="M8302" s="31">
        <v>42710</v>
      </c>
    </row>
    <row r="8303" spans="1:24"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52">
        <v>100.35</v>
      </c>
      <c r="L8303" s="35">
        <v>75.260000000000005</v>
      </c>
      <c r="M8303" s="31">
        <v>37874</v>
      </c>
    </row>
    <row r="8304" spans="1:24"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52">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52">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52">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52">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52">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52">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52">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52">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52">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52">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52">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52">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52">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52">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52">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52">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52">
        <v>1403.5</v>
      </c>
      <c r="L8320" s="35">
        <v>954.82</v>
      </c>
      <c r="M8320" s="31">
        <v>42688</v>
      </c>
    </row>
    <row r="8321" spans="1:24"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52">
        <v>416.98</v>
      </c>
      <c r="L8321" s="35">
        <v>312.74</v>
      </c>
      <c r="M8321" s="31">
        <v>35560</v>
      </c>
    </row>
    <row r="8322" spans="1:24"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52">
        <v>1179</v>
      </c>
      <c r="L8322" s="35">
        <v>707.4</v>
      </c>
      <c r="M8322" s="31">
        <v>36833</v>
      </c>
    </row>
    <row r="8323" spans="1:24" s="31" customFormat="1" ht="15.75" hidden="1"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row>
    <row r="8324" spans="1:24"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52">
        <v>533.51</v>
      </c>
      <c r="L8324" s="35">
        <v>400.13</v>
      </c>
      <c r="M8324" s="31">
        <v>41064</v>
      </c>
    </row>
    <row r="8325" spans="1:24"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52">
        <v>2091.4699999999998</v>
      </c>
      <c r="L8325" s="35">
        <v>388.92</v>
      </c>
      <c r="M8325" s="31">
        <v>37659</v>
      </c>
    </row>
    <row r="8326" spans="1:24"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52">
        <v>230.91</v>
      </c>
      <c r="L8326" s="35">
        <v>173.18</v>
      </c>
      <c r="M8326" s="31">
        <v>39031</v>
      </c>
    </row>
    <row r="8327" spans="1:24"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52">
        <v>363.01</v>
      </c>
      <c r="L8327" s="35">
        <v>290.41000000000003</v>
      </c>
      <c r="M8327" s="31">
        <v>38482</v>
      </c>
    </row>
    <row r="8328" spans="1:24"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52">
        <v>358.39</v>
      </c>
      <c r="L8328" s="35">
        <v>215.03</v>
      </c>
      <c r="M8328" s="31">
        <v>38002</v>
      </c>
    </row>
    <row r="8329" spans="1:24"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52">
        <v>792.9</v>
      </c>
      <c r="L8329" s="35">
        <v>594.67999999999995</v>
      </c>
      <c r="M8329" s="31">
        <v>33879</v>
      </c>
    </row>
    <row r="8330" spans="1:24" s="31" customFormat="1" ht="15.75" hidden="1"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row>
    <row r="8331" spans="1:24"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52">
        <v>478.16</v>
      </c>
      <c r="L8331" s="35">
        <v>298.72000000000003</v>
      </c>
      <c r="M8331" s="31">
        <v>34143</v>
      </c>
    </row>
    <row r="8332" spans="1:24"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52">
        <v>1311.44</v>
      </c>
      <c r="L8332" s="35">
        <v>1167.18</v>
      </c>
      <c r="M8332" s="31">
        <v>33888</v>
      </c>
    </row>
    <row r="8333" spans="1:24"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52">
        <v>1765.3</v>
      </c>
      <c r="L8333" s="35">
        <v>709.48</v>
      </c>
      <c r="M8333" s="31">
        <v>38193</v>
      </c>
    </row>
    <row r="8334" spans="1:24"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52">
        <v>543.39</v>
      </c>
      <c r="L8334" s="35">
        <v>407.54</v>
      </c>
      <c r="M8334" s="31">
        <v>42696</v>
      </c>
    </row>
    <row r="8335" spans="1:24"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52">
        <v>1274.93</v>
      </c>
      <c r="L8335" s="35">
        <v>764.96</v>
      </c>
      <c r="M8335" s="31">
        <v>39298</v>
      </c>
    </row>
    <row r="8336" spans="1:24"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52">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52">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52">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52">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52">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52">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52">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52">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52">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52">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52">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52">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52">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52">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52">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52">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52">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52">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52">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52">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52">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52">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52">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52">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52">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52">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52">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52">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52">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52">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52">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52">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52">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52">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52">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52">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52">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52">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52">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52">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52">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52">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52">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52">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52">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52">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52">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52">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52">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52">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52">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52">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52">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52">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52">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52">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52">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52">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52">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52">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52">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52">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52">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52">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52">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52">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52">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52">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52">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52">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52">
        <v>742.54</v>
      </c>
      <c r="L8406" s="35">
        <v>667.4</v>
      </c>
      <c r="M8406" s="31">
        <v>38216</v>
      </c>
    </row>
    <row r="8407" spans="1:13" s="31" customFormat="1" ht="15.75" hidden="1"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52">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52">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52">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52">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52">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52">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52">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52">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52">
        <v>642.30999999999995</v>
      </c>
      <c r="L8416" s="35">
        <v>513.85</v>
      </c>
      <c r="M8416" s="31">
        <v>38482</v>
      </c>
    </row>
    <row r="8417" spans="1:24"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52">
        <v>1228.07</v>
      </c>
      <c r="L8417" s="35">
        <v>400.91</v>
      </c>
      <c r="M8417" s="31">
        <v>36668</v>
      </c>
    </row>
    <row r="8418" spans="1:24"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52">
        <v>533.51</v>
      </c>
      <c r="L8418" s="35">
        <v>400.13</v>
      </c>
      <c r="M8418" s="31">
        <v>41009</v>
      </c>
    </row>
    <row r="8419" spans="1:24"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52">
        <v>1894.19</v>
      </c>
      <c r="L8419" s="35">
        <v>598.76</v>
      </c>
      <c r="M8419" s="31">
        <v>37823</v>
      </c>
    </row>
    <row r="8420" spans="1:24"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52">
        <v>1775.81</v>
      </c>
      <c r="L8420" s="35">
        <v>1580.47</v>
      </c>
      <c r="M8420" s="31">
        <v>40303</v>
      </c>
    </row>
    <row r="8421" spans="1:24"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52">
        <v>290.62</v>
      </c>
      <c r="L8421" s="35">
        <v>215.14</v>
      </c>
      <c r="M8421" s="31">
        <v>38339</v>
      </c>
    </row>
    <row r="8422" spans="1:24"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52">
        <v>1469.44</v>
      </c>
      <c r="L8422" s="35">
        <v>596.54999999999995</v>
      </c>
      <c r="M8422" s="31">
        <v>41922</v>
      </c>
    </row>
    <row r="8423" spans="1:24"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52">
        <v>12.01</v>
      </c>
      <c r="L8423" s="35">
        <v>7.21</v>
      </c>
      <c r="M8423" s="31">
        <v>34244</v>
      </c>
    </row>
    <row r="8424" spans="1:24"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52">
        <v>958.74</v>
      </c>
      <c r="L8424" s="35">
        <v>748.9</v>
      </c>
      <c r="M8424" s="31">
        <v>41345</v>
      </c>
    </row>
    <row r="8425" spans="1:24" s="31" customFormat="1" ht="15.75" hidden="1"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row>
    <row r="8426" spans="1:24"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52">
        <v>1415.01</v>
      </c>
      <c r="L8426" s="35">
        <v>1259.3599999999999</v>
      </c>
      <c r="M8426" s="31">
        <v>37626</v>
      </c>
    </row>
    <row r="8427" spans="1:24"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52">
        <v>1661.92</v>
      </c>
      <c r="L8427" s="35">
        <v>1479.11</v>
      </c>
      <c r="M8427" s="31">
        <v>34165</v>
      </c>
    </row>
    <row r="8428" spans="1:24"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52">
        <v>1289.8499999999999</v>
      </c>
      <c r="L8428" s="35">
        <v>74.510000000000005</v>
      </c>
      <c r="M8428" s="31">
        <v>39427</v>
      </c>
    </row>
    <row r="8429" spans="1:24"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52">
        <v>202.62</v>
      </c>
      <c r="L8429" s="35">
        <v>151.96</v>
      </c>
      <c r="M8429" s="31">
        <v>42458</v>
      </c>
    </row>
    <row r="8430" spans="1:24"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52">
        <v>1362.99</v>
      </c>
      <c r="L8430" s="35">
        <v>57.74</v>
      </c>
      <c r="M8430" s="31">
        <v>34079</v>
      </c>
    </row>
    <row r="8431" spans="1:24"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52">
        <v>175.89</v>
      </c>
      <c r="L8431" s="35">
        <v>131.91999999999999</v>
      </c>
      <c r="M8431" s="31">
        <v>37668</v>
      </c>
    </row>
    <row r="8432" spans="1:24"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52">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52">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52">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52">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52">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52">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52">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52">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52">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52">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52">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52">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52">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52">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52">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52">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52">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52">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52">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52">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52">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52">
        <v>12.01</v>
      </c>
      <c r="L8453" s="35">
        <v>7.21</v>
      </c>
      <c r="M8453" s="31">
        <v>35160</v>
      </c>
    </row>
    <row r="8454" spans="1:13" s="31" customFormat="1" ht="15.75" hidden="1"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52">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52">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52">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52">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52">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52">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52">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52">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52">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52">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52">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52">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52">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52">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52">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52">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52">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52">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52">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52">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52">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52">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52">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52">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52">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52">
        <v>175.89</v>
      </c>
      <c r="L8480" s="35">
        <v>131.91999999999999</v>
      </c>
      <c r="M8480" s="31">
        <v>33259</v>
      </c>
    </row>
    <row r="8481" spans="1:24"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52">
        <v>441.49</v>
      </c>
      <c r="L8481" s="35">
        <v>84.99</v>
      </c>
      <c r="M8481" s="31">
        <v>34071</v>
      </c>
    </row>
    <row r="8482" spans="1:24"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52">
        <v>1311.44</v>
      </c>
      <c r="L8482" s="35">
        <v>1167.18</v>
      </c>
      <c r="M8482" s="31">
        <v>39427</v>
      </c>
    </row>
    <row r="8483" spans="1:24"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52">
        <v>358.39</v>
      </c>
      <c r="L8483" s="35">
        <v>215.03</v>
      </c>
      <c r="M8483" s="31">
        <v>38002</v>
      </c>
    </row>
    <row r="8484" spans="1:24"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52">
        <v>1274.93</v>
      </c>
      <c r="L8484" s="35">
        <v>764.96</v>
      </c>
      <c r="M8484" s="31">
        <v>39298</v>
      </c>
    </row>
    <row r="8485" spans="1:24"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52">
        <v>1362.99</v>
      </c>
      <c r="L8485" s="35">
        <v>57.74</v>
      </c>
      <c r="M8485" s="31">
        <v>34079</v>
      </c>
    </row>
    <row r="8486" spans="1:24"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52">
        <v>980.37</v>
      </c>
      <c r="L8486" s="35">
        <v>234.43</v>
      </c>
      <c r="M8486" s="31">
        <v>38258</v>
      </c>
    </row>
    <row r="8487" spans="1:24" s="31" customFormat="1" ht="15.75" hidden="1"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row>
    <row r="8488" spans="1:24"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52">
        <v>1289.8499999999999</v>
      </c>
      <c r="L8488" s="35">
        <v>74.510000000000005</v>
      </c>
      <c r="M8488" s="31">
        <v>35470</v>
      </c>
    </row>
    <row r="8489" spans="1:24"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52">
        <v>1636.9</v>
      </c>
      <c r="L8489" s="35">
        <v>44.71</v>
      </c>
      <c r="M8489" s="31">
        <v>40410</v>
      </c>
    </row>
    <row r="8490" spans="1:24"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52">
        <v>958.74</v>
      </c>
      <c r="L8490" s="35">
        <v>748.9</v>
      </c>
      <c r="M8490" s="31">
        <v>38693</v>
      </c>
    </row>
    <row r="8491" spans="1:24"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52">
        <v>2005.66</v>
      </c>
      <c r="L8491" s="35">
        <v>1203.4000000000001</v>
      </c>
      <c r="M8491" s="31">
        <v>35707</v>
      </c>
    </row>
    <row r="8492" spans="1:24"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52">
        <v>100.35</v>
      </c>
      <c r="L8492" s="35">
        <v>75.260000000000005</v>
      </c>
      <c r="M8492" s="31">
        <v>36367</v>
      </c>
    </row>
    <row r="8493" spans="1:24"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52">
        <v>1403.5</v>
      </c>
      <c r="L8493" s="35">
        <v>954.82</v>
      </c>
      <c r="M8493" s="31">
        <v>41245</v>
      </c>
    </row>
    <row r="8494" spans="1:24"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52">
        <v>586.45000000000005</v>
      </c>
      <c r="L8494" s="35">
        <v>521.94000000000005</v>
      </c>
      <c r="M8494" s="31">
        <v>33429</v>
      </c>
    </row>
    <row r="8495" spans="1:24"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52">
        <v>183.86</v>
      </c>
      <c r="L8495" s="35">
        <v>137.9</v>
      </c>
      <c r="M8495" s="31">
        <v>42172</v>
      </c>
    </row>
    <row r="8496" spans="1:24"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52">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52">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52">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52">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52">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52">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52">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52">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52">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52">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52">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52">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52">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52">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52">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52">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52">
        <v>183.86</v>
      </c>
      <c r="L8512" s="35">
        <v>137.9</v>
      </c>
      <c r="M8512" s="31">
        <v>35707</v>
      </c>
    </row>
    <row r="8513" spans="1:24"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52">
        <v>1890.39</v>
      </c>
      <c r="L8513" s="35">
        <v>260.14</v>
      </c>
      <c r="M8513" s="31">
        <v>33259</v>
      </c>
    </row>
    <row r="8514" spans="1:24"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52">
        <v>1977.36</v>
      </c>
      <c r="L8514" s="35">
        <v>1759.85</v>
      </c>
      <c r="M8514" s="31">
        <v>40779</v>
      </c>
    </row>
    <row r="8515" spans="1:24"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52">
        <v>1842.92</v>
      </c>
      <c r="L8515" s="35">
        <v>1105.75</v>
      </c>
      <c r="M8515" s="31">
        <v>40553</v>
      </c>
    </row>
    <row r="8516" spans="1:24"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52">
        <v>1992.93</v>
      </c>
      <c r="L8516" s="35">
        <v>762.63</v>
      </c>
      <c r="M8516" s="31">
        <v>33455</v>
      </c>
    </row>
    <row r="8517" spans="1:24"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52">
        <v>360.4</v>
      </c>
      <c r="L8517" s="35">
        <v>270.3</v>
      </c>
      <c r="M8517" s="31">
        <v>38193</v>
      </c>
    </row>
    <row r="8518" spans="1:24"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52">
        <v>1945.43</v>
      </c>
      <c r="L8518" s="35">
        <v>333.18</v>
      </c>
      <c r="M8518" s="31">
        <v>35455</v>
      </c>
    </row>
    <row r="8519" spans="1:24"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52">
        <v>1577.53</v>
      </c>
      <c r="L8519" s="35">
        <v>826.51</v>
      </c>
      <c r="M8519" s="31">
        <v>40618</v>
      </c>
    </row>
    <row r="8520" spans="1:24"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52">
        <v>363.01</v>
      </c>
      <c r="L8520" s="35">
        <v>290.41000000000003</v>
      </c>
      <c r="M8520" s="31">
        <v>36367</v>
      </c>
    </row>
    <row r="8521" spans="1:24"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52">
        <v>358.39</v>
      </c>
      <c r="L8521" s="35">
        <v>215.03</v>
      </c>
      <c r="M8521" s="31">
        <v>38002</v>
      </c>
    </row>
    <row r="8522" spans="1:24"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52">
        <v>980.37</v>
      </c>
      <c r="L8522" s="35">
        <v>234.43</v>
      </c>
      <c r="M8522" s="31">
        <v>33429</v>
      </c>
    </row>
    <row r="8523" spans="1:24"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52">
        <v>1466.68</v>
      </c>
      <c r="L8523" s="35">
        <v>363.25</v>
      </c>
      <c r="M8523" s="31">
        <v>35378</v>
      </c>
    </row>
    <row r="8524" spans="1:24"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52">
        <v>1775.81</v>
      </c>
      <c r="L8524" s="35">
        <v>1580.47</v>
      </c>
      <c r="M8524" s="31">
        <v>34165</v>
      </c>
    </row>
    <row r="8525" spans="1:24"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52">
        <v>1793.43</v>
      </c>
      <c r="L8525" s="35">
        <v>248.82</v>
      </c>
      <c r="M8525" s="31">
        <v>40336</v>
      </c>
    </row>
    <row r="8526" spans="1:24"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52">
        <v>1810</v>
      </c>
      <c r="L8526" s="35">
        <v>1610.9</v>
      </c>
      <c r="M8526" s="31">
        <v>39526</v>
      </c>
    </row>
    <row r="8527" spans="1:24"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52">
        <v>235.63</v>
      </c>
      <c r="L8527" s="35">
        <v>125.07</v>
      </c>
      <c r="M8527" s="31">
        <v>38206</v>
      </c>
    </row>
    <row r="8528" spans="1:24" s="31" customFormat="1" ht="15.75" hidden="1"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52">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52">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52">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52">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52">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52">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52">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52">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52">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52">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52">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52">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52">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52">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52">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52">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52">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52">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52">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52">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52">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52">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52">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52">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52">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52">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52">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52">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52">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52">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52">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52">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52">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52">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52">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52">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52">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52">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52">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52">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52">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52">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52">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52">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52">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52">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52">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52">
        <v>495.72</v>
      </c>
      <c r="L8576" s="35">
        <v>297.43</v>
      </c>
      <c r="M8576" s="31">
        <v>36367</v>
      </c>
    </row>
    <row r="8577" spans="1:24"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52">
        <v>1992.93</v>
      </c>
      <c r="L8577" s="35">
        <v>762.63</v>
      </c>
      <c r="M8577" s="31">
        <v>34115</v>
      </c>
    </row>
    <row r="8578" spans="1:24"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52">
        <v>1577.53</v>
      </c>
      <c r="L8578" s="35">
        <v>826.51</v>
      </c>
      <c r="M8578" s="31">
        <v>40336</v>
      </c>
    </row>
    <row r="8579" spans="1:24"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52">
        <v>2091.4699999999998</v>
      </c>
      <c r="L8579" s="35">
        <v>388.92</v>
      </c>
      <c r="M8579" s="31">
        <v>38258</v>
      </c>
    </row>
    <row r="8580" spans="1:24"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52">
        <v>1172.78</v>
      </c>
      <c r="L8580" s="35">
        <v>1043.77</v>
      </c>
      <c r="M8580" s="31">
        <v>37539</v>
      </c>
    </row>
    <row r="8581" spans="1:24"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52">
        <v>752.64</v>
      </c>
      <c r="L8581" s="35">
        <v>205.36</v>
      </c>
      <c r="M8581" s="31">
        <v>42218</v>
      </c>
    </row>
    <row r="8582" spans="1:24"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52">
        <v>1992.93</v>
      </c>
      <c r="L8582" s="35">
        <v>762.63</v>
      </c>
      <c r="M8582" s="31">
        <v>33888</v>
      </c>
    </row>
    <row r="8583" spans="1:24"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52">
        <v>1415.01</v>
      </c>
      <c r="L8583" s="35">
        <v>1259.3599999999999</v>
      </c>
      <c r="M8583" s="31">
        <v>38002</v>
      </c>
    </row>
    <row r="8584" spans="1:24"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52">
        <v>1894.19</v>
      </c>
      <c r="L8584" s="35">
        <v>598.76</v>
      </c>
      <c r="M8584" s="31">
        <v>40779</v>
      </c>
    </row>
    <row r="8585" spans="1:24"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52">
        <v>1703.52</v>
      </c>
      <c r="L8585" s="35">
        <v>1516.13</v>
      </c>
      <c r="M8585" s="31">
        <v>33549</v>
      </c>
    </row>
    <row r="8586" spans="1:24"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52">
        <v>478.16</v>
      </c>
      <c r="L8586" s="35">
        <v>298.72000000000003</v>
      </c>
      <c r="M8586" s="31">
        <v>34143</v>
      </c>
    </row>
    <row r="8587" spans="1:24" s="31" customFormat="1" ht="15.75" hidden="1"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row>
    <row r="8588" spans="1:24"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52">
        <v>1812.75</v>
      </c>
      <c r="L8588" s="35">
        <v>582.48</v>
      </c>
      <c r="M8588" s="31">
        <v>39526</v>
      </c>
    </row>
    <row r="8589" spans="1:24"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52">
        <v>1555.58</v>
      </c>
      <c r="L8589" s="35">
        <v>818.01</v>
      </c>
      <c r="M8589" s="31">
        <v>33429</v>
      </c>
    </row>
    <row r="8590" spans="1:24"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52">
        <v>1635.3</v>
      </c>
      <c r="L8590" s="35">
        <v>993.66</v>
      </c>
      <c r="M8590" s="31">
        <v>42458</v>
      </c>
    </row>
    <row r="8591" spans="1:24"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52">
        <v>1703.52</v>
      </c>
      <c r="L8591" s="35">
        <v>1516.13</v>
      </c>
      <c r="M8591" s="31">
        <v>40649</v>
      </c>
    </row>
    <row r="8592" spans="1:24"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52">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52">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52">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52">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52">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52">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52">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52">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52">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52">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52">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52">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52">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52">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52">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52">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52">
        <v>1148.6400000000001</v>
      </c>
      <c r="L8608" s="35">
        <v>689.18</v>
      </c>
      <c r="M8608" s="31">
        <v>35667</v>
      </c>
    </row>
    <row r="8609" spans="1:24"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52">
        <v>544.04999999999995</v>
      </c>
      <c r="L8609" s="35">
        <v>376.84</v>
      </c>
      <c r="M8609" s="31">
        <v>38647</v>
      </c>
    </row>
    <row r="8610" spans="1:24"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52">
        <v>748.17</v>
      </c>
      <c r="L8610" s="35">
        <v>448.9</v>
      </c>
      <c r="M8610" s="31">
        <v>33552</v>
      </c>
    </row>
    <row r="8611" spans="1:24" s="31" customFormat="1" ht="15.75" hidden="1"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row>
    <row r="8612" spans="1:24" s="31" customFormat="1" ht="15.75" hidden="1"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row>
    <row r="8613" spans="1:24"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52">
        <v>1873.97</v>
      </c>
      <c r="L8613" s="35">
        <v>863.95</v>
      </c>
      <c r="M8613" s="31">
        <v>38859</v>
      </c>
    </row>
    <row r="8614" spans="1:24"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52">
        <v>1636.9</v>
      </c>
      <c r="L8614" s="35">
        <v>44.71</v>
      </c>
      <c r="M8614" s="31">
        <v>41922</v>
      </c>
    </row>
    <row r="8615" spans="1:24"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52">
        <v>1362.99</v>
      </c>
      <c r="L8615" s="35">
        <v>57.74</v>
      </c>
      <c r="M8615" s="31">
        <v>34079</v>
      </c>
    </row>
    <row r="8616" spans="1:24"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52">
        <v>1720.7</v>
      </c>
      <c r="L8616" s="35">
        <v>1531.42</v>
      </c>
      <c r="M8616" s="31">
        <v>37220</v>
      </c>
    </row>
    <row r="8617" spans="1:24"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52">
        <v>1894.19</v>
      </c>
      <c r="L8617" s="35">
        <v>598.76</v>
      </c>
      <c r="M8617" s="31">
        <v>37823</v>
      </c>
    </row>
    <row r="8618" spans="1:24"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52">
        <v>1386.84</v>
      </c>
      <c r="L8618" s="35">
        <v>1234.29</v>
      </c>
      <c r="M8618" s="31">
        <v>34586</v>
      </c>
    </row>
    <row r="8619" spans="1:24"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52">
        <v>1073.07</v>
      </c>
      <c r="L8619" s="35">
        <v>933.84</v>
      </c>
      <c r="M8619" s="31">
        <v>36145</v>
      </c>
    </row>
    <row r="8620" spans="1:24"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52">
        <v>575.27</v>
      </c>
      <c r="L8620" s="35">
        <v>431.45</v>
      </c>
      <c r="M8620" s="31">
        <v>41345</v>
      </c>
    </row>
    <row r="8621" spans="1:24"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52">
        <v>1292.8399999999999</v>
      </c>
      <c r="L8621" s="35">
        <v>13.44</v>
      </c>
      <c r="M8621" s="31">
        <v>39915</v>
      </c>
    </row>
    <row r="8622" spans="1:24"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52">
        <v>1073.07</v>
      </c>
      <c r="L8622" s="35">
        <v>933.84</v>
      </c>
      <c r="M8622" s="31">
        <v>42226</v>
      </c>
    </row>
    <row r="8623" spans="1:24"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52">
        <v>1635.3</v>
      </c>
      <c r="L8623" s="35">
        <v>993.66</v>
      </c>
      <c r="M8623" s="31">
        <v>41434</v>
      </c>
    </row>
    <row r="8624" spans="1:24"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52">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52">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52">
        <v>1274.93</v>
      </c>
      <c r="L8626" s="35">
        <v>764.96</v>
      </c>
      <c r="M8626" s="31">
        <v>41345</v>
      </c>
    </row>
    <row r="8627" spans="1:13" s="31" customFormat="1" ht="15.75" hidden="1"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52">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52">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52">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52">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52">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52">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52">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52">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52">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52">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52">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52">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52">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52">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52">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52">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52">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52">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52">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52">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52">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52">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52">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52">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52">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52">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52">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52">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52">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52">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52">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52">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52">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52">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52">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52">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52">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52">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52">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52">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52">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52">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52">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52">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52">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52">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52">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52">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52">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52">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52">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52">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52">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52">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52">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52">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52">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52">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52">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52">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52">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52">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52">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52">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52">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52">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52">
        <v>1163.8900000000001</v>
      </c>
      <c r="L8694" s="35">
        <v>589.27</v>
      </c>
      <c r="M8694" s="31">
        <v>42560</v>
      </c>
    </row>
    <row r="8695" spans="1:13" s="31" customFormat="1" ht="15.75" hidden="1"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52">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52">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52">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52">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52">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52">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52">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52">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52">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52">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52">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52">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52">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52">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52">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52">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52">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52">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52">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52">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52">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52">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52">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52">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52">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52">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52">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52">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52">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52">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52">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52">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52">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52">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52">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52">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52">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52">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52">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52">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52">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52">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52">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52">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52">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52">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52">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52">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52">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52">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52">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52">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52">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52">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52">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52">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52">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52">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52">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52">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52">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52">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52">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52">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52">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52">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52">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52">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52">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52">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52">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52">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52">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52">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52">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52">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52">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52">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52">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52">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52">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52">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52">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52">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52">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52">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52">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52">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52">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52">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52">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52">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52">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52">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52">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52">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52">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52">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52">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52">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52">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52">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52">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52">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52">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52">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52">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52">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52">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52">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52">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52">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52">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52">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52">
        <v>227.88</v>
      </c>
      <c r="L8810" s="35">
        <v>136.72999999999999</v>
      </c>
      <c r="M8810" s="31">
        <v>37659</v>
      </c>
    </row>
    <row r="8811" spans="1:13" s="31" customFormat="1" ht="15.75" hidden="1"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52">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52">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52">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52">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52">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52">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52">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52">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52">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52">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52">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52">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52">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52">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52">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52">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52">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52">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52">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52">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52">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52">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52">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52">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52">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52">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52">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52">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52">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52">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52">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52">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52">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52">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52">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52">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52">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52">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52">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52">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52">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52">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52">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52">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52">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52">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52">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52">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52">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52">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52">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52">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52">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52">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52">
        <v>1362.99</v>
      </c>
      <c r="L8866" s="35">
        <v>57.74</v>
      </c>
      <c r="M8866" s="31">
        <v>37626</v>
      </c>
    </row>
    <row r="8867" spans="1:13" s="31" customFormat="1" ht="15.75" hidden="1"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52">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52">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52">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52">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52">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52">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52">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52">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52">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52">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52">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52">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52">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52">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52">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52">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52">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52">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52">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52">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52">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52">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52">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52">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52">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52">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52">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52">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52">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52">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52">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52">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52">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52">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52">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52">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52">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52">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52">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52">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52">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52">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52">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52">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52">
        <v>1807.45</v>
      </c>
      <c r="L8912" s="35">
        <v>778.69</v>
      </c>
      <c r="M8912" s="31">
        <v>42145</v>
      </c>
    </row>
    <row r="8913" spans="1:24"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52">
        <v>183.86</v>
      </c>
      <c r="L8913" s="35">
        <v>137.9</v>
      </c>
      <c r="M8913" s="31">
        <v>35707</v>
      </c>
    </row>
    <row r="8914" spans="1:24"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52">
        <v>441.49</v>
      </c>
      <c r="L8914" s="35">
        <v>84.99</v>
      </c>
      <c r="M8914" s="31">
        <v>34071</v>
      </c>
    </row>
    <row r="8915" spans="1:24"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52">
        <v>1362.99</v>
      </c>
      <c r="L8915" s="35">
        <v>57.74</v>
      </c>
      <c r="M8915" s="31">
        <v>34079</v>
      </c>
    </row>
    <row r="8916" spans="1:24"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52">
        <v>360.4</v>
      </c>
      <c r="L8916" s="35">
        <v>270.3</v>
      </c>
      <c r="M8916" s="31">
        <v>41922</v>
      </c>
    </row>
    <row r="8917" spans="1:24"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52">
        <v>1458.17</v>
      </c>
      <c r="L8917" s="35">
        <v>874.9</v>
      </c>
      <c r="M8917" s="31">
        <v>38750</v>
      </c>
    </row>
    <row r="8918" spans="1:24"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52">
        <v>1458.17</v>
      </c>
      <c r="L8918" s="35">
        <v>874.9</v>
      </c>
      <c r="M8918" s="31">
        <v>38750</v>
      </c>
    </row>
    <row r="8919" spans="1:24"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52">
        <v>1762.96</v>
      </c>
      <c r="L8919" s="35">
        <v>950.52</v>
      </c>
      <c r="M8919" s="31">
        <v>35470</v>
      </c>
    </row>
    <row r="8920" spans="1:24"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52">
        <v>774.53</v>
      </c>
      <c r="L8920" s="35">
        <v>464.72</v>
      </c>
      <c r="M8920" s="31">
        <v>38750</v>
      </c>
    </row>
    <row r="8921" spans="1:24"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52">
        <v>235.63</v>
      </c>
      <c r="L8921" s="35">
        <v>125.07</v>
      </c>
      <c r="M8921" s="31">
        <v>37626</v>
      </c>
    </row>
    <row r="8922" spans="1:24"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52">
        <v>1057.51</v>
      </c>
      <c r="L8922" s="35">
        <v>154.4</v>
      </c>
      <c r="M8922" s="31">
        <v>40618</v>
      </c>
    </row>
    <row r="8923" spans="1:24"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52">
        <v>1636.9</v>
      </c>
      <c r="L8923" s="35">
        <v>44.71</v>
      </c>
      <c r="M8923" s="31">
        <v>34996</v>
      </c>
    </row>
    <row r="8924" spans="1:24"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52">
        <v>227.88</v>
      </c>
      <c r="L8924" s="35">
        <v>136.72999999999999</v>
      </c>
      <c r="M8924" s="31">
        <v>37659</v>
      </c>
    </row>
    <row r="8925" spans="1:24"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52">
        <v>1292.8399999999999</v>
      </c>
      <c r="L8925" s="35">
        <v>13.44</v>
      </c>
      <c r="M8925" s="31">
        <v>39915</v>
      </c>
    </row>
    <row r="8926" spans="1:24" s="31" customFormat="1" ht="15.75" hidden="1"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row>
    <row r="8927" spans="1:24"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52">
        <v>1172.78</v>
      </c>
      <c r="L8927" s="35">
        <v>1043.77</v>
      </c>
      <c r="M8927" s="31">
        <v>37539</v>
      </c>
    </row>
    <row r="8928" spans="1:24"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52">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52">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52">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52">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52">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52">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52">
        <v>1894.19</v>
      </c>
      <c r="L8934" s="35">
        <v>598.76</v>
      </c>
      <c r="M8934" s="31">
        <v>42172</v>
      </c>
    </row>
    <row r="8935" spans="1:13" s="31" customFormat="1" ht="15.75" hidden="1"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52">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52">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52">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52">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52">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52">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52">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52">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52">
        <v>100.35</v>
      </c>
      <c r="L8944" s="35">
        <v>75.260000000000005</v>
      </c>
      <c r="M8944" s="31">
        <v>36367</v>
      </c>
    </row>
    <row r="8945" spans="1:24"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52">
        <v>1362.99</v>
      </c>
      <c r="L8945" s="35">
        <v>57.74</v>
      </c>
      <c r="M8945" s="31">
        <v>37626</v>
      </c>
    </row>
    <row r="8946" spans="1:24"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52">
        <v>1231.1500000000001</v>
      </c>
      <c r="L8946" s="35">
        <v>161.6</v>
      </c>
      <c r="M8946" s="31">
        <v>38216</v>
      </c>
    </row>
    <row r="8947" spans="1:24"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52">
        <v>1228.07</v>
      </c>
      <c r="L8947" s="35">
        <v>400.91</v>
      </c>
      <c r="M8947" s="31">
        <v>42226</v>
      </c>
    </row>
    <row r="8948" spans="1:24"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52">
        <v>227.88</v>
      </c>
      <c r="L8948" s="35">
        <v>136.72999999999999</v>
      </c>
      <c r="M8948" s="31">
        <v>33549</v>
      </c>
    </row>
    <row r="8949" spans="1:24"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52">
        <v>1403.5</v>
      </c>
      <c r="L8949" s="35">
        <v>954.82</v>
      </c>
      <c r="M8949" s="31">
        <v>40649</v>
      </c>
    </row>
    <row r="8950" spans="1:24"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52">
        <v>1129.1300000000001</v>
      </c>
      <c r="L8950" s="35">
        <v>677.48</v>
      </c>
      <c r="M8950" s="31">
        <v>38258</v>
      </c>
    </row>
    <row r="8951" spans="1:24" s="31" customFormat="1" ht="15.75" hidden="1"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4"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52">
        <v>1793.43</v>
      </c>
      <c r="L8952" s="35">
        <v>248.82</v>
      </c>
      <c r="M8952" s="31">
        <v>35560</v>
      </c>
    </row>
    <row r="8953" spans="1:24"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52">
        <v>748.17</v>
      </c>
      <c r="L8953" s="35">
        <v>448.9</v>
      </c>
      <c r="M8953" s="31">
        <v>33552</v>
      </c>
    </row>
    <row r="8954" spans="1:24"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52">
        <v>543.39</v>
      </c>
      <c r="L8954" s="35">
        <v>407.54</v>
      </c>
      <c r="M8954" s="31">
        <v>42696</v>
      </c>
    </row>
    <row r="8955" spans="1:24"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52">
        <v>227.88</v>
      </c>
      <c r="L8955" s="35">
        <v>136.72999999999999</v>
      </c>
      <c r="M8955" s="31">
        <v>39298</v>
      </c>
    </row>
    <row r="8956" spans="1:24"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52">
        <v>1231.1500000000001</v>
      </c>
      <c r="L8956" s="35">
        <v>161.6</v>
      </c>
      <c r="M8956" s="31">
        <v>38216</v>
      </c>
    </row>
    <row r="8957" spans="1:24" s="31" customFormat="1" ht="15.75" hidden="1"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row>
    <row r="8958" spans="1:24"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52">
        <v>227.88</v>
      </c>
      <c r="L8958" s="35">
        <v>136.72999999999999</v>
      </c>
      <c r="M8958" s="31">
        <v>37838</v>
      </c>
    </row>
    <row r="8959" spans="1:24"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52">
        <v>533.51</v>
      </c>
      <c r="L8959" s="35">
        <v>400.13</v>
      </c>
      <c r="M8959" s="31">
        <v>41064</v>
      </c>
    </row>
    <row r="8960" spans="1:24"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52">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52">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52">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52">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52">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52">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52">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52">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52">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52">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52">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52">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52">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52">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52">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52">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52">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52">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52">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52">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52">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52">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52">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52">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52">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52">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52">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52">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52">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52">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52">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52">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52">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52">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52">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52">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52">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52">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52">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52">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52">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52">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52">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52">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52">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52">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52">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52">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52">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52">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52">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52">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52">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52">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52">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52">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52">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52">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52">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52">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52">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52">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52">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52">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52">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52">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52">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52">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52">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52">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52">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52">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52">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52">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52">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52">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52">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52">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52">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52">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52">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52">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52">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52">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52">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52">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52">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52">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52">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52">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52">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52">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52">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52">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52">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52">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52">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52">
        <v>575.27</v>
      </c>
      <c r="L9057" s="35">
        <v>431.45</v>
      </c>
      <c r="M9057" s="31">
        <v>41345</v>
      </c>
    </row>
    <row r="9058" spans="1:13" s="31" customFormat="1" ht="15.75" hidden="1"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52">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52">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52">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52">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52">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52">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52">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52">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52">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52">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52">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52">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52">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52">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52">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52">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52">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52">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52">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52">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52">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52">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52">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52">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52">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52">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52">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52">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52">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52">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52">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52">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52">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52">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52">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52">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52">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52">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52">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52">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52">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52">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52">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52">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52">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52">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52">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52">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52">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52">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52">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52">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52">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52">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52">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52">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52">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52">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52">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52">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52">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52">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52">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52">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52">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52">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52">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52">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52">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52">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52">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52">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52">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52">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52">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52">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52">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52">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52">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52">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52">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52">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52">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52">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52">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52">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52">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52">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52">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52">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52">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52">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52">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52">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52">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52">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52">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52">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52">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52">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52">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52">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52">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52">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52">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52">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52">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52">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52">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52">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52">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52">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52">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52">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52">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52">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52">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52">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52">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52">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52">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52">
        <v>1483.2</v>
      </c>
      <c r="L9180" s="35">
        <v>99.59</v>
      </c>
      <c r="M9180" s="31">
        <v>36146</v>
      </c>
    </row>
    <row r="9181" spans="1:13" s="31" customFormat="1" ht="15.75" hidden="1"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52">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52">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52">
        <v>1129.1300000000001</v>
      </c>
      <c r="L9184" s="35">
        <v>677.48</v>
      </c>
      <c r="M9184" s="31">
        <v>38573</v>
      </c>
    </row>
    <row r="9185" spans="1:24"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52">
        <v>1240.31</v>
      </c>
      <c r="L9185" s="35">
        <v>795.1</v>
      </c>
      <c r="M9185" s="31">
        <v>41533</v>
      </c>
    </row>
    <row r="9186" spans="1:24"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52">
        <v>2005.66</v>
      </c>
      <c r="L9186" s="35">
        <v>1203.4000000000001</v>
      </c>
      <c r="M9186" s="31">
        <v>41009</v>
      </c>
    </row>
    <row r="9187" spans="1:24"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52">
        <v>1842.92</v>
      </c>
      <c r="L9187" s="35">
        <v>1105.75</v>
      </c>
      <c r="M9187" s="31">
        <v>34996</v>
      </c>
    </row>
    <row r="9188" spans="1:24" s="31" customFormat="1" ht="15.75" hidden="1"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row>
    <row r="9189" spans="1:24"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52">
        <v>1777.8</v>
      </c>
      <c r="L9189" s="35">
        <v>820.78</v>
      </c>
      <c r="M9189" s="31">
        <v>33455</v>
      </c>
    </row>
    <row r="9190" spans="1:24"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52">
        <v>363.01</v>
      </c>
      <c r="L9190" s="35">
        <v>290.41000000000003</v>
      </c>
      <c r="M9190" s="31">
        <v>42458</v>
      </c>
    </row>
    <row r="9191" spans="1:24"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52">
        <v>543.39</v>
      </c>
      <c r="L9191" s="35">
        <v>407.54</v>
      </c>
      <c r="M9191" s="31">
        <v>42696</v>
      </c>
    </row>
    <row r="9192" spans="1:24"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52">
        <v>12.01</v>
      </c>
      <c r="L9192" s="35">
        <v>7.21</v>
      </c>
      <c r="M9192" s="31">
        <v>34244</v>
      </c>
    </row>
    <row r="9193" spans="1:24"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52">
        <v>1311.44</v>
      </c>
      <c r="L9193" s="35">
        <v>1167.18</v>
      </c>
      <c r="M9193" s="31">
        <v>33888</v>
      </c>
    </row>
    <row r="9194" spans="1:24"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52">
        <v>227.88</v>
      </c>
      <c r="L9194" s="35">
        <v>136.72999999999999</v>
      </c>
      <c r="M9194" s="31">
        <v>37838</v>
      </c>
    </row>
    <row r="9195" spans="1:24"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52">
        <v>416.98</v>
      </c>
      <c r="L9195" s="35">
        <v>312.74</v>
      </c>
      <c r="M9195" s="31">
        <v>39526</v>
      </c>
    </row>
    <row r="9196" spans="1:24"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52">
        <v>363.01</v>
      </c>
      <c r="L9196" s="35">
        <v>290.41000000000003</v>
      </c>
      <c r="M9196" s="31">
        <v>36367</v>
      </c>
    </row>
    <row r="9197" spans="1:24"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52">
        <v>2005.66</v>
      </c>
      <c r="L9197" s="35">
        <v>1203.4000000000001</v>
      </c>
      <c r="M9197" s="31">
        <v>41009</v>
      </c>
    </row>
    <row r="9198" spans="1:24"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52">
        <v>235.63</v>
      </c>
      <c r="L9198" s="35">
        <v>125.07</v>
      </c>
      <c r="M9198" s="31">
        <v>38206</v>
      </c>
    </row>
    <row r="9199" spans="1:24"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52">
        <v>752.64</v>
      </c>
      <c r="L9199" s="35">
        <v>205.36</v>
      </c>
      <c r="M9199" s="31">
        <v>42218</v>
      </c>
    </row>
    <row r="9200" spans="1:24"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52">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52">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52">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52">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52">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52">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52">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52">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52">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52">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52">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52">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52">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52">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52">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52">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52">
        <v>1073.07</v>
      </c>
      <c r="L9216" s="35">
        <v>933.84</v>
      </c>
      <c r="M9216" s="31">
        <v>35455</v>
      </c>
    </row>
    <row r="9217" spans="1:24"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52">
        <v>1458.17</v>
      </c>
      <c r="L9217" s="35">
        <v>874.9</v>
      </c>
      <c r="M9217" s="31">
        <v>38750</v>
      </c>
    </row>
    <row r="9218" spans="1:24"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52">
        <v>912.52</v>
      </c>
      <c r="L9218" s="35">
        <v>141.4</v>
      </c>
      <c r="M9218" s="31">
        <v>42295</v>
      </c>
    </row>
    <row r="9219" spans="1:24"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52">
        <v>642.70000000000005</v>
      </c>
      <c r="L9219" s="35">
        <v>211.37</v>
      </c>
      <c r="M9219" s="31">
        <v>34527</v>
      </c>
    </row>
    <row r="9220" spans="1:24"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52">
        <v>1198.46</v>
      </c>
      <c r="L9220" s="35">
        <v>381.1</v>
      </c>
      <c r="M9220" s="31">
        <v>36145</v>
      </c>
    </row>
    <row r="9221" spans="1:24"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52">
        <v>1555.58</v>
      </c>
      <c r="L9221" s="35">
        <v>818.01</v>
      </c>
      <c r="M9221" s="31">
        <v>35455</v>
      </c>
    </row>
    <row r="9222" spans="1:24"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52">
        <v>230.91</v>
      </c>
      <c r="L9222" s="35">
        <v>173.18</v>
      </c>
      <c r="M9222" s="31">
        <v>37698</v>
      </c>
    </row>
    <row r="9223" spans="1:24"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52">
        <v>642.70000000000005</v>
      </c>
      <c r="L9223" s="35">
        <v>211.37</v>
      </c>
      <c r="M9223" s="31">
        <v>34527</v>
      </c>
    </row>
    <row r="9224" spans="1:24"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52">
        <v>1148.6400000000001</v>
      </c>
      <c r="L9224" s="35">
        <v>689.18</v>
      </c>
      <c r="M9224" s="31">
        <v>41533</v>
      </c>
    </row>
    <row r="9225" spans="1:24"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52">
        <v>945.04</v>
      </c>
      <c r="L9225" s="35">
        <v>507.58</v>
      </c>
      <c r="M9225" s="31">
        <v>41701</v>
      </c>
    </row>
    <row r="9226" spans="1:24"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52">
        <v>774.53</v>
      </c>
      <c r="L9226" s="35">
        <v>464.72</v>
      </c>
      <c r="M9226" s="31">
        <v>38750</v>
      </c>
    </row>
    <row r="9227" spans="1:24"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52">
        <v>71.489999999999995</v>
      </c>
      <c r="L9227" s="35">
        <v>53.62</v>
      </c>
      <c r="M9227" s="31">
        <v>37659</v>
      </c>
    </row>
    <row r="9228" spans="1:24"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52">
        <v>1762.96</v>
      </c>
      <c r="L9228" s="35">
        <v>950.52</v>
      </c>
      <c r="M9228" s="31">
        <v>41848</v>
      </c>
    </row>
    <row r="9229" spans="1:24"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52">
        <v>1894.19</v>
      </c>
      <c r="L9229" s="35">
        <v>598.76</v>
      </c>
      <c r="M9229" s="31">
        <v>42172</v>
      </c>
    </row>
    <row r="9230" spans="1:24"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52">
        <v>752.64</v>
      </c>
      <c r="L9230" s="35">
        <v>205.36</v>
      </c>
      <c r="M9230" s="31">
        <v>42218</v>
      </c>
    </row>
    <row r="9231" spans="1:24"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52">
        <v>1720.7</v>
      </c>
      <c r="L9231" s="35">
        <v>1531.42</v>
      </c>
      <c r="M9231" s="31">
        <v>38991</v>
      </c>
    </row>
    <row r="9232" spans="1:24" s="31" customFormat="1" ht="15.75" hidden="1"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52">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52">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52">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52">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52">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52">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52">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52">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52">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52">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52">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52">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52">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52">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52">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52">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52">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52">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52">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52">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52">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52">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52">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52">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52">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52">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52">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52">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52">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52">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52">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52">
        <v>478.16</v>
      </c>
      <c r="L9264" s="35">
        <v>298.72000000000003</v>
      </c>
      <c r="M9264" s="31">
        <v>41047</v>
      </c>
    </row>
    <row r="9265" spans="1:24"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52">
        <v>1163.8900000000001</v>
      </c>
      <c r="L9265" s="35">
        <v>589.27</v>
      </c>
      <c r="M9265" s="31">
        <v>38693</v>
      </c>
    </row>
    <row r="9266" spans="1:24"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52">
        <v>1071.23</v>
      </c>
      <c r="L9266" s="35">
        <v>380.74</v>
      </c>
      <c r="M9266" s="31">
        <v>33455</v>
      </c>
    </row>
    <row r="9267" spans="1:24"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52">
        <v>1812.75</v>
      </c>
      <c r="L9267" s="35">
        <v>582.48</v>
      </c>
      <c r="M9267" s="31">
        <v>40336</v>
      </c>
    </row>
    <row r="9268" spans="1:24"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52">
        <v>1057.51</v>
      </c>
      <c r="L9268" s="35">
        <v>154.4</v>
      </c>
      <c r="M9268" s="31">
        <v>34527</v>
      </c>
    </row>
    <row r="9269" spans="1:24"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52">
        <v>1661.92</v>
      </c>
      <c r="L9269" s="35">
        <v>1479.11</v>
      </c>
      <c r="M9269" s="31">
        <v>41345</v>
      </c>
    </row>
    <row r="9270" spans="1:24"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52">
        <v>642.30999999999995</v>
      </c>
      <c r="L9270" s="35">
        <v>513.85</v>
      </c>
      <c r="M9270" s="31">
        <v>38193</v>
      </c>
    </row>
    <row r="9271" spans="1:24"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52">
        <v>533.51</v>
      </c>
      <c r="L9271" s="35">
        <v>400.13</v>
      </c>
      <c r="M9271" s="31">
        <v>41064</v>
      </c>
    </row>
    <row r="9272" spans="1:24"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52">
        <v>1992.93</v>
      </c>
      <c r="L9272" s="35">
        <v>762.63</v>
      </c>
      <c r="M9272" s="31">
        <v>33552</v>
      </c>
    </row>
    <row r="9273" spans="1:24"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52">
        <v>1362.99</v>
      </c>
      <c r="L9273" s="35">
        <v>57.74</v>
      </c>
      <c r="M9273" s="31">
        <v>42560</v>
      </c>
    </row>
    <row r="9274" spans="1:24"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52">
        <v>1151.96</v>
      </c>
      <c r="L9274" s="35">
        <v>649.49</v>
      </c>
      <c r="M9274" s="31">
        <v>35470</v>
      </c>
    </row>
    <row r="9275" spans="1:24"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52">
        <v>1311.44</v>
      </c>
      <c r="L9275" s="35">
        <v>1167.18</v>
      </c>
      <c r="M9275" s="31">
        <v>35560</v>
      </c>
    </row>
    <row r="9276" spans="1:24"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52">
        <v>290.62</v>
      </c>
      <c r="L9276" s="35">
        <v>215.14</v>
      </c>
      <c r="M9276" s="31">
        <v>34079</v>
      </c>
    </row>
    <row r="9277" spans="1:24" s="31" customFormat="1" ht="15.75" hidden="1"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row>
    <row r="9278" spans="1:24"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52">
        <v>586.45000000000005</v>
      </c>
      <c r="L9278" s="35">
        <v>521.94000000000005</v>
      </c>
      <c r="M9278" s="31">
        <v>33429</v>
      </c>
    </row>
    <row r="9279" spans="1:24"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52">
        <v>1179</v>
      </c>
      <c r="L9279" s="35">
        <v>707.4</v>
      </c>
      <c r="M9279" s="31">
        <v>38482</v>
      </c>
    </row>
    <row r="9280" spans="1:24"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52">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52">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52">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52">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52">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52">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52">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52">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52">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52">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52">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52">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52">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52">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52">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52">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52">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52">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52">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52">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52">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52">
        <v>1386.84</v>
      </c>
      <c r="L9301" s="35">
        <v>1234.29</v>
      </c>
      <c r="M9301" s="31">
        <v>37838</v>
      </c>
    </row>
    <row r="9302" spans="1:13" s="31" customFormat="1" ht="15.75" hidden="1"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52">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52">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52">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52">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52">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52">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52">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52">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52">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52">
        <v>945.04</v>
      </c>
      <c r="L9312" s="35">
        <v>507.58</v>
      </c>
      <c r="M9312" s="31">
        <v>35052</v>
      </c>
    </row>
    <row r="9313" spans="1:24"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52">
        <v>569.55999999999995</v>
      </c>
      <c r="L9313" s="35">
        <v>528.42999999999995</v>
      </c>
      <c r="M9313" s="31">
        <v>37874</v>
      </c>
    </row>
    <row r="9314" spans="1:24"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52">
        <v>1274.93</v>
      </c>
      <c r="L9314" s="35">
        <v>764.96</v>
      </c>
      <c r="M9314" s="31">
        <v>39298</v>
      </c>
    </row>
    <row r="9315" spans="1:24"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52">
        <v>742.54</v>
      </c>
      <c r="L9315" s="35">
        <v>667.4</v>
      </c>
      <c r="M9315" s="31">
        <v>33549</v>
      </c>
    </row>
    <row r="9316" spans="1:24"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52">
        <v>1240.31</v>
      </c>
      <c r="L9316" s="35">
        <v>795.1</v>
      </c>
      <c r="M9316" s="31">
        <v>37873</v>
      </c>
    </row>
    <row r="9317" spans="1:24"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52">
        <v>1469.44</v>
      </c>
      <c r="L9317" s="35">
        <v>596.54999999999995</v>
      </c>
      <c r="M9317" s="31">
        <v>33879</v>
      </c>
    </row>
    <row r="9318" spans="1:24"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52">
        <v>1762.96</v>
      </c>
      <c r="L9318" s="35">
        <v>950.52</v>
      </c>
      <c r="M9318" s="31">
        <v>37823</v>
      </c>
    </row>
    <row r="9319" spans="1:24"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52">
        <v>544.04999999999995</v>
      </c>
      <c r="L9319" s="35">
        <v>376.84</v>
      </c>
      <c r="M9319" s="31">
        <v>38647</v>
      </c>
    </row>
    <row r="9320" spans="1:24"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52">
        <v>1216.1400000000001</v>
      </c>
      <c r="L9320" s="35">
        <v>1082.3599999999999</v>
      </c>
      <c r="M9320" s="31">
        <v>37698</v>
      </c>
    </row>
    <row r="9321" spans="1:24"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52">
        <v>230.91</v>
      </c>
      <c r="L9321" s="35">
        <v>173.18</v>
      </c>
      <c r="M9321" s="31">
        <v>39031</v>
      </c>
    </row>
    <row r="9322" spans="1:24"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52">
        <v>183.86</v>
      </c>
      <c r="L9322" s="35">
        <v>137.9</v>
      </c>
      <c r="M9322" s="31">
        <v>41047</v>
      </c>
    </row>
    <row r="9323" spans="1:24"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52">
        <v>642.70000000000005</v>
      </c>
      <c r="L9323" s="35">
        <v>211.37</v>
      </c>
      <c r="M9323" s="31">
        <v>37337</v>
      </c>
    </row>
    <row r="9324" spans="1:24"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52">
        <v>748.17</v>
      </c>
      <c r="L9324" s="35">
        <v>448.9</v>
      </c>
      <c r="M9324" s="31">
        <v>33552</v>
      </c>
    </row>
    <row r="9325" spans="1:24"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52">
        <v>1635.3</v>
      </c>
      <c r="L9325" s="35">
        <v>993.66</v>
      </c>
      <c r="M9325" s="31">
        <v>41434</v>
      </c>
    </row>
    <row r="9326" spans="1:24"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52">
        <v>1977.36</v>
      </c>
      <c r="L9326" s="35">
        <v>1759.85</v>
      </c>
      <c r="M9326" s="31">
        <v>40779</v>
      </c>
    </row>
    <row r="9327" spans="1:24" s="31" customFormat="1" ht="15.75" hidden="1"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row>
    <row r="9328" spans="1:24"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52">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52">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52">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52">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52">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52">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52">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52">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52">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52">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52">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52">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52">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52">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52">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52">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52">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52">
        <v>1071.23</v>
      </c>
      <c r="L9345" s="35">
        <v>380.74</v>
      </c>
      <c r="M9345" s="31">
        <v>35160</v>
      </c>
    </row>
    <row r="9346" spans="1:13" s="31" customFormat="1" ht="15.75" hidden="1"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52">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52">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52">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52">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52">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52">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52">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52">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52">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52">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52">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52">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52">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52">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52">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52">
        <v>1179</v>
      </c>
      <c r="L9362" s="35">
        <v>707.4</v>
      </c>
      <c r="M9362" s="31">
        <v>35667</v>
      </c>
    </row>
    <row r="9363" spans="1:13" s="31" customFormat="1" ht="15.75" hidden="1"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52">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52">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52">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52">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52">
        <v>945.04</v>
      </c>
      <c r="L9368" s="35">
        <v>507.58</v>
      </c>
      <c r="M9368" s="31">
        <v>40618</v>
      </c>
    </row>
    <row r="9369" spans="1:13" s="31" customFormat="1" ht="15.75" hidden="1"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52">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52">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52">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52">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52">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52">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52">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52">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52">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52">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52">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52">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52">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52">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52">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52">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52">
        <v>1945.43</v>
      </c>
      <c r="L9386" s="35">
        <v>333.18</v>
      </c>
      <c r="M9386" s="31">
        <v>37499</v>
      </c>
    </row>
    <row r="9387" spans="1:13" s="31" customFormat="1" ht="15.75" hidden="1"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52">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52">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52">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52">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52">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52">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52">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52">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52">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52">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52">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52">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52">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52">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52">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52">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52">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52">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52">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52">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52">
        <v>1793.43</v>
      </c>
      <c r="L9408" s="35">
        <v>248.82</v>
      </c>
      <c r="M9408" s="31">
        <v>36361</v>
      </c>
    </row>
    <row r="9409" spans="1:24"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52">
        <v>100.35</v>
      </c>
      <c r="L9409" s="35">
        <v>75.260000000000005</v>
      </c>
      <c r="M9409" s="31">
        <v>36367</v>
      </c>
    </row>
    <row r="9410" spans="1:24"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52">
        <v>1240.31</v>
      </c>
      <c r="L9410" s="35">
        <v>795.1</v>
      </c>
      <c r="M9410" s="31">
        <v>33429</v>
      </c>
    </row>
    <row r="9411" spans="1:24"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52">
        <v>1231.1500000000001</v>
      </c>
      <c r="L9411" s="35">
        <v>161.6</v>
      </c>
      <c r="M9411" s="31">
        <v>38216</v>
      </c>
    </row>
    <row r="9412" spans="1:24"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52">
        <v>533.51</v>
      </c>
      <c r="L9412" s="35">
        <v>400.13</v>
      </c>
      <c r="M9412" s="31">
        <v>35707</v>
      </c>
    </row>
    <row r="9413" spans="1:24"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52">
        <v>1793.43</v>
      </c>
      <c r="L9413" s="35">
        <v>248.82</v>
      </c>
      <c r="M9413" s="31">
        <v>36361</v>
      </c>
    </row>
    <row r="9414" spans="1:24"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52">
        <v>235.63</v>
      </c>
      <c r="L9414" s="35">
        <v>125.07</v>
      </c>
      <c r="M9414" s="31">
        <v>41434</v>
      </c>
    </row>
    <row r="9415" spans="1:24"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52">
        <v>2083.94</v>
      </c>
      <c r="L9415" s="35">
        <v>675.03</v>
      </c>
      <c r="M9415" s="31">
        <v>38206</v>
      </c>
    </row>
    <row r="9416" spans="1:24"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52">
        <v>1057.51</v>
      </c>
      <c r="L9416" s="35">
        <v>154.4</v>
      </c>
      <c r="M9416" s="31">
        <v>40618</v>
      </c>
    </row>
    <row r="9417" spans="1:24"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52">
        <v>1151.96</v>
      </c>
      <c r="L9417" s="35">
        <v>649.49</v>
      </c>
      <c r="M9417" s="31">
        <v>36498</v>
      </c>
    </row>
    <row r="9418" spans="1:24"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52">
        <v>1403.5</v>
      </c>
      <c r="L9418" s="35">
        <v>954.82</v>
      </c>
      <c r="M9418" s="31">
        <v>33549</v>
      </c>
    </row>
    <row r="9419" spans="1:24"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52">
        <v>1311.44</v>
      </c>
      <c r="L9419" s="35">
        <v>1167.18</v>
      </c>
      <c r="M9419" s="31">
        <v>33888</v>
      </c>
    </row>
    <row r="9420" spans="1:24"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52">
        <v>1057.51</v>
      </c>
      <c r="L9420" s="35">
        <v>154.4</v>
      </c>
      <c r="M9420" s="31">
        <v>34527</v>
      </c>
    </row>
    <row r="9421" spans="1:24" s="31" customFormat="1" ht="15.75" hidden="1"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row>
    <row r="9422" spans="1:24"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52">
        <v>575.27</v>
      </c>
      <c r="L9422" s="35">
        <v>431.45</v>
      </c>
      <c r="M9422" s="31">
        <v>39880</v>
      </c>
    </row>
    <row r="9423" spans="1:24"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52">
        <v>792.9</v>
      </c>
      <c r="L9423" s="35">
        <v>594.67999999999995</v>
      </c>
      <c r="M9423" s="31">
        <v>33879</v>
      </c>
    </row>
    <row r="9424" spans="1:24"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52">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52">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52">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52">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52">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52">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52">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52">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52">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52">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52">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52">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52">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52">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52">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52">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52">
        <v>586.45000000000005</v>
      </c>
      <c r="L9440" s="35">
        <v>521.94000000000005</v>
      </c>
      <c r="M9440" s="31">
        <v>33429</v>
      </c>
    </row>
    <row r="9441" spans="1:24"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52">
        <v>363.01</v>
      </c>
      <c r="L9441" s="35">
        <v>290.41000000000003</v>
      </c>
      <c r="M9441" s="31">
        <v>38002</v>
      </c>
    </row>
    <row r="9442" spans="1:24"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52">
        <v>1769.64</v>
      </c>
      <c r="L9442" s="35">
        <v>108.76</v>
      </c>
      <c r="M9442" s="31">
        <v>34071</v>
      </c>
    </row>
    <row r="9443" spans="1:24"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52">
        <v>1061.56</v>
      </c>
      <c r="L9443" s="35">
        <v>733.58</v>
      </c>
      <c r="M9443" s="31">
        <v>42145</v>
      </c>
    </row>
    <row r="9444" spans="1:24"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52">
        <v>1636.9</v>
      </c>
      <c r="L9444" s="35">
        <v>44.71</v>
      </c>
      <c r="M9444" s="31">
        <v>33879</v>
      </c>
    </row>
    <row r="9445" spans="1:24"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52">
        <v>590.26</v>
      </c>
      <c r="L9445" s="35">
        <v>525.33000000000004</v>
      </c>
      <c r="M9445" s="31">
        <v>42105</v>
      </c>
    </row>
    <row r="9446" spans="1:24"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52">
        <v>569.55999999999995</v>
      </c>
      <c r="L9446" s="35">
        <v>528.42999999999995</v>
      </c>
      <c r="M9446" s="31">
        <v>37874</v>
      </c>
    </row>
    <row r="9447" spans="1:24"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52">
        <v>575.27</v>
      </c>
      <c r="L9447" s="35">
        <v>431.45</v>
      </c>
      <c r="M9447" s="31">
        <v>41345</v>
      </c>
    </row>
    <row r="9448" spans="1:24" s="31" customFormat="1" ht="15.75" hidden="1"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4"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52">
        <v>1483.2</v>
      </c>
      <c r="L9449" s="35">
        <v>99.59</v>
      </c>
      <c r="M9449" s="31">
        <v>33879</v>
      </c>
    </row>
    <row r="9450" spans="1:24"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52">
        <v>175.89</v>
      </c>
      <c r="L9450" s="35">
        <v>131.91999999999999</v>
      </c>
      <c r="M9450" s="31">
        <v>37823</v>
      </c>
    </row>
    <row r="9451" spans="1:24"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52">
        <v>1073.07</v>
      </c>
      <c r="L9451" s="35">
        <v>933.84</v>
      </c>
      <c r="M9451" s="31">
        <v>35455</v>
      </c>
    </row>
    <row r="9452" spans="1:24"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52">
        <v>1073.07</v>
      </c>
      <c r="L9452" s="35">
        <v>933.84</v>
      </c>
      <c r="M9452" s="31">
        <v>35455</v>
      </c>
    </row>
    <row r="9453" spans="1:24"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52">
        <v>1458.17</v>
      </c>
      <c r="L9453" s="35">
        <v>874.9</v>
      </c>
      <c r="M9453" s="31">
        <v>36498</v>
      </c>
    </row>
    <row r="9454" spans="1:24"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52">
        <v>1977.36</v>
      </c>
      <c r="L9454" s="35">
        <v>1759.85</v>
      </c>
      <c r="M9454" s="31">
        <v>40779</v>
      </c>
    </row>
    <row r="9455" spans="1:24" s="31" customFormat="1" ht="15.75" hidden="1"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row>
    <row r="9456" spans="1:24"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52">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52">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52">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52">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52">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52">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52">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52">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52">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52">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52">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52">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52">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52">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52">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52">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52">
        <v>792.9</v>
      </c>
      <c r="L9472" s="35">
        <v>594.67999999999995</v>
      </c>
      <c r="M9472" s="31">
        <v>38859</v>
      </c>
    </row>
    <row r="9473" spans="1:24"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52">
        <v>230.91</v>
      </c>
      <c r="L9473" s="35">
        <v>173.18</v>
      </c>
      <c r="M9473" s="31">
        <v>39031</v>
      </c>
    </row>
    <row r="9474" spans="1:24"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52">
        <v>590.26</v>
      </c>
      <c r="L9474" s="35">
        <v>525.33000000000004</v>
      </c>
      <c r="M9474" s="31">
        <v>40410</v>
      </c>
    </row>
    <row r="9475" spans="1:24"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52">
        <v>290.62</v>
      </c>
      <c r="L9475" s="35">
        <v>215.14</v>
      </c>
      <c r="M9475" s="31">
        <v>38482</v>
      </c>
    </row>
    <row r="9476" spans="1:24"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52">
        <v>1280.28</v>
      </c>
      <c r="L9476" s="35">
        <v>829.51</v>
      </c>
      <c r="M9476" s="31">
        <v>37220</v>
      </c>
    </row>
    <row r="9477" spans="1:24"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52">
        <v>912.52</v>
      </c>
      <c r="L9477" s="35">
        <v>141.4</v>
      </c>
      <c r="M9477" s="31">
        <v>42172</v>
      </c>
    </row>
    <row r="9478" spans="1:24"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52">
        <v>1483.2</v>
      </c>
      <c r="L9478" s="35">
        <v>99.59</v>
      </c>
      <c r="M9478" s="31">
        <v>41047</v>
      </c>
    </row>
    <row r="9479" spans="1:24"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52">
        <v>1483.2</v>
      </c>
      <c r="L9479" s="35">
        <v>99.59</v>
      </c>
      <c r="M9479" s="31">
        <v>41047</v>
      </c>
    </row>
    <row r="9480" spans="1:24" s="31" customFormat="1" ht="15.75" hidden="1"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row>
    <row r="9481" spans="1:24"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52">
        <v>1873.97</v>
      </c>
      <c r="L9481" s="35">
        <v>863.95</v>
      </c>
      <c r="M9481" s="31">
        <v>38859</v>
      </c>
    </row>
    <row r="9482" spans="1:24"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52">
        <v>2005.66</v>
      </c>
      <c r="L9482" s="35">
        <v>1203.4000000000001</v>
      </c>
      <c r="M9482" s="31">
        <v>37823</v>
      </c>
    </row>
    <row r="9483" spans="1:24"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52">
        <v>1762.96</v>
      </c>
      <c r="L9483" s="35">
        <v>950.52</v>
      </c>
      <c r="M9483" s="31">
        <v>37668</v>
      </c>
    </row>
    <row r="9484" spans="1:24"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52">
        <v>642.30999999999995</v>
      </c>
      <c r="L9484" s="35">
        <v>513.85</v>
      </c>
      <c r="M9484" s="31">
        <v>38339</v>
      </c>
    </row>
    <row r="9485" spans="1:24"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52">
        <v>1555.58</v>
      </c>
      <c r="L9485" s="35">
        <v>818.01</v>
      </c>
      <c r="M9485" s="31">
        <v>37873</v>
      </c>
    </row>
    <row r="9486" spans="1:24"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52">
        <v>1483.2</v>
      </c>
      <c r="L9486" s="35">
        <v>99.59</v>
      </c>
      <c r="M9486" s="31">
        <v>38216</v>
      </c>
    </row>
    <row r="9487" spans="1:24"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52">
        <v>1777.8</v>
      </c>
      <c r="L9487" s="35">
        <v>820.78</v>
      </c>
      <c r="M9487" s="31">
        <v>36334</v>
      </c>
    </row>
    <row r="9488" spans="1:24"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52">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52">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52">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52">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52">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52">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52">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52">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52">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52">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52">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52">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52">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52">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52">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52">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52">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52">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52">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52">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52">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52">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52">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52">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52">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52">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52">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52">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52">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52">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52">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52">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52">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52">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52">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52">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52">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52">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52">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52">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52">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52">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52">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52">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52">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52">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52">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52">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52">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52">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52">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52">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52">
        <v>358.39</v>
      </c>
      <c r="L9540" s="35">
        <v>215.03</v>
      </c>
      <c r="M9540" s="31">
        <v>38002</v>
      </c>
    </row>
    <row r="9541" spans="1:13" s="31" customFormat="1" ht="15.75" hidden="1"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52">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52">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52">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52">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52">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52">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52">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52">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52">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52">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52">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52">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52">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52">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52">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52">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52">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52">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52">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52">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52">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52">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52">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52">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52">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52">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52">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52">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52">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52">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52">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52">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52">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52">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52">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52">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52">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52">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52">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52">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52">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52">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52">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52">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52">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52">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52">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52">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52">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52">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52">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52">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52">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52">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52">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52">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52">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52">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52">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52">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52">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52">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52">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52">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52">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52">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52">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52">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52">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52">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52">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52">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52">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52">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52">
        <v>71.16</v>
      </c>
      <c r="L9616" s="35">
        <v>56.93</v>
      </c>
      <c r="M9616" s="31">
        <v>40487</v>
      </c>
    </row>
    <row r="9617" spans="1:24"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52">
        <v>60.34</v>
      </c>
      <c r="L9617" s="35">
        <v>45.26</v>
      </c>
      <c r="M9617" s="31">
        <v>34244</v>
      </c>
    </row>
    <row r="9618" spans="1:24"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52">
        <v>1458.17</v>
      </c>
      <c r="L9618" s="35">
        <v>874.9</v>
      </c>
      <c r="M9618" s="31">
        <v>39427</v>
      </c>
    </row>
    <row r="9619" spans="1:24"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52">
        <v>1636.9</v>
      </c>
      <c r="L9619" s="35">
        <v>44.71</v>
      </c>
      <c r="M9619" s="31">
        <v>37823</v>
      </c>
    </row>
    <row r="9620" spans="1:24"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52">
        <v>1807.45</v>
      </c>
      <c r="L9620" s="35">
        <v>778.69</v>
      </c>
      <c r="M9620" s="31">
        <v>42145</v>
      </c>
    </row>
    <row r="9621" spans="1:24"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52">
        <v>230.91</v>
      </c>
      <c r="L9621" s="35">
        <v>173.18</v>
      </c>
      <c r="M9621" s="31">
        <v>40618</v>
      </c>
    </row>
    <row r="9622" spans="1:24"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52">
        <v>1661.92</v>
      </c>
      <c r="L9622" s="35">
        <v>1479.11</v>
      </c>
      <c r="M9622" s="31">
        <v>34586</v>
      </c>
    </row>
    <row r="9623" spans="1:24"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52">
        <v>1216.1400000000001</v>
      </c>
      <c r="L9623" s="35">
        <v>1082.3599999999999</v>
      </c>
      <c r="M9623" s="31">
        <v>33455</v>
      </c>
    </row>
    <row r="9624" spans="1:24"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52">
        <v>1842.92</v>
      </c>
      <c r="L9624" s="35">
        <v>1105.75</v>
      </c>
      <c r="M9624" s="31">
        <v>42710</v>
      </c>
    </row>
    <row r="9625" spans="1:24"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52">
        <v>1765.3</v>
      </c>
      <c r="L9625" s="35">
        <v>709.48</v>
      </c>
      <c r="M9625" s="31">
        <v>38193</v>
      </c>
    </row>
    <row r="9626" spans="1:24"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52">
        <v>1403.5</v>
      </c>
      <c r="L9626" s="35">
        <v>954.82</v>
      </c>
      <c r="M9626" s="31">
        <v>38573</v>
      </c>
    </row>
    <row r="9627" spans="1:24"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52">
        <v>569.55999999999995</v>
      </c>
      <c r="L9627" s="35">
        <v>528.42999999999995</v>
      </c>
      <c r="M9627" s="31">
        <v>37874</v>
      </c>
    </row>
    <row r="9628" spans="1:24"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52">
        <v>1403.5</v>
      </c>
      <c r="L9628" s="35">
        <v>954.82</v>
      </c>
      <c r="M9628" s="31">
        <v>42688</v>
      </c>
    </row>
    <row r="9629" spans="1:24"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52">
        <v>752.64</v>
      </c>
      <c r="L9629" s="35">
        <v>205.36</v>
      </c>
      <c r="M9629" s="31">
        <v>35667</v>
      </c>
    </row>
    <row r="9630" spans="1:24"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52">
        <v>1807.45</v>
      </c>
      <c r="L9630" s="35">
        <v>778.69</v>
      </c>
      <c r="M9630" s="31">
        <v>33879</v>
      </c>
    </row>
    <row r="9631" spans="1:24" s="31" customFormat="1" ht="15.75" hidden="1"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row>
    <row r="9632" spans="1:24"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52">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52">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52">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52">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52">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52">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52">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52">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52">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52">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52">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52">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52">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52">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52">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52">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52">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52">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52">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52">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52">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52">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52">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52">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52">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52">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52">
        <v>912.52</v>
      </c>
      <c r="L9658" s="35">
        <v>141.4</v>
      </c>
      <c r="M9658" s="31">
        <v>42295</v>
      </c>
    </row>
    <row r="9659" spans="1:13" s="31" customFormat="1" ht="15.75" hidden="1"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52">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52">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52">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52">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52">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52">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52">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52">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52">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52">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52">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52">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52">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52">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52">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52">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52">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52">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52">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52">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52">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52">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52">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52">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52">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52">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52">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52">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52">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52">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52">
        <v>748.17</v>
      </c>
      <c r="L9690" s="35">
        <v>448.9</v>
      </c>
      <c r="M9690" s="31">
        <v>42105</v>
      </c>
    </row>
    <row r="9691" spans="1:13" s="31" customFormat="1" ht="15.75" hidden="1"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52">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52">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52">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52">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52">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52">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52">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52">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52">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52">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52">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52">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52">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52">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52">
        <v>1227.3399999999999</v>
      </c>
      <c r="L9706" s="35">
        <v>770.89</v>
      </c>
      <c r="M9706" s="31">
        <v>33364</v>
      </c>
    </row>
    <row r="9707" spans="1:13" s="31" customFormat="1" ht="15.75" hidden="1"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52">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52">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52">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52">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52">
        <v>586.45000000000005</v>
      </c>
      <c r="L9712" s="35">
        <v>521.94000000000005</v>
      </c>
      <c r="M9712" s="31">
        <v>42226</v>
      </c>
    </row>
    <row r="9713" spans="1:24"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52">
        <v>1807.45</v>
      </c>
      <c r="L9713" s="35">
        <v>778.69</v>
      </c>
      <c r="M9713" s="31">
        <v>33888</v>
      </c>
    </row>
    <row r="9714" spans="1:24"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52">
        <v>742.54</v>
      </c>
      <c r="L9714" s="35">
        <v>667.4</v>
      </c>
      <c r="M9714" s="31">
        <v>33549</v>
      </c>
    </row>
    <row r="9715" spans="1:24"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52">
        <v>1810</v>
      </c>
      <c r="L9715" s="35">
        <v>1610.9</v>
      </c>
      <c r="M9715" s="31">
        <v>39526</v>
      </c>
    </row>
    <row r="9716" spans="1:24" s="31" customFormat="1" ht="15.75" hidden="1"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row>
    <row r="9717" spans="1:24"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52">
        <v>543.39</v>
      </c>
      <c r="L9717" s="35">
        <v>407.54</v>
      </c>
      <c r="M9717" s="31">
        <v>37698</v>
      </c>
    </row>
    <row r="9718" spans="1:24"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52">
        <v>290.62</v>
      </c>
      <c r="L9718" s="35">
        <v>215.14</v>
      </c>
      <c r="M9718" s="31">
        <v>35667</v>
      </c>
    </row>
    <row r="9719" spans="1:24"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52">
        <v>1992.93</v>
      </c>
      <c r="L9719" s="35">
        <v>762.63</v>
      </c>
      <c r="M9719" s="31">
        <v>34115</v>
      </c>
    </row>
    <row r="9720" spans="1:24"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52">
        <v>175.89</v>
      </c>
      <c r="L9720" s="35">
        <v>131.91999999999999</v>
      </c>
      <c r="M9720" s="31">
        <v>37668</v>
      </c>
    </row>
    <row r="9721" spans="1:24"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52">
        <v>1240.31</v>
      </c>
      <c r="L9721" s="35">
        <v>795.1</v>
      </c>
      <c r="M9721" s="31">
        <v>38339</v>
      </c>
    </row>
    <row r="9722" spans="1:24"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52">
        <v>499.53</v>
      </c>
      <c r="L9722" s="35">
        <v>388.72</v>
      </c>
      <c r="M9722" s="31">
        <v>36334</v>
      </c>
    </row>
    <row r="9723" spans="1:24"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52">
        <v>912.52</v>
      </c>
      <c r="L9723" s="35">
        <v>141.4</v>
      </c>
      <c r="M9723" s="31">
        <v>42295</v>
      </c>
    </row>
    <row r="9724" spans="1:24"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52">
        <v>1483.2</v>
      </c>
      <c r="L9724" s="35">
        <v>99.59</v>
      </c>
      <c r="M9724" s="31">
        <v>36146</v>
      </c>
    </row>
    <row r="9725" spans="1:24"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52">
        <v>945.04</v>
      </c>
      <c r="L9725" s="35">
        <v>507.58</v>
      </c>
      <c r="M9725" s="31">
        <v>38750</v>
      </c>
    </row>
    <row r="9726" spans="1:24"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52">
        <v>1061.56</v>
      </c>
      <c r="L9726" s="35">
        <v>733.58</v>
      </c>
      <c r="M9726" s="31">
        <v>34115</v>
      </c>
    </row>
    <row r="9727" spans="1:24"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52">
        <v>441.49</v>
      </c>
      <c r="L9727" s="35">
        <v>84.99</v>
      </c>
      <c r="M9727" s="31">
        <v>34071</v>
      </c>
    </row>
    <row r="9728" spans="1:24"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52">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52">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52">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52">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52">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52">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52">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52">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52">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52">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52">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52">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52">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52">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52">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52">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52">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52">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52">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52">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52">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52">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52">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52">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52">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52">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52">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52">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52">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52">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52">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52">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52">
        <v>1977.36</v>
      </c>
      <c r="L9760" s="35">
        <v>1759.85</v>
      </c>
      <c r="M9760" s="31">
        <v>40779</v>
      </c>
    </row>
    <row r="9761" spans="1:24" s="31" customFormat="1" ht="15.75" hidden="1"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row>
    <row r="9762" spans="1:24"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52">
        <v>2083.94</v>
      </c>
      <c r="L9762" s="35">
        <v>675.03</v>
      </c>
      <c r="M9762" s="31">
        <v>41533</v>
      </c>
    </row>
    <row r="9763" spans="1:24"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52">
        <v>1977.36</v>
      </c>
      <c r="L9763" s="35">
        <v>1759.85</v>
      </c>
      <c r="M9763" s="31">
        <v>40779</v>
      </c>
    </row>
    <row r="9764" spans="1:24"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52">
        <v>980.37</v>
      </c>
      <c r="L9764" s="35">
        <v>234.43</v>
      </c>
      <c r="M9764" s="31">
        <v>38258</v>
      </c>
    </row>
    <row r="9765" spans="1:24"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52">
        <v>202.62</v>
      </c>
      <c r="L9765" s="35">
        <v>151.96</v>
      </c>
      <c r="M9765" s="31">
        <v>42458</v>
      </c>
    </row>
    <row r="9766" spans="1:24"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52">
        <v>1415.01</v>
      </c>
      <c r="L9766" s="35">
        <v>1259.3599999999999</v>
      </c>
      <c r="M9766" s="31">
        <v>37626</v>
      </c>
    </row>
    <row r="9767" spans="1:24"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52">
        <v>1720.7</v>
      </c>
      <c r="L9767" s="35">
        <v>1531.42</v>
      </c>
      <c r="M9767" s="31">
        <v>41009</v>
      </c>
    </row>
    <row r="9768" spans="1:24"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52">
        <v>980.37</v>
      </c>
      <c r="L9768" s="35">
        <v>234.43</v>
      </c>
      <c r="M9768" s="31">
        <v>40649</v>
      </c>
    </row>
    <row r="9769" spans="1:24"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52">
        <v>533.51</v>
      </c>
      <c r="L9769" s="35">
        <v>400.13</v>
      </c>
      <c r="M9769" s="31">
        <v>41064</v>
      </c>
    </row>
    <row r="9770" spans="1:24"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52">
        <v>574.64</v>
      </c>
      <c r="L9770" s="35">
        <v>459.71</v>
      </c>
      <c r="M9770" s="31">
        <v>37659</v>
      </c>
    </row>
    <row r="9771" spans="1:24"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52">
        <v>1024.6600000000001</v>
      </c>
      <c r="L9771" s="35">
        <v>614.79999999999995</v>
      </c>
      <c r="M9771" s="31">
        <v>35378</v>
      </c>
    </row>
    <row r="9772" spans="1:24" s="31" customFormat="1" ht="15.75" hidden="1"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4"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52">
        <v>360.4</v>
      </c>
      <c r="L9773" s="35">
        <v>270.3</v>
      </c>
      <c r="M9773" s="31">
        <v>42710</v>
      </c>
    </row>
    <row r="9774" spans="1:24"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52">
        <v>1769.64</v>
      </c>
      <c r="L9774" s="35">
        <v>108.76</v>
      </c>
      <c r="M9774" s="31">
        <v>40672</v>
      </c>
    </row>
    <row r="9775" spans="1:24"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52">
        <v>1469.44</v>
      </c>
      <c r="L9775" s="35">
        <v>596.54999999999995</v>
      </c>
      <c r="M9775" s="31">
        <v>42105</v>
      </c>
    </row>
    <row r="9776" spans="1:24"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52">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52">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52">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52">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52">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52">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52">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52">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52">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52">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52">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52">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52">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52">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52">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52">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52">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52">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52">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52">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52">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52">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52">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52">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52">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52">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52">
        <v>1362.99</v>
      </c>
      <c r="L9802" s="35">
        <v>57.74</v>
      </c>
      <c r="M9802" s="31">
        <v>34079</v>
      </c>
    </row>
    <row r="9803" spans="1:13" s="31" customFormat="1" ht="15.75" hidden="1"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52">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52">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52">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52">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52">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52">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52">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52">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52">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52">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52">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52">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52">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52">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52">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52">
        <v>795.34</v>
      </c>
      <c r="L9819" s="35">
        <v>101.58</v>
      </c>
      <c r="M9819" s="31">
        <v>35470</v>
      </c>
    </row>
    <row r="9820" spans="1:13" s="31" customFormat="1" ht="15.75" hidden="1"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52">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52">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52">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52">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52">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52">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52">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52">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52">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52">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52">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52">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52">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52">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52">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52">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52">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52">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52">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52">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52">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52">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52">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52">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52">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52">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52">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52">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52">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52">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52">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52">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52">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52">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52">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52">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52">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52">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52">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52">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52">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52">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52">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52">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52">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52">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52">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52">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52">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52">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52">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52">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52">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52">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52">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52">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52">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52">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52">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52">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52">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52">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52">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52">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52">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52">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52">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52">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52">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52">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52">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52">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52">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52">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52">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52">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52">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52">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52">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52">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52">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52">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52">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52">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52">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52">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52">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52">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52">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52">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52">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52">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52">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52">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52">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52">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52">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52">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52">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52">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52">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52">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52">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52">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52">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52">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52">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52">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52">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52">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52">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52">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52">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52">
        <v>574.64</v>
      </c>
      <c r="L9934" s="35">
        <v>459.71</v>
      </c>
      <c r="M9934" s="31">
        <v>37626</v>
      </c>
    </row>
    <row r="9935" spans="1:13" s="31" customFormat="1" ht="15.75" hidden="1"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52">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52">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52">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52">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52">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52">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52">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52">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52">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52">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52">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52">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52">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52">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52">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52">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52">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52">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52">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52">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52">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52">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52">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52">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52">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52">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52">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52">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52">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52">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52">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52">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52">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52">
        <v>1289.8499999999999</v>
      </c>
      <c r="L9969" s="35">
        <v>74.510000000000005</v>
      </c>
      <c r="M9969" s="31">
        <v>39427</v>
      </c>
    </row>
    <row r="9970" spans="1:13" s="31" customFormat="1" ht="15.75" hidden="1"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52">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52">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52">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52">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52">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52">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52">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52">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52">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52">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52">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52">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52">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52">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52">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52">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52">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52">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52">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52">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52">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52">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52">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52">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52">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52">
        <v>1129.1300000000001</v>
      </c>
      <c r="L9996" s="35">
        <v>677.48</v>
      </c>
      <c r="M9996" s="31">
        <v>38573</v>
      </c>
    </row>
    <row r="9997" spans="1:13" s="31" customFormat="1" ht="15.75" hidden="1"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52">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52">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52">
        <v>980.37</v>
      </c>
      <c r="L10000" s="35">
        <v>234.43</v>
      </c>
      <c r="M10000" s="31">
        <v>40649</v>
      </c>
    </row>
    <row r="10001" spans="1:24"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52">
        <v>1403.5</v>
      </c>
      <c r="L10001" s="35">
        <v>954.82</v>
      </c>
      <c r="M10001" s="31">
        <v>33549</v>
      </c>
    </row>
    <row r="10002" spans="1:24"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52">
        <v>1292.8399999999999</v>
      </c>
      <c r="L10002" s="35">
        <v>13.44</v>
      </c>
      <c r="M10002" s="31">
        <v>39915</v>
      </c>
    </row>
    <row r="10003" spans="1:24" s="31" customFormat="1" ht="15.75" hidden="1"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row>
    <row r="10004" spans="1:24"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52">
        <v>752.64</v>
      </c>
      <c r="L10004" s="35">
        <v>205.36</v>
      </c>
      <c r="M10004" s="31">
        <v>42218</v>
      </c>
    </row>
    <row r="10005" spans="1:24"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52">
        <v>1403.5</v>
      </c>
      <c r="L10005" s="35">
        <v>954.82</v>
      </c>
      <c r="M10005" s="31">
        <v>41245</v>
      </c>
    </row>
    <row r="10006" spans="1:24"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52">
        <v>1227.3399999999999</v>
      </c>
      <c r="L10006" s="35">
        <v>770.89</v>
      </c>
      <c r="M10006" s="31">
        <v>34556</v>
      </c>
    </row>
    <row r="10007" spans="1:24"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52">
        <v>980.37</v>
      </c>
      <c r="L10007" s="35">
        <v>234.43</v>
      </c>
      <c r="M10007" s="31">
        <v>33429</v>
      </c>
    </row>
    <row r="10008" spans="1:24"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52">
        <v>1403.5</v>
      </c>
      <c r="L10008" s="35">
        <v>954.82</v>
      </c>
      <c r="M10008" s="31">
        <v>42688</v>
      </c>
    </row>
    <row r="10009" spans="1:24"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52">
        <v>590.26</v>
      </c>
      <c r="L10009" s="35">
        <v>525.33000000000004</v>
      </c>
      <c r="M10009" s="31">
        <v>40487</v>
      </c>
    </row>
    <row r="10010" spans="1:24"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52">
        <v>1469.44</v>
      </c>
      <c r="L10010" s="35">
        <v>596.54999999999995</v>
      </c>
      <c r="M10010" s="31">
        <v>41047</v>
      </c>
    </row>
    <row r="10011" spans="1:24"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52">
        <v>1775.81</v>
      </c>
      <c r="L10011" s="35">
        <v>1580.47</v>
      </c>
      <c r="M10011" s="31">
        <v>34165</v>
      </c>
    </row>
    <row r="10012" spans="1:24"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52">
        <v>1890.39</v>
      </c>
      <c r="L10012" s="35">
        <v>260.14</v>
      </c>
      <c r="M10012" s="31">
        <v>33259</v>
      </c>
    </row>
    <row r="10013" spans="1:24"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52">
        <v>1198.46</v>
      </c>
      <c r="L10013" s="35">
        <v>381.1</v>
      </c>
      <c r="M10013" s="31">
        <v>36145</v>
      </c>
    </row>
    <row r="10014" spans="1:24"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52">
        <v>1057.51</v>
      </c>
      <c r="L10014" s="35">
        <v>154.4</v>
      </c>
      <c r="M10014" s="31">
        <v>34527</v>
      </c>
    </row>
    <row r="10015" spans="1:24"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52">
        <v>1483.2</v>
      </c>
      <c r="L10015" s="35">
        <v>99.59</v>
      </c>
      <c r="M10015" s="31">
        <v>40487</v>
      </c>
    </row>
    <row r="10016" spans="1:24"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52">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52">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52">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52">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52">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52">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52">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52">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52">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52">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52">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52">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52">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52">
        <v>1555.58</v>
      </c>
      <c r="L10029" s="35">
        <v>818.01</v>
      </c>
      <c r="M10029" s="31">
        <v>42560</v>
      </c>
    </row>
    <row r="10030" spans="1:13" s="31" customFormat="1" ht="15.75" hidden="1"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52">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52">
        <v>1555.58</v>
      </c>
      <c r="L10032" s="35">
        <v>818.01</v>
      </c>
      <c r="M10032" s="31">
        <v>37873</v>
      </c>
    </row>
    <row r="10033" spans="1:24"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52">
        <v>1292.8399999999999</v>
      </c>
      <c r="L10033" s="35">
        <v>13.44</v>
      </c>
      <c r="M10033" s="31">
        <v>39915</v>
      </c>
    </row>
    <row r="10034" spans="1:24"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52">
        <v>1163.8900000000001</v>
      </c>
      <c r="L10034" s="35">
        <v>589.27</v>
      </c>
      <c r="M10034" s="31">
        <v>42560</v>
      </c>
    </row>
    <row r="10035" spans="1:24"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52">
        <v>980.37</v>
      </c>
      <c r="L10035" s="35">
        <v>234.43</v>
      </c>
      <c r="M10035" s="31">
        <v>38258</v>
      </c>
    </row>
    <row r="10036" spans="1:24" s="31" customFormat="1" ht="15.75" hidden="1"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4"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52">
        <v>100.35</v>
      </c>
      <c r="L10037" s="35">
        <v>75.260000000000005</v>
      </c>
      <c r="M10037" s="31">
        <v>36367</v>
      </c>
    </row>
    <row r="10038" spans="1:24"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52">
        <v>1890.39</v>
      </c>
      <c r="L10038" s="35">
        <v>260.14</v>
      </c>
      <c r="M10038" s="31">
        <v>33259</v>
      </c>
    </row>
    <row r="10039" spans="1:24"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52">
        <v>358.39</v>
      </c>
      <c r="L10039" s="35">
        <v>215.03</v>
      </c>
      <c r="M10039" s="31">
        <v>34556</v>
      </c>
    </row>
    <row r="10040" spans="1:24"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52">
        <v>1065.03</v>
      </c>
      <c r="L10040" s="35">
        <v>230.09</v>
      </c>
      <c r="M10040" s="31">
        <v>37874</v>
      </c>
    </row>
    <row r="10041" spans="1:24"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52">
        <v>1024.6600000000001</v>
      </c>
      <c r="L10041" s="35">
        <v>614.79999999999995</v>
      </c>
      <c r="M10041" s="31">
        <v>40670</v>
      </c>
    </row>
    <row r="10042" spans="1:24"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52">
        <v>774.53</v>
      </c>
      <c r="L10042" s="35">
        <v>464.72</v>
      </c>
      <c r="M10042" s="31">
        <v>39526</v>
      </c>
    </row>
    <row r="10043" spans="1:24"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52">
        <v>71.16</v>
      </c>
      <c r="L10043" s="35">
        <v>56.93</v>
      </c>
      <c r="M10043" s="31">
        <v>38647</v>
      </c>
    </row>
    <row r="10044" spans="1:24"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52">
        <v>1129.1300000000001</v>
      </c>
      <c r="L10044" s="35">
        <v>677.48</v>
      </c>
      <c r="M10044" s="31">
        <v>38573</v>
      </c>
    </row>
    <row r="10045" spans="1:24"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52">
        <v>1073.07</v>
      </c>
      <c r="L10045" s="35">
        <v>933.84</v>
      </c>
      <c r="M10045" s="31">
        <v>35455</v>
      </c>
    </row>
    <row r="10046" spans="1:24" s="31" customFormat="1" ht="15.75" hidden="1"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row>
    <row r="10047" spans="1:24"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52">
        <v>202.62</v>
      </c>
      <c r="L10047" s="35">
        <v>151.96</v>
      </c>
      <c r="M10047" s="31">
        <v>42458</v>
      </c>
    </row>
    <row r="10048" spans="1:24"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52">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52">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52">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52">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52">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52">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52">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52">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52">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52">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52">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52">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52">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52">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52">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52">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52">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52">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52">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52">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52">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52">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52">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52">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52">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52">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52">
        <v>1228.07</v>
      </c>
      <c r="L10074" s="35">
        <v>400.91</v>
      </c>
      <c r="M10074" s="31">
        <v>38193</v>
      </c>
    </row>
    <row r="10075" spans="1:13" s="31" customFormat="1" ht="15.75" hidden="1"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52">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52">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52">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52">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52">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52">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52">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52">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52">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52">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52">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52">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52">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52">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52">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52">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52">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52">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52">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52">
        <v>575.27</v>
      </c>
      <c r="L10095" s="35">
        <v>431.45</v>
      </c>
      <c r="M10095" s="31">
        <v>38339</v>
      </c>
    </row>
    <row r="10096" spans="1:13" s="31" customFormat="1" ht="15.75" hidden="1"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52">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52">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52">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52">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52">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52">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52">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52">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52">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52">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52">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52">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52">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52">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52">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52">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52">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52">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52">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52">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52">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52">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52">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52">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52">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52">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52">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52">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52">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52">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52">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52">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52">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52">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52">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52">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52">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52">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52">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52">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52">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52">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52">
        <v>1842.92</v>
      </c>
      <c r="L10139" s="35">
        <v>1105.75</v>
      </c>
      <c r="M10139" s="31">
        <v>40553</v>
      </c>
    </row>
    <row r="10140" spans="1:13" s="31" customFormat="1" ht="15.75" hidden="1"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52">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52">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52">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52">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52">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52">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52">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52">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52">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52">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52">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52">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52">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52">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52">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52">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52">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52">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52">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52">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52">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52">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52">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52">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52">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52">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52">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52">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52">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52">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52">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52">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52">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52">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52">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52">
        <v>1577.53</v>
      </c>
      <c r="L10176" s="35">
        <v>826.51</v>
      </c>
      <c r="M10176" s="31">
        <v>40618</v>
      </c>
    </row>
    <row r="10177" spans="1:13" s="31" customFormat="1" ht="15.75" hidden="1"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52">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52">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52">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52">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52">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52">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52">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52">
        <v>1577.53</v>
      </c>
      <c r="L10185" s="35">
        <v>826.51</v>
      </c>
      <c r="M10185" s="31">
        <v>34071</v>
      </c>
    </row>
    <row r="10186" spans="1:13" s="31" customFormat="1" ht="15.75" hidden="1"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52">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52">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52">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52">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52">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52">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52">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52">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52">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52">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52">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52">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52">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52">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52">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52">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52">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52">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52">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52">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52">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52">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52">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52">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52">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52">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52">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52">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52">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52">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52">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52">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52">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52">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52">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52">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52">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52">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52">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52">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52">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52">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52">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52">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52">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52">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52">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52">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52">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52">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52">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52">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52">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52">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52">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52">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52">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52">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52">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52">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52">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52">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52">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52">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52">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52">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52">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52">
        <v>945.04</v>
      </c>
      <c r="L10254" s="35">
        <v>507.58</v>
      </c>
      <c r="M10254" s="31">
        <v>35052</v>
      </c>
    </row>
    <row r="10255" spans="1:13" s="31" customFormat="1" ht="15.75" hidden="1"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52">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52">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52">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52">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52">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52">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52">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52">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52">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52">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52">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52">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52">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52">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52">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52">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52">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52">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52">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52">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52">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52">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52">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52">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52">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52">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52">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52">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52">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52">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52">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52">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52">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52">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52">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52">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52">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52">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52">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52">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52">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52">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52">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52">
        <v>416.98</v>
      </c>
      <c r="L10299" s="35">
        <v>312.74</v>
      </c>
      <c r="M10299" s="31">
        <v>39526</v>
      </c>
    </row>
    <row r="10300" spans="1:13" s="31" customFormat="1" ht="15.75" hidden="1"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52">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52">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52">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52">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52">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52">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52">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52">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52">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52">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52">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52">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52">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52">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52">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52">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52">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52">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52">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52">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52">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52">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52">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52">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52">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52">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52">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52">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52">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52">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52">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52">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52">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52">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52">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52">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52">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52">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52">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52">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52">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52">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52">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52">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52">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52">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52">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52">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52">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52">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52">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52">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52">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52">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52">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52">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52">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52">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52">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52">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52">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52">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52">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52">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52">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52">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52">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52">
        <v>290.62</v>
      </c>
      <c r="L10368" s="35">
        <v>215.14</v>
      </c>
      <c r="M10368" s="31">
        <v>38482</v>
      </c>
    </row>
    <row r="10369" spans="1:13" s="31" customFormat="1" ht="15.75" hidden="1"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52">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52">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52">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52">
        <v>958.74</v>
      </c>
      <c r="L10373" s="35">
        <v>748.9</v>
      </c>
      <c r="M10373" s="31">
        <v>38693</v>
      </c>
    </row>
    <row r="10374" spans="1:13" s="31" customFormat="1" ht="15.75" hidden="1"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52">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52">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52">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52">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52">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52">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52">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52">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52">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52">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52">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52">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52">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52">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52">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52">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52">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52">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52">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52">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52">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52">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52">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52">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52">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52">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52">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52">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52">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52">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52">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52">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52">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52">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52">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52">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52">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52">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52">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52">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52">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52">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52">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52">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52">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52">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52">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52">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52">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52">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52">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52">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52">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52">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52">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52">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52">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52">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52">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52">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52">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52">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52">
        <v>533.51</v>
      </c>
      <c r="L10437" s="35">
        <v>400.13</v>
      </c>
      <c r="M10437" s="31">
        <v>35470</v>
      </c>
    </row>
    <row r="10438" spans="1:13" s="31" customFormat="1" ht="15.75" hidden="1"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52">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52">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52">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52">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52">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52">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52">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52">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52">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52">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52">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52">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52">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52">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52">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52">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52">
        <v>752.64</v>
      </c>
      <c r="L10455" s="35">
        <v>205.36</v>
      </c>
      <c r="M10455" s="31">
        <v>35667</v>
      </c>
    </row>
    <row r="10456" spans="1:13" s="31" customFormat="1" ht="15.75" hidden="1"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52">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52">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52">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52">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52">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52">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52">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52">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52">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52">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52">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52">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52">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52">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52">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52">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52">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52">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52">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52">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52">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52">
        <v>1769.64</v>
      </c>
      <c r="L10478" s="35">
        <v>108.76</v>
      </c>
      <c r="M10478" s="31">
        <v>40672</v>
      </c>
    </row>
    <row r="10479" spans="1:13" s="31" customFormat="1" ht="15.75" hidden="1"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52">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52">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52">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52">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52">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52">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52">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52">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52">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52">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52">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52">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52">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52">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52">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52">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52">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52">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52">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52">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52">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52">
        <v>1179</v>
      </c>
      <c r="L10501" s="35">
        <v>707.4</v>
      </c>
      <c r="M10501" s="31">
        <v>35667</v>
      </c>
    </row>
    <row r="10502" spans="1:13" s="31" customFormat="1" ht="15.75" hidden="1"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52">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52">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52">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52">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52">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52">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52">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52">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52">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52">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52">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52">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52">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52">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52">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52">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52">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52">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52">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52">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52">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52">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52">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52">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52">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52">
        <v>175.89</v>
      </c>
      <c r="L10528" s="35">
        <v>131.91999999999999</v>
      </c>
      <c r="M10528" s="31">
        <v>42295</v>
      </c>
    </row>
    <row r="10529" spans="1:24"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52">
        <v>544.04999999999995</v>
      </c>
      <c r="L10529" s="35">
        <v>376.84</v>
      </c>
      <c r="M10529" s="31">
        <v>38647</v>
      </c>
    </row>
    <row r="10530" spans="1:24"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52">
        <v>586.45000000000005</v>
      </c>
      <c r="L10530" s="35">
        <v>521.94000000000005</v>
      </c>
      <c r="M10530" s="31">
        <v>33429</v>
      </c>
    </row>
    <row r="10531" spans="1:24"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52">
        <v>792.9</v>
      </c>
      <c r="L10531" s="35">
        <v>594.67999999999995</v>
      </c>
      <c r="M10531" s="31">
        <v>36668</v>
      </c>
    </row>
    <row r="10532" spans="1:24"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52">
        <v>1403.5</v>
      </c>
      <c r="L10532" s="35">
        <v>954.82</v>
      </c>
      <c r="M10532" s="31">
        <v>42688</v>
      </c>
    </row>
    <row r="10533" spans="1:24"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52">
        <v>2091.4699999999998</v>
      </c>
      <c r="L10533" s="35">
        <v>388.92</v>
      </c>
      <c r="M10533" s="31">
        <v>37499</v>
      </c>
    </row>
    <row r="10534" spans="1:24"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52">
        <v>1311.44</v>
      </c>
      <c r="L10534" s="35">
        <v>1167.18</v>
      </c>
      <c r="M10534" s="31">
        <v>36498</v>
      </c>
    </row>
    <row r="10535" spans="1:24"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52">
        <v>290.62</v>
      </c>
      <c r="L10535" s="35">
        <v>215.14</v>
      </c>
      <c r="M10535" s="31">
        <v>38206</v>
      </c>
    </row>
    <row r="10536" spans="1:24"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52">
        <v>183.86</v>
      </c>
      <c r="L10536" s="35">
        <v>137.9</v>
      </c>
      <c r="M10536" s="31">
        <v>35707</v>
      </c>
    </row>
    <row r="10537" spans="1:24"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52">
        <v>1807.45</v>
      </c>
      <c r="L10537" s="35">
        <v>778.69</v>
      </c>
      <c r="M10537" s="31">
        <v>42145</v>
      </c>
    </row>
    <row r="10538" spans="1:24"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52">
        <v>533.51</v>
      </c>
      <c r="L10538" s="35">
        <v>400.13</v>
      </c>
      <c r="M10538" s="31">
        <v>37823</v>
      </c>
    </row>
    <row r="10539" spans="1:24"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52">
        <v>2005.66</v>
      </c>
      <c r="L10539" s="35">
        <v>1203.4000000000001</v>
      </c>
      <c r="M10539" s="31">
        <v>41009</v>
      </c>
    </row>
    <row r="10540" spans="1:24"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52">
        <v>2083.94</v>
      </c>
      <c r="L10540" s="35">
        <v>675.03</v>
      </c>
      <c r="M10540" s="31">
        <v>41533</v>
      </c>
    </row>
    <row r="10541" spans="1:24"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52">
        <v>1403.5</v>
      </c>
      <c r="L10541" s="35">
        <v>954.82</v>
      </c>
      <c r="M10541" s="31">
        <v>42688</v>
      </c>
    </row>
    <row r="10542" spans="1:24" s="31" customFormat="1" ht="15.75" hidden="1"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row>
    <row r="10543" spans="1:24"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52">
        <v>2091.4699999999998</v>
      </c>
      <c r="L10543" s="35">
        <v>388.92</v>
      </c>
      <c r="M10543" s="31">
        <v>41167</v>
      </c>
    </row>
    <row r="10544" spans="1:24"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52">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52">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52">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52">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52">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52">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52">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52">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52">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52">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52">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52">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52">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52">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52">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52">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52">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52">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52">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52">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52">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52">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52">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52">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52">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52">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52">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52">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52">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52">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52">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52">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52">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52">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52">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52">
        <v>1807.45</v>
      </c>
      <c r="L10579" s="35">
        <v>778.69</v>
      </c>
      <c r="M10579" s="31">
        <v>42145</v>
      </c>
    </row>
    <row r="10580" spans="1:13" s="31" customFormat="1" ht="15.75" hidden="1"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52">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52">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52">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52">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52">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52">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52">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52">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52">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52">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52">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52">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52">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52">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52">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52">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52">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52">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52">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52">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52">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52">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52">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52">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52">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52">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52">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52">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52">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52">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52">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52">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52">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52">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52">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52">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52">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52">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52">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52">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52">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52">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52">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52">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52">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52">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52">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52">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52">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52">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52">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52">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52">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52">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52">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52">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52">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52">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52">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52">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52">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52">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52">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52">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52">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52">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52">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52">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52">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52">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52">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52">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52">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52">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52">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52">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52">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52">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52">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52">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52">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52">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52">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52">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52">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52">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52">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52">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52">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52">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52">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52">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52">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52">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52">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52">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52">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52">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52">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52">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52">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52">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52">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52">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52">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52">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52">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52">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52">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52">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52">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52">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52">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52">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52">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52">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52">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52">
        <v>1172.78</v>
      </c>
      <c r="L10698" s="35">
        <v>1043.77</v>
      </c>
      <c r="M10698" s="31">
        <v>42458</v>
      </c>
    </row>
    <row r="10699" spans="1:13" s="31" customFormat="1" ht="15.75" hidden="1"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52">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52">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52">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52">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52">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52">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52">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52">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52">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52">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52">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52">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52">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52">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52">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52">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52">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52">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52">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52">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52">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52">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52">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52">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52">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52">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52">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52">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52">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52">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52">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52">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52">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52">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52">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52">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52">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52">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52">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52">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52">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52">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52">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52">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52">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52">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52">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52">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52">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52">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52">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52">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52">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52">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52">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52">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52">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52">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52">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52">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52">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52">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52">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52">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52">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52">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52">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52">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52">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52">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52">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52">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52">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52">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52">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52">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52">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52">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52">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52">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52">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52">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52">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52">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52">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52">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52">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52">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52">
        <v>1555.58</v>
      </c>
      <c r="L10788" s="35">
        <v>818.01</v>
      </c>
      <c r="M10788" s="31">
        <v>37873</v>
      </c>
    </row>
    <row r="10789" spans="1:13" s="31" customFormat="1" ht="15.75" hidden="1"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52">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52">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52">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52">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52">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52">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52">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52">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52">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52">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52">
        <v>1179</v>
      </c>
      <c r="L10800" s="35">
        <v>707.4</v>
      </c>
      <c r="M10800" s="31">
        <v>36367</v>
      </c>
    </row>
    <row r="10801" spans="1:13" s="31" customFormat="1" ht="15.75" hidden="1"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52">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52">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52">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52">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52">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52">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52">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52">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52">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52">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52">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52">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52">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52">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52">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52">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52">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52">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52">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52">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52">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52">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52">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52">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52">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52">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52">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52">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52">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52">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52">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52">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52">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52">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52">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52">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52">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52">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52">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52">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52">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52">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52">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52">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52">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52">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52">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52">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52">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52">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52">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52">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52">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52">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52">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52">
        <v>1179</v>
      </c>
      <c r="L10857" s="35">
        <v>707.4</v>
      </c>
      <c r="M10857" s="31">
        <v>35667</v>
      </c>
    </row>
    <row r="10858" spans="1:13" s="31" customFormat="1" ht="15.75" hidden="1"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52">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52">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52">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52">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52">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52">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52">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52">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52">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52">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52">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52">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52">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52">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52">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52">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52">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52">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52">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52">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52">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52">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52">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52">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52">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52">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52">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52">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52">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52">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52">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52">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52">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52">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52">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52">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52">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52">
        <v>1415.01</v>
      </c>
      <c r="L10896" s="35">
        <v>1259.3599999999999</v>
      </c>
      <c r="M10896" s="31">
        <v>37874</v>
      </c>
    </row>
    <row r="10897" spans="1:24" s="31" customFormat="1" ht="15.75" hidden="1"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row>
    <row r="10898" spans="1:24"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52">
        <v>1163.8900000000001</v>
      </c>
      <c r="L10898" s="35">
        <v>589.27</v>
      </c>
      <c r="M10898" s="31">
        <v>38693</v>
      </c>
    </row>
    <row r="10899" spans="1:24"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52">
        <v>748.17</v>
      </c>
      <c r="L10899" s="35">
        <v>448.9</v>
      </c>
      <c r="M10899" s="31">
        <v>37698</v>
      </c>
    </row>
    <row r="10900" spans="1:24"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52">
        <v>1216.1400000000001</v>
      </c>
      <c r="L10900" s="35">
        <v>1082.3599999999999</v>
      </c>
      <c r="M10900" s="31">
        <v>33455</v>
      </c>
    </row>
    <row r="10901" spans="1:24"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52">
        <v>1894.19</v>
      </c>
      <c r="L10901" s="35">
        <v>598.76</v>
      </c>
      <c r="M10901" s="31">
        <v>35707</v>
      </c>
    </row>
    <row r="10902" spans="1:24"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52">
        <v>1469.44</v>
      </c>
      <c r="L10902" s="35">
        <v>596.54999999999995</v>
      </c>
      <c r="M10902" s="31">
        <v>37873</v>
      </c>
    </row>
    <row r="10903" spans="1:24"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52">
        <v>1793.43</v>
      </c>
      <c r="L10903" s="35">
        <v>248.82</v>
      </c>
      <c r="M10903" s="31">
        <v>36361</v>
      </c>
    </row>
    <row r="10904" spans="1:24"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52">
        <v>1890.39</v>
      </c>
      <c r="L10904" s="35">
        <v>260.14</v>
      </c>
      <c r="M10904" s="31">
        <v>33259</v>
      </c>
    </row>
    <row r="10905" spans="1:24"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52">
        <v>792.9</v>
      </c>
      <c r="L10905" s="35">
        <v>594.67999999999995</v>
      </c>
      <c r="M10905" s="31">
        <v>34527</v>
      </c>
    </row>
    <row r="10906" spans="1:24"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52">
        <v>100.35</v>
      </c>
      <c r="L10906" s="35">
        <v>75.260000000000005</v>
      </c>
      <c r="M10906" s="31">
        <v>38002</v>
      </c>
    </row>
    <row r="10907" spans="1:24"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52">
        <v>175.89</v>
      </c>
      <c r="L10907" s="35">
        <v>131.91999999999999</v>
      </c>
      <c r="M10907" s="31">
        <v>37220</v>
      </c>
    </row>
    <row r="10908" spans="1:24"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52">
        <v>495.72</v>
      </c>
      <c r="L10908" s="35">
        <v>297.43</v>
      </c>
      <c r="M10908" s="31">
        <v>37874</v>
      </c>
    </row>
    <row r="10909" spans="1:24"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52">
        <v>748.17</v>
      </c>
      <c r="L10909" s="35">
        <v>448.9</v>
      </c>
      <c r="M10909" s="31">
        <v>36361</v>
      </c>
    </row>
    <row r="10910" spans="1:24"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52">
        <v>441.49</v>
      </c>
      <c r="L10910" s="35">
        <v>84.99</v>
      </c>
      <c r="M10910" s="31">
        <v>41848</v>
      </c>
    </row>
    <row r="10911" spans="1:24"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52">
        <v>1231.1500000000001</v>
      </c>
      <c r="L10911" s="35">
        <v>161.6</v>
      </c>
      <c r="M10911" s="31">
        <v>38216</v>
      </c>
    </row>
    <row r="10912" spans="1:24"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52">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52">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52">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52">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52">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52">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52">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52">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52">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52">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52">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52">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52">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52">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52">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52">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52">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52">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52">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52">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52">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52">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52">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52">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52">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52">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52">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52">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52">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52">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52">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52">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52">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52">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52">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52">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52">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52">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52">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52">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52">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52">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52">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52">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52">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52">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52">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52">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52">
        <v>202.62</v>
      </c>
      <c r="L10960" s="35">
        <v>151.96</v>
      </c>
      <c r="M10960" s="31">
        <v>42458</v>
      </c>
    </row>
    <row r="10961" spans="1:24" s="31" customFormat="1" ht="15.75" hidden="1"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row>
    <row r="10962" spans="1:24"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52">
        <v>1311.44</v>
      </c>
      <c r="L10962" s="35">
        <v>1167.18</v>
      </c>
      <c r="M10962" s="31">
        <v>33888</v>
      </c>
    </row>
    <row r="10963" spans="1:24"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52">
        <v>1362.99</v>
      </c>
      <c r="L10963" s="35">
        <v>57.74</v>
      </c>
      <c r="M10963" s="31">
        <v>38482</v>
      </c>
    </row>
    <row r="10964" spans="1:24"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52">
        <v>2091.4699999999998</v>
      </c>
      <c r="L10964" s="35">
        <v>388.92</v>
      </c>
      <c r="M10964" s="31">
        <v>36361</v>
      </c>
    </row>
    <row r="10965" spans="1:24"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52">
        <v>1890.39</v>
      </c>
      <c r="L10965" s="35">
        <v>260.14</v>
      </c>
      <c r="M10965" s="31">
        <v>42172</v>
      </c>
    </row>
    <row r="10966" spans="1:24"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52">
        <v>1403.5</v>
      </c>
      <c r="L10966" s="35">
        <v>954.82</v>
      </c>
      <c r="M10966" s="31">
        <v>41167</v>
      </c>
    </row>
    <row r="10967" spans="1:24"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52">
        <v>290.62</v>
      </c>
      <c r="L10967" s="35">
        <v>215.14</v>
      </c>
      <c r="M10967" s="31">
        <v>38339</v>
      </c>
    </row>
    <row r="10968" spans="1:24"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52">
        <v>945.04</v>
      </c>
      <c r="L10968" s="35">
        <v>507.58</v>
      </c>
      <c r="M10968" s="31">
        <v>40336</v>
      </c>
    </row>
    <row r="10969" spans="1:24"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52">
        <v>1240.31</v>
      </c>
      <c r="L10969" s="35">
        <v>795.1</v>
      </c>
      <c r="M10969" s="31">
        <v>38339</v>
      </c>
    </row>
    <row r="10970" spans="1:24"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52">
        <v>71.16</v>
      </c>
      <c r="L10970" s="35">
        <v>56.93</v>
      </c>
      <c r="M10970" s="31">
        <v>42172</v>
      </c>
    </row>
    <row r="10971" spans="1:24"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52">
        <v>1894.19</v>
      </c>
      <c r="L10971" s="35">
        <v>598.76</v>
      </c>
      <c r="M10971" s="31">
        <v>37823</v>
      </c>
    </row>
    <row r="10972" spans="1:24"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52">
        <v>360.4</v>
      </c>
      <c r="L10972" s="35">
        <v>270.3</v>
      </c>
      <c r="M10972" s="31">
        <v>40553</v>
      </c>
    </row>
    <row r="10973" spans="1:24"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52">
        <v>1992.93</v>
      </c>
      <c r="L10973" s="35">
        <v>762.63</v>
      </c>
      <c r="M10973" s="31">
        <v>34115</v>
      </c>
    </row>
    <row r="10974" spans="1:24"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52">
        <v>60.34</v>
      </c>
      <c r="L10974" s="35">
        <v>45.26</v>
      </c>
      <c r="M10974" s="31">
        <v>34165</v>
      </c>
    </row>
    <row r="10975" spans="1:24"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52">
        <v>1810</v>
      </c>
      <c r="L10975" s="35">
        <v>1610.9</v>
      </c>
      <c r="M10975" s="31">
        <v>39526</v>
      </c>
    </row>
    <row r="10976" spans="1:24"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52">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52">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52">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52">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52">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52">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52">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52">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52">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52">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52">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52">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52">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52">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52">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52">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52">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52">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52">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52">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52">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52">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52">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52">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52">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52">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52">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52">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52">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52">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52">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52">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52">
        <v>1992.93</v>
      </c>
      <c r="L11008" s="35">
        <v>762.63</v>
      </c>
      <c r="M11008" s="31">
        <v>34115</v>
      </c>
    </row>
    <row r="11009" spans="1:24"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52">
        <v>60.34</v>
      </c>
      <c r="L11009" s="35">
        <v>45.26</v>
      </c>
      <c r="M11009" s="31">
        <v>34165</v>
      </c>
    </row>
    <row r="11010" spans="1:24"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52">
        <v>1894.19</v>
      </c>
      <c r="L11010" s="35">
        <v>598.76</v>
      </c>
      <c r="M11010" s="31">
        <v>37823</v>
      </c>
    </row>
    <row r="11011" spans="1:24"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52">
        <v>533.51</v>
      </c>
      <c r="L11011" s="35">
        <v>400.13</v>
      </c>
      <c r="M11011" s="31">
        <v>41064</v>
      </c>
    </row>
    <row r="11012" spans="1:24"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52">
        <v>235.63</v>
      </c>
      <c r="L11012" s="35">
        <v>125.07</v>
      </c>
      <c r="M11012" s="31">
        <v>38206</v>
      </c>
    </row>
    <row r="11013" spans="1:24"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52">
        <v>227.88</v>
      </c>
      <c r="L11013" s="35">
        <v>136.72999999999999</v>
      </c>
      <c r="M11013" s="31">
        <v>33549</v>
      </c>
    </row>
    <row r="11014" spans="1:24"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52">
        <v>544.04999999999995</v>
      </c>
      <c r="L11014" s="35">
        <v>376.84</v>
      </c>
      <c r="M11014" s="31">
        <v>40410</v>
      </c>
    </row>
    <row r="11015" spans="1:24"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52">
        <v>1228.07</v>
      </c>
      <c r="L11015" s="35">
        <v>400.91</v>
      </c>
      <c r="M11015" s="31">
        <v>39526</v>
      </c>
    </row>
    <row r="11016" spans="1:24"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52">
        <v>958.74</v>
      </c>
      <c r="L11016" s="35">
        <v>748.9</v>
      </c>
      <c r="M11016" s="31">
        <v>38693</v>
      </c>
    </row>
    <row r="11017" spans="1:24" s="31" customFormat="1" ht="15.75" hidden="1"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row>
    <row r="11018" spans="1:24"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52">
        <v>1577.53</v>
      </c>
      <c r="L11018" s="35">
        <v>826.51</v>
      </c>
      <c r="M11018" s="31">
        <v>40618</v>
      </c>
    </row>
    <row r="11019" spans="1:24"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52">
        <v>1793.43</v>
      </c>
      <c r="L11019" s="35">
        <v>248.82</v>
      </c>
      <c r="M11019" s="31">
        <v>36361</v>
      </c>
    </row>
    <row r="11020" spans="1:24"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52">
        <v>590.26</v>
      </c>
      <c r="L11020" s="35">
        <v>525.33000000000004</v>
      </c>
      <c r="M11020" s="31">
        <v>40410</v>
      </c>
    </row>
    <row r="11021" spans="1:24"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52">
        <v>235.63</v>
      </c>
      <c r="L11021" s="35">
        <v>125.07</v>
      </c>
      <c r="M11021" s="31">
        <v>36145</v>
      </c>
    </row>
    <row r="11022" spans="1:24"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52">
        <v>100.35</v>
      </c>
      <c r="L11022" s="35">
        <v>75.260000000000005</v>
      </c>
      <c r="M11022" s="31">
        <v>37539</v>
      </c>
    </row>
    <row r="11023" spans="1:24"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52">
        <v>175.89</v>
      </c>
      <c r="L11023" s="35">
        <v>131.91999999999999</v>
      </c>
      <c r="M11023" s="31">
        <v>35470</v>
      </c>
    </row>
    <row r="11024" spans="1:24"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52">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52">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52">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52">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52">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52">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52">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52">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52">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52">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52">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52">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52">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52">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52">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52">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52">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52">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52">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52">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52">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52">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52">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52">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52">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52">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52">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52">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52">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52">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52">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52">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52">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52">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52">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52">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52">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52">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52">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52">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52">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52">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52">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52">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52">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52">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52">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52">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52">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52">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52">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52">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52">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52">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52">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52">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52">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52">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52">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52">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52">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52">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52">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52">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52">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52">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52">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52">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52">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52">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52">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52">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52">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52">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52">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52">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52">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52">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52">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52">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52">
        <v>1024.6600000000001</v>
      </c>
      <c r="L11104" s="35">
        <v>614.79999999999995</v>
      </c>
      <c r="M11104" s="31">
        <v>34244</v>
      </c>
    </row>
    <row r="11105" spans="1:24"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52">
        <v>795.34</v>
      </c>
      <c r="L11105" s="35">
        <v>101.58</v>
      </c>
      <c r="M11105" s="31">
        <v>35707</v>
      </c>
    </row>
    <row r="11106" spans="1:24"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52">
        <v>1992.93</v>
      </c>
      <c r="L11106" s="35">
        <v>762.63</v>
      </c>
      <c r="M11106" s="31">
        <v>33888</v>
      </c>
    </row>
    <row r="11107" spans="1:24"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52">
        <v>1762.96</v>
      </c>
      <c r="L11107" s="35">
        <v>950.52</v>
      </c>
      <c r="M11107" s="31">
        <v>41848</v>
      </c>
    </row>
    <row r="11108" spans="1:24"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52">
        <v>363.01</v>
      </c>
      <c r="L11108" s="35">
        <v>290.41000000000003</v>
      </c>
      <c r="M11108" s="31">
        <v>38482</v>
      </c>
    </row>
    <row r="11109" spans="1:24" s="31" customFormat="1" ht="15.75" hidden="1"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4"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52">
        <v>100.35</v>
      </c>
      <c r="L11110" s="35">
        <v>75.260000000000005</v>
      </c>
      <c r="M11110" s="31">
        <v>36367</v>
      </c>
    </row>
    <row r="11111" spans="1:24"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52">
        <v>748.17</v>
      </c>
      <c r="L11111" s="35">
        <v>448.9</v>
      </c>
      <c r="M11111" s="31">
        <v>33552</v>
      </c>
    </row>
    <row r="11112" spans="1:24"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52">
        <v>1073.07</v>
      </c>
      <c r="L11112" s="35">
        <v>933.84</v>
      </c>
      <c r="M11112" s="31">
        <v>35455</v>
      </c>
    </row>
    <row r="11113" spans="1:24"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52">
        <v>1890.39</v>
      </c>
      <c r="L11113" s="35">
        <v>260.14</v>
      </c>
      <c r="M11113" s="31">
        <v>42172</v>
      </c>
    </row>
    <row r="11114" spans="1:24"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52">
        <v>12.01</v>
      </c>
      <c r="L11114" s="35">
        <v>7.21</v>
      </c>
      <c r="M11114" s="31">
        <v>39880</v>
      </c>
    </row>
    <row r="11115" spans="1:24"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52">
        <v>1179</v>
      </c>
      <c r="L11115" s="35">
        <v>707.4</v>
      </c>
      <c r="M11115" s="31">
        <v>36367</v>
      </c>
    </row>
    <row r="11116" spans="1:24"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52">
        <v>1842.92</v>
      </c>
      <c r="L11116" s="35">
        <v>1105.75</v>
      </c>
      <c r="M11116" s="31">
        <v>34996</v>
      </c>
    </row>
    <row r="11117" spans="1:24" s="31" customFormat="1" ht="15.75" hidden="1"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row>
    <row r="11118" spans="1:24"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52">
        <v>748.17</v>
      </c>
      <c r="L11118" s="35">
        <v>448.9</v>
      </c>
      <c r="M11118" s="31">
        <v>33552</v>
      </c>
    </row>
    <row r="11119" spans="1:24"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52">
        <v>1636.9</v>
      </c>
      <c r="L11119" s="35">
        <v>44.71</v>
      </c>
      <c r="M11119" s="31">
        <v>40410</v>
      </c>
    </row>
    <row r="11120" spans="1:24"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52">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52">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52">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52">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52">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52">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52">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52">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52">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52">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52">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52">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52">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52">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52">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52">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52">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52">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52">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52">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52">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52">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52">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52">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52">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52">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52">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52">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52">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52">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52">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52">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52">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52">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52">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52">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52">
        <v>1148.6400000000001</v>
      </c>
      <c r="L11156" s="35">
        <v>689.18</v>
      </c>
      <c r="M11156" s="31">
        <v>42226</v>
      </c>
    </row>
    <row r="11157" spans="1:13" s="31" customFormat="1" ht="15.75" hidden="1"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52">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52">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52">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52">
        <v>2005.66</v>
      </c>
      <c r="L11161" s="35">
        <v>1203.4000000000001</v>
      </c>
      <c r="M11161" s="31">
        <v>35470</v>
      </c>
    </row>
    <row r="11162" spans="1:13" s="31" customFormat="1" ht="15.75" hidden="1"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52">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52">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52">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52">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52">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52">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52">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52">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52">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52">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52">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52">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52">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52">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52">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52">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52">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52">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52">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52">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52">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52">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52">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52">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52">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52">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52">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52">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52">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52">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52">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52">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52">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52">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52">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52">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52">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52">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52">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52">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52">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52">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52">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52">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52">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52">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52">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52">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52">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52">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52">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52">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52">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52">
        <v>642.30999999999995</v>
      </c>
      <c r="L11216" s="35">
        <v>513.85</v>
      </c>
      <c r="M11216" s="31">
        <v>41533</v>
      </c>
    </row>
    <row r="11217" spans="1:24"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52">
        <v>1073.07</v>
      </c>
      <c r="L11217" s="35">
        <v>933.84</v>
      </c>
      <c r="M11217" s="31">
        <v>35455</v>
      </c>
    </row>
    <row r="11218" spans="1:24"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52">
        <v>1775.81</v>
      </c>
      <c r="L11218" s="35">
        <v>1580.47</v>
      </c>
      <c r="M11218" s="31">
        <v>40303</v>
      </c>
    </row>
    <row r="11219" spans="1:24"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52">
        <v>100.35</v>
      </c>
      <c r="L11219" s="35">
        <v>75.260000000000005</v>
      </c>
      <c r="M11219" s="31">
        <v>36833</v>
      </c>
    </row>
    <row r="11220" spans="1:24" s="31" customFormat="1" ht="15.75" hidden="1"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row>
    <row r="11221" spans="1:24"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52">
        <v>533.51</v>
      </c>
      <c r="L11221" s="35">
        <v>400.13</v>
      </c>
      <c r="M11221" s="31">
        <v>41064</v>
      </c>
    </row>
    <row r="11222" spans="1:24"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52">
        <v>1793.43</v>
      </c>
      <c r="L11222" s="35">
        <v>248.82</v>
      </c>
      <c r="M11222" s="31">
        <v>38750</v>
      </c>
    </row>
    <row r="11223" spans="1:24"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52">
        <v>1073.07</v>
      </c>
      <c r="L11223" s="35">
        <v>933.84</v>
      </c>
      <c r="M11223" s="31">
        <v>35455</v>
      </c>
    </row>
    <row r="11224" spans="1:24"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52">
        <v>363.01</v>
      </c>
      <c r="L11224" s="35">
        <v>290.41000000000003</v>
      </c>
      <c r="M11224" s="31">
        <v>36367</v>
      </c>
    </row>
    <row r="11225" spans="1:24"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52">
        <v>60.34</v>
      </c>
      <c r="L11225" s="35">
        <v>45.26</v>
      </c>
      <c r="M11225" s="31">
        <v>34165</v>
      </c>
    </row>
    <row r="11226" spans="1:24"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52">
        <v>2091.4699999999998</v>
      </c>
      <c r="L11226" s="35">
        <v>388.92</v>
      </c>
      <c r="M11226" s="31">
        <v>38859</v>
      </c>
    </row>
    <row r="11227" spans="1:24"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52">
        <v>1812.75</v>
      </c>
      <c r="L11227" s="35">
        <v>582.48</v>
      </c>
      <c r="M11227" s="31">
        <v>39427</v>
      </c>
    </row>
    <row r="11228" spans="1:24"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52">
        <v>1458.17</v>
      </c>
      <c r="L11228" s="35">
        <v>874.9</v>
      </c>
      <c r="M11228" s="31">
        <v>38750</v>
      </c>
    </row>
    <row r="11229" spans="1:24"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52">
        <v>1873.97</v>
      </c>
      <c r="L11229" s="35">
        <v>863.95</v>
      </c>
      <c r="M11229" s="31">
        <v>42226</v>
      </c>
    </row>
    <row r="11230" spans="1:24"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52">
        <v>12.01</v>
      </c>
      <c r="L11230" s="35">
        <v>7.21</v>
      </c>
      <c r="M11230" s="31">
        <v>39880</v>
      </c>
    </row>
    <row r="11231" spans="1:24"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52">
        <v>980.37</v>
      </c>
      <c r="L11231" s="35">
        <v>234.43</v>
      </c>
      <c r="M11231" s="31">
        <v>38258</v>
      </c>
    </row>
    <row r="11232" spans="1:24"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52">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52">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52">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52">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52">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52">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52">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52">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52">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52">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52">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52">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52">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52">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52">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52">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52">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52">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52">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52">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52">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52">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52">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52">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52">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52">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52">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52">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52">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52">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52">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52">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52">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52">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52">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52">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52">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52">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52">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52">
        <v>1227.3399999999999</v>
      </c>
      <c r="L11271" s="35">
        <v>770.89</v>
      </c>
      <c r="M11271" s="31">
        <v>34556</v>
      </c>
    </row>
    <row r="11272" spans="1:13" s="31" customFormat="1" ht="15.75" hidden="1"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52">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52">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52">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52">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52">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52">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52">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52">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52">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52">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52">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52">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52">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52">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52">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52">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52">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52">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52">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52">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52">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52">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52">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52">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52">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52">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52">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52">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52">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52">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52">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52">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52">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52">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52">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52">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52">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52">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52">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52">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52">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52">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52">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52">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52">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52">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52">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52">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52">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52">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52">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52">
        <v>774.53</v>
      </c>
      <c r="L11324" s="35">
        <v>464.72</v>
      </c>
      <c r="M11324" s="31">
        <v>37698</v>
      </c>
    </row>
    <row r="11325" spans="1:13" s="31" customFormat="1" ht="15.75" hidden="1"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52">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52">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52">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52">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52">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52">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52">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52">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52">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52">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52">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52">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52">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52">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52">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52">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52">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52">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52">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52">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52">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52">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52">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52">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52">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52">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52">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52">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52">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52">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52">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52">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52">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52">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52">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52">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52">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52">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52">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52">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52">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52">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52">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52">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52">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52">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52">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52">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52">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52">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52">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52">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52">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52">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52">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52">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52">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52">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52">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52">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52">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52">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52">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52">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52">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52">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52">
        <v>1415.01</v>
      </c>
      <c r="L11392" s="35">
        <v>1259.3599999999999</v>
      </c>
      <c r="M11392" s="31">
        <v>37626</v>
      </c>
    </row>
    <row r="11393" spans="1:24"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52">
        <v>1129.1300000000001</v>
      </c>
      <c r="L11393" s="35">
        <v>677.48</v>
      </c>
      <c r="M11393" s="31">
        <v>38216</v>
      </c>
    </row>
    <row r="11394" spans="1:24" s="31" customFormat="1" ht="15.75" hidden="1"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row>
    <row r="11395" spans="1:24"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52">
        <v>1807.45</v>
      </c>
      <c r="L11395" s="35">
        <v>778.69</v>
      </c>
      <c r="M11395" s="31">
        <v>42145</v>
      </c>
    </row>
    <row r="11396" spans="1:24"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52">
        <v>1769.64</v>
      </c>
      <c r="L11396" s="35">
        <v>108.76</v>
      </c>
      <c r="M11396" s="31">
        <v>41009</v>
      </c>
    </row>
    <row r="11397" spans="1:24"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52">
        <v>71.489999999999995</v>
      </c>
      <c r="L11397" s="35">
        <v>53.62</v>
      </c>
      <c r="M11397" s="31">
        <v>41245</v>
      </c>
    </row>
    <row r="11398" spans="1:24"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52">
        <v>416.98</v>
      </c>
      <c r="L11398" s="35">
        <v>312.74</v>
      </c>
      <c r="M11398" s="31">
        <v>40672</v>
      </c>
    </row>
    <row r="11399" spans="1:24"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52">
        <v>1129.1300000000001</v>
      </c>
      <c r="L11399" s="35">
        <v>677.48</v>
      </c>
      <c r="M11399" s="31">
        <v>38573</v>
      </c>
    </row>
    <row r="11400" spans="1:24"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52">
        <v>230.91</v>
      </c>
      <c r="L11400" s="35">
        <v>173.18</v>
      </c>
      <c r="M11400" s="31">
        <v>39031</v>
      </c>
    </row>
    <row r="11401" spans="1:24"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52">
        <v>574.64</v>
      </c>
      <c r="L11401" s="35">
        <v>459.71</v>
      </c>
      <c r="M11401" s="31">
        <v>40649</v>
      </c>
    </row>
    <row r="11402" spans="1:24"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52">
        <v>642.70000000000005</v>
      </c>
      <c r="L11402" s="35">
        <v>211.37</v>
      </c>
      <c r="M11402" s="31">
        <v>37337</v>
      </c>
    </row>
    <row r="11403" spans="1:24"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52">
        <v>795.34</v>
      </c>
      <c r="L11403" s="35">
        <v>101.58</v>
      </c>
      <c r="M11403" s="31">
        <v>35470</v>
      </c>
    </row>
    <row r="11404" spans="1:24"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52">
        <v>12.01</v>
      </c>
      <c r="L11404" s="35">
        <v>7.21</v>
      </c>
      <c r="M11404" s="31">
        <v>39880</v>
      </c>
    </row>
    <row r="11405" spans="1:24"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52">
        <v>1992.93</v>
      </c>
      <c r="L11405" s="35">
        <v>762.63</v>
      </c>
      <c r="M11405" s="31">
        <v>33888</v>
      </c>
    </row>
    <row r="11406" spans="1:24"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52">
        <v>1362.99</v>
      </c>
      <c r="L11406" s="35">
        <v>57.74</v>
      </c>
      <c r="M11406" s="31">
        <v>42560</v>
      </c>
    </row>
    <row r="11407" spans="1:24"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52">
        <v>1793.43</v>
      </c>
      <c r="L11407" s="35">
        <v>248.82</v>
      </c>
      <c r="M11407" s="31">
        <v>36361</v>
      </c>
    </row>
    <row r="11408" spans="1:24"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52">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52">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52">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52">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52">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52">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52">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52">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52">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52">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52">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52">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52">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52">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52">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52">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52">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52">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52">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52">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52">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52">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52">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52">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52">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52">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52">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52">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52">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52">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52">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52">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52">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52">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52">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52">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52">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52">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52">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52">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52">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52">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52">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52">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52">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52">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52">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52">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52">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52">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52">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52">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52">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52">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52">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52">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52">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52">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52">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52">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52">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52">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52">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52">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52">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52">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52">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52">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52">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52">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52">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52">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52">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52">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52">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52">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52">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52">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52">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52">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52">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52">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52">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52">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52">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52">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52">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52">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52">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52">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52">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52">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52">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52">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52">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52">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52">
        <v>358.39</v>
      </c>
      <c r="L11504" s="35">
        <v>215.03</v>
      </c>
      <c r="M11504" s="31">
        <v>38002</v>
      </c>
    </row>
    <row r="11505" spans="1:24"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52">
        <v>742.54</v>
      </c>
      <c r="L11505" s="35">
        <v>667.4</v>
      </c>
      <c r="M11505" s="31">
        <v>42560</v>
      </c>
    </row>
    <row r="11506" spans="1:24"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52">
        <v>958.74</v>
      </c>
      <c r="L11506" s="35">
        <v>748.9</v>
      </c>
      <c r="M11506" s="31">
        <v>38693</v>
      </c>
    </row>
    <row r="11507" spans="1:24"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52">
        <v>363.01</v>
      </c>
      <c r="L11507" s="35">
        <v>290.41000000000003</v>
      </c>
      <c r="M11507" s="31">
        <v>38482</v>
      </c>
    </row>
    <row r="11508" spans="1:24"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52">
        <v>1992.93</v>
      </c>
      <c r="L11508" s="35">
        <v>762.63</v>
      </c>
      <c r="M11508" s="31">
        <v>34115</v>
      </c>
    </row>
    <row r="11509" spans="1:24"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52">
        <v>543.39</v>
      </c>
      <c r="L11509" s="35">
        <v>407.54</v>
      </c>
      <c r="M11509" s="31">
        <v>42696</v>
      </c>
    </row>
    <row r="11510" spans="1:24"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52">
        <v>1073.07</v>
      </c>
      <c r="L11510" s="35">
        <v>933.84</v>
      </c>
      <c r="M11510" s="31">
        <v>36145</v>
      </c>
    </row>
    <row r="11511" spans="1:24"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52">
        <v>1231.1500000000001</v>
      </c>
      <c r="L11511" s="35">
        <v>161.6</v>
      </c>
      <c r="M11511" s="31">
        <v>38216</v>
      </c>
    </row>
    <row r="11512" spans="1:24"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52">
        <v>495.72</v>
      </c>
      <c r="L11512" s="35">
        <v>297.43</v>
      </c>
      <c r="M11512" s="31">
        <v>42105</v>
      </c>
    </row>
    <row r="11513" spans="1:24"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52">
        <v>1129.1300000000001</v>
      </c>
      <c r="L11513" s="35">
        <v>677.48</v>
      </c>
      <c r="M11513" s="31">
        <v>38573</v>
      </c>
    </row>
    <row r="11514" spans="1:24"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52">
        <v>945.04</v>
      </c>
      <c r="L11514" s="35">
        <v>507.58</v>
      </c>
      <c r="M11514" s="31">
        <v>39526</v>
      </c>
    </row>
    <row r="11515" spans="1:24"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52">
        <v>1415.01</v>
      </c>
      <c r="L11515" s="35">
        <v>1259.3599999999999</v>
      </c>
      <c r="M11515" s="31">
        <v>37874</v>
      </c>
    </row>
    <row r="11516" spans="1:24"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52">
        <v>1280.28</v>
      </c>
      <c r="L11516" s="35">
        <v>829.51</v>
      </c>
      <c r="M11516" s="31">
        <v>37220</v>
      </c>
    </row>
    <row r="11517" spans="1:24"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52">
        <v>1807.45</v>
      </c>
      <c r="L11517" s="35">
        <v>778.69</v>
      </c>
      <c r="M11517" s="31">
        <v>37499</v>
      </c>
    </row>
    <row r="11518" spans="1:24"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52">
        <v>2083.94</v>
      </c>
      <c r="L11518" s="35">
        <v>675.03</v>
      </c>
      <c r="M11518" s="31">
        <v>36334</v>
      </c>
    </row>
    <row r="11519" spans="1:24" s="31" customFormat="1" ht="15.75" hidden="1"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row>
    <row r="11520" spans="1:24"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52">
        <v>752.64</v>
      </c>
      <c r="L11520" s="35">
        <v>205.36</v>
      </c>
      <c r="M11520" s="31">
        <v>42218</v>
      </c>
    </row>
    <row r="11521" spans="1:24"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52">
        <v>1458.17</v>
      </c>
      <c r="L11521" s="35">
        <v>874.9</v>
      </c>
      <c r="M11521" s="31">
        <v>38750</v>
      </c>
    </row>
    <row r="11522" spans="1:24"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52">
        <v>1231.1500000000001</v>
      </c>
      <c r="L11522" s="35">
        <v>161.6</v>
      </c>
      <c r="M11522" s="31">
        <v>35378</v>
      </c>
    </row>
    <row r="11523" spans="1:24"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52">
        <v>575.27</v>
      </c>
      <c r="L11523" s="35">
        <v>431.45</v>
      </c>
      <c r="M11523" s="31">
        <v>35160</v>
      </c>
    </row>
    <row r="11524" spans="1:24"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52">
        <v>1362.99</v>
      </c>
      <c r="L11524" s="35">
        <v>57.74</v>
      </c>
      <c r="M11524" s="31">
        <v>42560</v>
      </c>
    </row>
    <row r="11525" spans="1:24"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52">
        <v>1873.97</v>
      </c>
      <c r="L11525" s="35">
        <v>863.95</v>
      </c>
      <c r="M11525" s="31">
        <v>38859</v>
      </c>
    </row>
    <row r="11526" spans="1:24"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52">
        <v>1227.3399999999999</v>
      </c>
      <c r="L11526" s="35">
        <v>770.89</v>
      </c>
      <c r="M11526" s="31">
        <v>33364</v>
      </c>
    </row>
    <row r="11527" spans="1:24"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52">
        <v>1777.8</v>
      </c>
      <c r="L11527" s="35">
        <v>820.78</v>
      </c>
      <c r="M11527" s="31">
        <v>34115</v>
      </c>
    </row>
    <row r="11528" spans="1:24"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52">
        <v>2091.4699999999998</v>
      </c>
      <c r="L11528" s="35">
        <v>388.92</v>
      </c>
      <c r="M11528" s="31">
        <v>40649</v>
      </c>
    </row>
    <row r="11529" spans="1:24"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52">
        <v>175.89</v>
      </c>
      <c r="L11529" s="35">
        <v>131.91999999999999</v>
      </c>
      <c r="M11529" s="31">
        <v>41009</v>
      </c>
    </row>
    <row r="11530" spans="1:24"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52">
        <v>1469.44</v>
      </c>
      <c r="L11530" s="35">
        <v>596.54999999999995</v>
      </c>
      <c r="M11530" s="31">
        <v>41047</v>
      </c>
    </row>
    <row r="11531" spans="1:24"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52">
        <v>1274.93</v>
      </c>
      <c r="L11531" s="35">
        <v>764.96</v>
      </c>
      <c r="M11531" s="31">
        <v>38693</v>
      </c>
    </row>
    <row r="11532" spans="1:24" s="31" customFormat="1" ht="15.75" hidden="1"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row>
    <row r="11533" spans="1:24"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52">
        <v>495.72</v>
      </c>
      <c r="L11533" s="35">
        <v>297.43</v>
      </c>
      <c r="M11533" s="31">
        <v>42105</v>
      </c>
    </row>
    <row r="11534" spans="1:24"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52">
        <v>574.64</v>
      </c>
      <c r="L11534" s="35">
        <v>459.71</v>
      </c>
      <c r="M11534" s="31">
        <v>38206</v>
      </c>
    </row>
    <row r="11535" spans="1:24"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52">
        <v>795.34</v>
      </c>
      <c r="L11535" s="35">
        <v>101.58</v>
      </c>
      <c r="M11535" s="31">
        <v>37823</v>
      </c>
    </row>
    <row r="11536" spans="1:24"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52">
        <v>575.27</v>
      </c>
      <c r="L11536" s="35">
        <v>431.45</v>
      </c>
      <c r="M11536" s="31">
        <v>41345</v>
      </c>
    </row>
    <row r="11537" spans="1:24"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52">
        <v>441.49</v>
      </c>
      <c r="L11537" s="35">
        <v>84.99</v>
      </c>
      <c r="M11537" s="31">
        <v>34071</v>
      </c>
    </row>
    <row r="11538" spans="1:24"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52">
        <v>1289.8499999999999</v>
      </c>
      <c r="L11538" s="35">
        <v>74.510000000000005</v>
      </c>
      <c r="M11538" s="31">
        <v>39427</v>
      </c>
    </row>
    <row r="11539" spans="1:24"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52">
        <v>499.53</v>
      </c>
      <c r="L11539" s="35">
        <v>388.72</v>
      </c>
      <c r="M11539" s="31">
        <v>34527</v>
      </c>
    </row>
    <row r="11540" spans="1:24"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52">
        <v>1311.44</v>
      </c>
      <c r="L11540" s="35">
        <v>1167.18</v>
      </c>
      <c r="M11540" s="31">
        <v>38750</v>
      </c>
    </row>
    <row r="11541" spans="1:24"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52">
        <v>1311.44</v>
      </c>
      <c r="L11541" s="35">
        <v>1167.18</v>
      </c>
      <c r="M11541" s="31">
        <v>37698</v>
      </c>
    </row>
    <row r="11542" spans="1:24"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52">
        <v>1894.19</v>
      </c>
      <c r="L11542" s="35">
        <v>598.76</v>
      </c>
      <c r="M11542" s="31">
        <v>34170</v>
      </c>
    </row>
    <row r="11543" spans="1:24"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52">
        <v>1703.52</v>
      </c>
      <c r="L11543" s="35">
        <v>1516.13</v>
      </c>
      <c r="M11543" s="31">
        <v>42560</v>
      </c>
    </row>
    <row r="11544" spans="1:24"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52">
        <v>1415.01</v>
      </c>
      <c r="L11544" s="35">
        <v>1259.3599999999999</v>
      </c>
      <c r="M11544" s="31">
        <v>37626</v>
      </c>
    </row>
    <row r="11545" spans="1:24"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52">
        <v>175.89</v>
      </c>
      <c r="L11545" s="35">
        <v>131.91999999999999</v>
      </c>
      <c r="M11545" s="31">
        <v>37668</v>
      </c>
    </row>
    <row r="11546" spans="1:24"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52">
        <v>60.34</v>
      </c>
      <c r="L11546" s="35">
        <v>45.26</v>
      </c>
      <c r="M11546" s="31">
        <v>33455</v>
      </c>
    </row>
    <row r="11547" spans="1:24"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52">
        <v>1894.19</v>
      </c>
      <c r="L11547" s="35">
        <v>598.76</v>
      </c>
      <c r="M11547" s="31">
        <v>37823</v>
      </c>
    </row>
    <row r="11548" spans="1:24"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52">
        <v>1163.8900000000001</v>
      </c>
      <c r="L11548" s="35">
        <v>589.27</v>
      </c>
      <c r="M11548" s="31">
        <v>35378</v>
      </c>
    </row>
    <row r="11549" spans="1:24"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52">
        <v>1163.8900000000001</v>
      </c>
      <c r="L11549" s="35">
        <v>589.27</v>
      </c>
      <c r="M11549" s="31">
        <v>42560</v>
      </c>
    </row>
    <row r="11550" spans="1:24" s="31" customFormat="1" ht="15.75" hidden="1"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row>
    <row r="11551" spans="1:24"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52">
        <v>945.04</v>
      </c>
      <c r="L11551" s="35">
        <v>507.58</v>
      </c>
      <c r="M11551" s="31">
        <v>40618</v>
      </c>
    </row>
    <row r="11552" spans="1:24"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52">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52">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52">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52">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52">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52">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52">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52">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52">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52">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52">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52">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52">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52">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52">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52">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52">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52">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52">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52">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52">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52">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52">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52">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52">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52">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52">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52">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52">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52">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52">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52">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52">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52">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52">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52">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52">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52">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52">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52">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52">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52">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52">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52">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52">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52">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52">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52">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52">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52">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52">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52">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52">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52">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52">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52">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52">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52">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52">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52">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52">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52">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52">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52">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52">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52">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52">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52">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52">
        <v>1762.96</v>
      </c>
      <c r="L11620" s="35">
        <v>950.52</v>
      </c>
      <c r="M11620" s="31">
        <v>41848</v>
      </c>
    </row>
    <row r="11621" spans="1:13" s="31" customFormat="1" ht="15.75" hidden="1"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52">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52">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52">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52">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52">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52">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52">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52">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52">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52">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52">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52">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52">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52">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52">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52">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52">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52">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52">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52">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52">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52">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52">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52">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52">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52">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52">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52">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52">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52">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52">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52">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52">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52">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52">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52">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52">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52">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52">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52">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52">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52">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52">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52">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52">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52">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52">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52">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52">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52">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52">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52">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52">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52">
        <v>100.35</v>
      </c>
      <c r="L11675" s="35">
        <v>75.260000000000005</v>
      </c>
      <c r="M11675" s="31">
        <v>37874</v>
      </c>
    </row>
    <row r="11676" spans="1:13" s="31" customFormat="1" ht="15.75" hidden="1"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52">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52">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52">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52">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52">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52">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52">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52">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52">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52">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52">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52">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52">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52">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52">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52">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52">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52">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52">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52">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52">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52">
        <v>1577.53</v>
      </c>
      <c r="L11698" s="35">
        <v>826.51</v>
      </c>
      <c r="M11698" s="31">
        <v>37220</v>
      </c>
    </row>
    <row r="11699" spans="1:13" s="31" customFormat="1" ht="15.75" hidden="1"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52">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52">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52">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52">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52">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52">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52">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52">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52">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52">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52">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52">
        <v>795.34</v>
      </c>
      <c r="L11711" s="35">
        <v>101.58</v>
      </c>
      <c r="M11711" s="31">
        <v>39915</v>
      </c>
    </row>
    <row r="11712" spans="1:13" s="31" customFormat="1" ht="15.75" hidden="1"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52">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52">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52">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52">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52">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52">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52">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52">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52">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52">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52">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52">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52">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52">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52">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52">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52">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52">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52">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52">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52">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52">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52">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52">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52">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52">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52">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52">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52">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52">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52">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52">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52">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52">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52">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52">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52">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52">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52">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52">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52">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52">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52">
        <v>1769.64</v>
      </c>
      <c r="L11755" s="35">
        <v>108.76</v>
      </c>
      <c r="M11755" s="31">
        <v>40672</v>
      </c>
    </row>
    <row r="11756" spans="1:13" s="31" customFormat="1" ht="15.75" hidden="1"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52">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52">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52">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52">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52">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52">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52">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52">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52">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52">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52">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52">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52">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52">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52">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52">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52">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52">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52">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52">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52">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52">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52">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52">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52">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52">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52">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52">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52">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52">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52">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52">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52">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52">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52">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52">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52">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52">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52">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52">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52">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52">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52">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52">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52">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52">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52">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52">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52">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52">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52">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52">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52">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52">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52">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52">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52">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52">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52">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52">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52">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52">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52">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52">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52">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52">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52">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52">
        <v>544.04999999999995</v>
      </c>
      <c r="L11824" s="35">
        <v>376.84</v>
      </c>
      <c r="M11824" s="31">
        <v>38647</v>
      </c>
    </row>
    <row r="11825" spans="1:24"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52">
        <v>363.01</v>
      </c>
      <c r="L11825" s="35">
        <v>290.41000000000003</v>
      </c>
      <c r="M11825" s="31">
        <v>38482</v>
      </c>
    </row>
    <row r="11826" spans="1:24"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52">
        <v>2091.4699999999998</v>
      </c>
      <c r="L11826" s="35">
        <v>388.92</v>
      </c>
      <c r="M11826" s="31">
        <v>41701</v>
      </c>
    </row>
    <row r="11827" spans="1:24"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52">
        <v>1403.5</v>
      </c>
      <c r="L11827" s="35">
        <v>954.82</v>
      </c>
      <c r="M11827" s="31">
        <v>41245</v>
      </c>
    </row>
    <row r="11828" spans="1:24"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52">
        <v>1071.23</v>
      </c>
      <c r="L11828" s="35">
        <v>380.74</v>
      </c>
      <c r="M11828" s="31">
        <v>35160</v>
      </c>
    </row>
    <row r="11829" spans="1:24"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52">
        <v>945.04</v>
      </c>
      <c r="L11829" s="35">
        <v>507.58</v>
      </c>
      <c r="M11829" s="31">
        <v>36498</v>
      </c>
    </row>
    <row r="11830" spans="1:24"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52">
        <v>499.53</v>
      </c>
      <c r="L11830" s="35">
        <v>388.72</v>
      </c>
      <c r="M11830" s="31">
        <v>36334</v>
      </c>
    </row>
    <row r="11831" spans="1:24"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52">
        <v>586.45000000000005</v>
      </c>
      <c r="L11831" s="35">
        <v>521.94000000000005</v>
      </c>
      <c r="M11831" s="31">
        <v>33429</v>
      </c>
    </row>
    <row r="11832" spans="1:24"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52">
        <v>1807.45</v>
      </c>
      <c r="L11832" s="35">
        <v>778.69</v>
      </c>
      <c r="M11832" s="31">
        <v>42145</v>
      </c>
    </row>
    <row r="11833" spans="1:24"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52">
        <v>533.51</v>
      </c>
      <c r="L11833" s="35">
        <v>400.13</v>
      </c>
      <c r="M11833" s="31">
        <v>41064</v>
      </c>
    </row>
    <row r="11834" spans="1:24"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52">
        <v>1469.44</v>
      </c>
      <c r="L11834" s="35">
        <v>596.54999999999995</v>
      </c>
      <c r="M11834" s="31">
        <v>33879</v>
      </c>
    </row>
    <row r="11835" spans="1:24" s="31" customFormat="1" ht="15.75" hidden="1"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row>
    <row r="11836" spans="1:24"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52">
        <v>1720.7</v>
      </c>
      <c r="L11836" s="35">
        <v>1531.42</v>
      </c>
      <c r="M11836" s="31">
        <v>35470</v>
      </c>
    </row>
    <row r="11837" spans="1:24"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52">
        <v>586.45000000000005</v>
      </c>
      <c r="L11837" s="35">
        <v>521.94000000000005</v>
      </c>
      <c r="M11837" s="31">
        <v>33429</v>
      </c>
    </row>
    <row r="11838" spans="1:24"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52">
        <v>290.62</v>
      </c>
      <c r="L11838" s="35">
        <v>215.14</v>
      </c>
      <c r="M11838" s="31">
        <v>34079</v>
      </c>
    </row>
    <row r="11839" spans="1:24"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52">
        <v>202.62</v>
      </c>
      <c r="L11839" s="35">
        <v>151.96</v>
      </c>
      <c r="M11839" s="31">
        <v>33364</v>
      </c>
    </row>
    <row r="11840" spans="1:24"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52">
        <v>1216.1400000000001</v>
      </c>
      <c r="L11840" s="35">
        <v>1082.3599999999999</v>
      </c>
      <c r="M11840" s="31">
        <v>34527</v>
      </c>
    </row>
    <row r="11841" spans="1:24"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52">
        <v>569.55999999999995</v>
      </c>
      <c r="L11841" s="35">
        <v>528.42999999999995</v>
      </c>
      <c r="M11841" s="31">
        <v>37874</v>
      </c>
    </row>
    <row r="11842" spans="1:24"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52">
        <v>2083.94</v>
      </c>
      <c r="L11842" s="35">
        <v>675.03</v>
      </c>
      <c r="M11842" s="31">
        <v>42218</v>
      </c>
    </row>
    <row r="11843" spans="1:24"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52">
        <v>1765.3</v>
      </c>
      <c r="L11843" s="35">
        <v>709.48</v>
      </c>
      <c r="M11843" s="31">
        <v>33429</v>
      </c>
    </row>
    <row r="11844" spans="1:24" s="31" customFormat="1" ht="15.75" hidden="1"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row>
    <row r="11845" spans="1:24"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52">
        <v>1577.53</v>
      </c>
      <c r="L11845" s="35">
        <v>826.51</v>
      </c>
      <c r="M11845" s="31">
        <v>39526</v>
      </c>
    </row>
    <row r="11846" spans="1:24"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52">
        <v>1071.23</v>
      </c>
      <c r="L11846" s="35">
        <v>380.74</v>
      </c>
      <c r="M11846" s="31">
        <v>33455</v>
      </c>
    </row>
    <row r="11847" spans="1:24"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52">
        <v>2005.66</v>
      </c>
      <c r="L11847" s="35">
        <v>1203.4000000000001</v>
      </c>
      <c r="M11847" s="31">
        <v>41009</v>
      </c>
    </row>
    <row r="11848" spans="1:24"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52">
        <v>688.63</v>
      </c>
      <c r="L11848" s="35">
        <v>612.88</v>
      </c>
      <c r="M11848" s="31">
        <v>34244</v>
      </c>
    </row>
    <row r="11849" spans="1:24"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52">
        <v>1458.17</v>
      </c>
      <c r="L11849" s="35">
        <v>874.9</v>
      </c>
      <c r="M11849" s="31">
        <v>38750</v>
      </c>
    </row>
    <row r="11850" spans="1:24"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52">
        <v>1292.8399999999999</v>
      </c>
      <c r="L11850" s="35">
        <v>13.44</v>
      </c>
      <c r="M11850" s="31">
        <v>35667</v>
      </c>
    </row>
    <row r="11851" spans="1:24"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52">
        <v>1661.92</v>
      </c>
      <c r="L11851" s="35">
        <v>1479.11</v>
      </c>
      <c r="M11851" s="31">
        <v>40670</v>
      </c>
    </row>
    <row r="11852" spans="1:24"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52">
        <v>533.51</v>
      </c>
      <c r="L11852" s="35">
        <v>400.13</v>
      </c>
      <c r="M11852" s="31">
        <v>37823</v>
      </c>
    </row>
    <row r="11853" spans="1:24"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52">
        <v>1216.1400000000001</v>
      </c>
      <c r="L11853" s="35">
        <v>1082.3599999999999</v>
      </c>
      <c r="M11853" s="31">
        <v>33455</v>
      </c>
    </row>
    <row r="11854" spans="1:24"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52">
        <v>792.9</v>
      </c>
      <c r="L11854" s="35">
        <v>594.67999999999995</v>
      </c>
      <c r="M11854" s="31">
        <v>40553</v>
      </c>
    </row>
    <row r="11855" spans="1:24"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52">
        <v>945.04</v>
      </c>
      <c r="L11855" s="35">
        <v>507.58</v>
      </c>
      <c r="M11855" s="31">
        <v>35052</v>
      </c>
    </row>
    <row r="11856" spans="1:24"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52">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52">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52">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52">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52">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52">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52">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52">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52">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52">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52">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52">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52">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52">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52">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52">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52">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52">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52">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52">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52">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52">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52">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52">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52">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52">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52">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52">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52">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52">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52">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52">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52">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52">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52">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52">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52">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52">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52">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52">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52">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52">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52">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52">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52">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52">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52">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52">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52">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52">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52">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52">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52">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52">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52">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52">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52">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52">
        <v>752.64</v>
      </c>
      <c r="L11913" s="35">
        <v>205.36</v>
      </c>
      <c r="M11913" s="31">
        <v>35667</v>
      </c>
    </row>
    <row r="11914" spans="1:13" s="31" customFormat="1" ht="15.75" hidden="1"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52">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52">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52">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52">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52">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52">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52">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52">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52">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52">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52">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52">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52">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52">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52">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52">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52">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52">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52">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52">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52">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52">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52">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52">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52">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52">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52">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52">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52">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52">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52">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52">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52">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52">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52">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52">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52">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52">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52">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52">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52">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52">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52">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52">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52">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52">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52">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52">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52">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52">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52">
        <v>1890.39</v>
      </c>
      <c r="L11965" s="35">
        <v>260.14</v>
      </c>
      <c r="M11965" s="31">
        <v>36146</v>
      </c>
    </row>
    <row r="11966" spans="1:13" s="31" customFormat="1" ht="15.75" hidden="1"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52">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52">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52">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52">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52">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52">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52">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52">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52">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52">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52">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52">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52">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52">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52">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52">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52">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52">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52">
        <v>1555.58</v>
      </c>
      <c r="L11985" s="35">
        <v>818.01</v>
      </c>
      <c r="M11985" s="31">
        <v>39298</v>
      </c>
    </row>
    <row r="11986" spans="1:13" s="31" customFormat="1" ht="15.75" hidden="1"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52">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52">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52">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52">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52">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52">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52">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52">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52">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52">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52">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52">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52">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52">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52">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52">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52">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52">
        <v>12.01</v>
      </c>
      <c r="L12004" s="35">
        <v>7.21</v>
      </c>
      <c r="M12004" s="31">
        <v>39880</v>
      </c>
    </row>
    <row r="12005" spans="1:13" s="31" customFormat="1" ht="15.75" hidden="1"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52">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52">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52">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52">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52">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52">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52">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52">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52">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52">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52">
        <v>1775.81</v>
      </c>
      <c r="L12016" s="35">
        <v>1580.47</v>
      </c>
      <c r="M12016" s="31">
        <v>40303</v>
      </c>
    </row>
    <row r="12017" spans="1:24"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52">
        <v>1894.19</v>
      </c>
      <c r="L12017" s="35">
        <v>598.76</v>
      </c>
      <c r="M12017" s="31">
        <v>37823</v>
      </c>
    </row>
    <row r="12018" spans="1:24"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52">
        <v>1469.44</v>
      </c>
      <c r="L12018" s="35">
        <v>596.54999999999995</v>
      </c>
      <c r="M12018" s="31">
        <v>41047</v>
      </c>
    </row>
    <row r="12019" spans="1:24"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52">
        <v>1894.19</v>
      </c>
      <c r="L12019" s="35">
        <v>598.76</v>
      </c>
      <c r="M12019" s="31">
        <v>37823</v>
      </c>
    </row>
    <row r="12020" spans="1:24"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52">
        <v>1362.99</v>
      </c>
      <c r="L12020" s="35">
        <v>57.74</v>
      </c>
      <c r="M12020" s="31">
        <v>34079</v>
      </c>
    </row>
    <row r="12021" spans="1:24"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52">
        <v>1403.5</v>
      </c>
      <c r="L12021" s="35">
        <v>954.82</v>
      </c>
      <c r="M12021" s="31">
        <v>41245</v>
      </c>
    </row>
    <row r="12022" spans="1:24"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52">
        <v>441.49</v>
      </c>
      <c r="L12022" s="35">
        <v>84.99</v>
      </c>
      <c r="M12022" s="31">
        <v>38991</v>
      </c>
    </row>
    <row r="12023" spans="1:24" s="31" customFormat="1" ht="15.75" hidden="1"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row>
    <row r="12024" spans="1:24"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52">
        <v>478.16</v>
      </c>
      <c r="L12024" s="35">
        <v>298.72000000000003</v>
      </c>
      <c r="M12024" s="31">
        <v>34143</v>
      </c>
    </row>
    <row r="12025" spans="1:24"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52">
        <v>2091.4699999999998</v>
      </c>
      <c r="L12025" s="35">
        <v>388.92</v>
      </c>
      <c r="M12025" s="31">
        <v>41167</v>
      </c>
    </row>
    <row r="12026" spans="1:24"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52">
        <v>290.62</v>
      </c>
      <c r="L12026" s="35">
        <v>215.14</v>
      </c>
      <c r="M12026" s="31">
        <v>38339</v>
      </c>
    </row>
    <row r="12027" spans="1:24"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52">
        <v>1057.51</v>
      </c>
      <c r="L12027" s="35">
        <v>154.4</v>
      </c>
      <c r="M12027" s="31">
        <v>34527</v>
      </c>
    </row>
    <row r="12028" spans="1:24"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52">
        <v>1992.93</v>
      </c>
      <c r="L12028" s="35">
        <v>762.63</v>
      </c>
      <c r="M12028" s="31">
        <v>34115</v>
      </c>
    </row>
    <row r="12029" spans="1:24"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52">
        <v>1977.36</v>
      </c>
      <c r="L12029" s="35">
        <v>1759.85</v>
      </c>
      <c r="M12029" s="31">
        <v>42172</v>
      </c>
    </row>
    <row r="12030" spans="1:24"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52">
        <v>1810</v>
      </c>
      <c r="L12030" s="35">
        <v>1610.9</v>
      </c>
      <c r="M12030" s="31">
        <v>39526</v>
      </c>
    </row>
    <row r="12031" spans="1:24"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52">
        <v>1179</v>
      </c>
      <c r="L12031" s="35">
        <v>707.4</v>
      </c>
      <c r="M12031" s="31">
        <v>37874</v>
      </c>
    </row>
    <row r="12032" spans="1:24"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52">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52">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52">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52">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52">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52">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52">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52">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52">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52">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52">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52">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52">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52">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52">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52">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52">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52">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52">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52">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52">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52">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52">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52">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52">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52">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52">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52">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52">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52">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52">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52">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52">
        <v>1163.8900000000001</v>
      </c>
      <c r="L12064" s="35">
        <v>589.27</v>
      </c>
      <c r="M12064" s="31">
        <v>42560</v>
      </c>
    </row>
    <row r="12065" spans="1:24"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52">
        <v>795.34</v>
      </c>
      <c r="L12065" s="35">
        <v>101.58</v>
      </c>
      <c r="M12065" s="31">
        <v>39915</v>
      </c>
    </row>
    <row r="12066" spans="1:24"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52">
        <v>1198.46</v>
      </c>
      <c r="L12066" s="35">
        <v>381.1</v>
      </c>
      <c r="M12066" s="31">
        <v>36145</v>
      </c>
    </row>
    <row r="12067" spans="1:24"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52">
        <v>175.89</v>
      </c>
      <c r="L12067" s="35">
        <v>131.91999999999999</v>
      </c>
      <c r="M12067" s="31">
        <v>37668</v>
      </c>
    </row>
    <row r="12068" spans="1:24"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52">
        <v>774.53</v>
      </c>
      <c r="L12068" s="35">
        <v>464.72</v>
      </c>
      <c r="M12068" s="31">
        <v>37698</v>
      </c>
    </row>
    <row r="12069" spans="1:24"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52">
        <v>1661.92</v>
      </c>
      <c r="L12069" s="35">
        <v>1479.11</v>
      </c>
      <c r="M12069" s="31">
        <v>34586</v>
      </c>
    </row>
    <row r="12070" spans="1:24"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52">
        <v>100.35</v>
      </c>
      <c r="L12070" s="35">
        <v>75.260000000000005</v>
      </c>
      <c r="M12070" s="31">
        <v>41434</v>
      </c>
    </row>
    <row r="12071" spans="1:24"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52">
        <v>1280.28</v>
      </c>
      <c r="L12071" s="35">
        <v>829.51</v>
      </c>
      <c r="M12071" s="31">
        <v>37220</v>
      </c>
    </row>
    <row r="12072" spans="1:24"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52">
        <v>416.98</v>
      </c>
      <c r="L12072" s="35">
        <v>312.74</v>
      </c>
      <c r="M12072" s="31">
        <v>41848</v>
      </c>
    </row>
    <row r="12073" spans="1:24" s="31" customFormat="1" ht="15.75" hidden="1"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row>
    <row r="12074" spans="1:24" s="31" customFormat="1" ht="15.75" hidden="1"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4"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52">
        <v>1362.99</v>
      </c>
      <c r="L12075" s="35">
        <v>57.74</v>
      </c>
      <c r="M12075" s="31">
        <v>34079</v>
      </c>
    </row>
    <row r="12076" spans="1:24"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52">
        <v>416.98</v>
      </c>
      <c r="L12076" s="35">
        <v>312.74</v>
      </c>
      <c r="M12076" s="31">
        <v>35560</v>
      </c>
    </row>
    <row r="12077" spans="1:24"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52">
        <v>1311.44</v>
      </c>
      <c r="L12077" s="35">
        <v>1167.18</v>
      </c>
      <c r="M12077" s="31">
        <v>36361</v>
      </c>
    </row>
    <row r="12078" spans="1:24"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52">
        <v>1289.8499999999999</v>
      </c>
      <c r="L12078" s="35">
        <v>74.510000000000005</v>
      </c>
      <c r="M12078" s="31">
        <v>39427</v>
      </c>
    </row>
    <row r="12079" spans="1:24"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52">
        <v>1163.8900000000001</v>
      </c>
      <c r="L12079" s="35">
        <v>589.27</v>
      </c>
      <c r="M12079" s="31">
        <v>37838</v>
      </c>
    </row>
    <row r="12080" spans="1:24"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52">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52">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52">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52">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52">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52">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52">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52">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52">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52">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52">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52">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52">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52">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52">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52">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52">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52">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52">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52">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52">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52">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52">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52">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52">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52">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52">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52">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52">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52">
        <v>1061.56</v>
      </c>
      <c r="L12109" s="35">
        <v>733.58</v>
      </c>
      <c r="M12109" s="31">
        <v>40487</v>
      </c>
    </row>
    <row r="12110" spans="1:13" s="31" customFormat="1" ht="15.75" hidden="1"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52">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52">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52">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52">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52">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52">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52">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52">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52">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52">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52">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52">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52">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52">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52">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52">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52">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52">
        <v>1061.56</v>
      </c>
      <c r="L12128" s="35">
        <v>733.58</v>
      </c>
      <c r="M12128" s="31">
        <v>40779</v>
      </c>
    </row>
    <row r="12129" spans="1:24"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52">
        <v>12.01</v>
      </c>
      <c r="L12129" s="35">
        <v>7.21</v>
      </c>
      <c r="M12129" s="31">
        <v>40670</v>
      </c>
    </row>
    <row r="12130" spans="1:24"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52">
        <v>499.53</v>
      </c>
      <c r="L12130" s="35">
        <v>388.72</v>
      </c>
      <c r="M12130" s="31">
        <v>36334</v>
      </c>
    </row>
    <row r="12131" spans="1:24"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52">
        <v>1289.8499999999999</v>
      </c>
      <c r="L12131" s="35">
        <v>74.510000000000005</v>
      </c>
      <c r="M12131" s="31">
        <v>35470</v>
      </c>
    </row>
    <row r="12132" spans="1:24"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52">
        <v>60.34</v>
      </c>
      <c r="L12132" s="35">
        <v>45.26</v>
      </c>
      <c r="M12132" s="31">
        <v>33455</v>
      </c>
    </row>
    <row r="12133" spans="1:24"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52">
        <v>1812.75</v>
      </c>
      <c r="L12133" s="35">
        <v>582.48</v>
      </c>
      <c r="M12133" s="31">
        <v>39427</v>
      </c>
    </row>
    <row r="12134" spans="1:24"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52">
        <v>1762.96</v>
      </c>
      <c r="L12134" s="35">
        <v>950.52</v>
      </c>
      <c r="M12134" s="31">
        <v>37823</v>
      </c>
    </row>
    <row r="12135" spans="1:24"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52">
        <v>2083.94</v>
      </c>
      <c r="L12135" s="35">
        <v>675.03</v>
      </c>
      <c r="M12135" s="31">
        <v>38482</v>
      </c>
    </row>
    <row r="12136" spans="1:24"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52">
        <v>2005.66</v>
      </c>
      <c r="L12136" s="35">
        <v>1203.4000000000001</v>
      </c>
      <c r="M12136" s="31">
        <v>37823</v>
      </c>
    </row>
    <row r="12137" spans="1:24"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52">
        <v>1992.93</v>
      </c>
      <c r="L12137" s="35">
        <v>762.63</v>
      </c>
      <c r="M12137" s="31">
        <v>34115</v>
      </c>
    </row>
    <row r="12138" spans="1:24"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52">
        <v>1216.1400000000001</v>
      </c>
      <c r="L12138" s="35">
        <v>1082.3599999999999</v>
      </c>
      <c r="M12138" s="31">
        <v>37698</v>
      </c>
    </row>
    <row r="12139" spans="1:24"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52">
        <v>1777.8</v>
      </c>
      <c r="L12139" s="35">
        <v>820.78</v>
      </c>
      <c r="M12139" s="31">
        <v>40670</v>
      </c>
    </row>
    <row r="12140" spans="1:24" s="31" customFormat="1" ht="15.75" hidden="1"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row>
    <row r="12141" spans="1:24"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52">
        <v>1703.52</v>
      </c>
      <c r="L12141" s="35">
        <v>1516.13</v>
      </c>
      <c r="M12141" s="31">
        <v>42458</v>
      </c>
    </row>
    <row r="12142" spans="1:24"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52">
        <v>1148.6400000000001</v>
      </c>
      <c r="L12142" s="35">
        <v>689.18</v>
      </c>
      <c r="M12142" s="31">
        <v>34079</v>
      </c>
    </row>
    <row r="12143" spans="1:24"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52">
        <v>774.53</v>
      </c>
      <c r="L12143" s="35">
        <v>464.72</v>
      </c>
      <c r="M12143" s="31">
        <v>37698</v>
      </c>
    </row>
    <row r="12144" spans="1:24"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52">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52">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52">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52">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52">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52">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52">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52">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52">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52">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52">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52">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52">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52">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52">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52">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52">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52">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52">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52">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52">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52">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52">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52">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52">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52">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52">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52">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52">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52">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52">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52">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52">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52">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52">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52">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52">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52">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52">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52">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52">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52">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52">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52">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52">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52">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52">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52">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52">
        <v>1024.6600000000001</v>
      </c>
      <c r="L12192" s="35">
        <v>614.79999999999995</v>
      </c>
      <c r="M12192" s="31">
        <v>34244</v>
      </c>
    </row>
    <row r="12193" spans="1:24"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52">
        <v>1073.07</v>
      </c>
      <c r="L12193" s="35">
        <v>933.84</v>
      </c>
      <c r="M12193" s="31">
        <v>36145</v>
      </c>
    </row>
    <row r="12194" spans="1:24"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52">
        <v>1555.58</v>
      </c>
      <c r="L12194" s="35">
        <v>818.01</v>
      </c>
      <c r="M12194" s="31">
        <v>42218</v>
      </c>
    </row>
    <row r="12195" spans="1:24"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52">
        <v>1703.52</v>
      </c>
      <c r="L12195" s="35">
        <v>1516.13</v>
      </c>
      <c r="M12195" s="31">
        <v>38693</v>
      </c>
    </row>
    <row r="12196" spans="1:24"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52">
        <v>575.27</v>
      </c>
      <c r="L12196" s="35">
        <v>431.45</v>
      </c>
      <c r="M12196" s="31">
        <v>41345</v>
      </c>
    </row>
    <row r="12197" spans="1:24"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52">
        <v>1635.3</v>
      </c>
      <c r="L12197" s="35">
        <v>993.66</v>
      </c>
      <c r="M12197" s="31">
        <v>37220</v>
      </c>
    </row>
    <row r="12198" spans="1:24"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52">
        <v>1198.46</v>
      </c>
      <c r="L12198" s="35">
        <v>381.1</v>
      </c>
      <c r="M12198" s="31">
        <v>34079</v>
      </c>
    </row>
    <row r="12199" spans="1:24"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52">
        <v>1240.31</v>
      </c>
      <c r="L12199" s="35">
        <v>795.1</v>
      </c>
      <c r="M12199" s="31">
        <v>40553</v>
      </c>
    </row>
    <row r="12200" spans="1:24"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52">
        <v>1061.56</v>
      </c>
      <c r="L12200" s="35">
        <v>733.58</v>
      </c>
      <c r="M12200" s="31">
        <v>34170</v>
      </c>
    </row>
    <row r="12201" spans="1:24"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52">
        <v>12.01</v>
      </c>
      <c r="L12201" s="35">
        <v>7.21</v>
      </c>
      <c r="M12201" s="31">
        <v>34244</v>
      </c>
    </row>
    <row r="12202" spans="1:24"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52">
        <v>1636.9</v>
      </c>
      <c r="L12202" s="35">
        <v>44.71</v>
      </c>
      <c r="M12202" s="31">
        <v>37499</v>
      </c>
    </row>
    <row r="12203" spans="1:24"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52">
        <v>1762.96</v>
      </c>
      <c r="L12203" s="35">
        <v>950.52</v>
      </c>
      <c r="M12203" s="31">
        <v>42688</v>
      </c>
    </row>
    <row r="12204" spans="1:24"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52">
        <v>642.30999999999995</v>
      </c>
      <c r="L12204" s="35">
        <v>513.85</v>
      </c>
      <c r="M12204" s="31">
        <v>41922</v>
      </c>
    </row>
    <row r="12205" spans="1:24"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52">
        <v>1807.45</v>
      </c>
      <c r="L12205" s="35">
        <v>778.69</v>
      </c>
      <c r="M12205" s="31">
        <v>42145</v>
      </c>
    </row>
    <row r="12206" spans="1:24"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52">
        <v>1292.8399999999999</v>
      </c>
      <c r="L12206" s="35">
        <v>13.44</v>
      </c>
      <c r="M12206" s="31">
        <v>39915</v>
      </c>
    </row>
    <row r="12207" spans="1:24" s="31" customFormat="1" ht="15.75" hidden="1"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row>
    <row r="12208" spans="1:24"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52">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52">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52">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52">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52">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52">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52">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52">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52">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52">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52">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52">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52">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52">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52">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52">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52">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52">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52">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52">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52">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52">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52">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52">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52">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52">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52">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52">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52">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52">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52">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52">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52">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52">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52">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52">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52">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52">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52">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52">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52">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52">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52">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52">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52">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52">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52">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52">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52">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52">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52">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52">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52">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52">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52">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52">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52">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52">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52">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52">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52">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52">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52">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52">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52">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52">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52">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52">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52">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52">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52">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52">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52">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52">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52">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52">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52">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52">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52">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52">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52">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52">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52">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52">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52">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52">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52">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52">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52">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52">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52">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52">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52">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52">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52">
        <v>1793.43</v>
      </c>
      <c r="L12302" s="35">
        <v>248.82</v>
      </c>
      <c r="M12302" s="31">
        <v>36361</v>
      </c>
    </row>
    <row r="12303" spans="1:13" s="31" customFormat="1" ht="15.75" hidden="1"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hidden="1"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52">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52">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52">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52">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52">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52">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52">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52">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52">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52">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52">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52">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52">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52">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52">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52">
        <v>1661.92</v>
      </c>
      <c r="L12320" s="35">
        <v>1479.11</v>
      </c>
      <c r="M12320" s="31">
        <v>40618</v>
      </c>
    </row>
    <row r="12321" spans="1:24" s="31" customFormat="1" ht="15.75" hidden="1"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4"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52">
        <v>795.34</v>
      </c>
      <c r="L12322" s="35">
        <v>101.58</v>
      </c>
      <c r="M12322" s="31">
        <v>40779</v>
      </c>
    </row>
    <row r="12323" spans="1:24"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52">
        <v>1894.19</v>
      </c>
      <c r="L12323" s="35">
        <v>598.76</v>
      </c>
      <c r="M12323" s="31">
        <v>37823</v>
      </c>
    </row>
    <row r="12324" spans="1:24" s="31" customFormat="1" ht="15.75" hidden="1"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row>
    <row r="12325" spans="1:24"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52">
        <v>642.30999999999995</v>
      </c>
      <c r="L12325" s="35">
        <v>513.85</v>
      </c>
      <c r="M12325" s="31">
        <v>41922</v>
      </c>
    </row>
    <row r="12326" spans="1:24"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52">
        <v>958.74</v>
      </c>
      <c r="L12326" s="35">
        <v>748.9</v>
      </c>
      <c r="M12326" s="31">
        <v>38693</v>
      </c>
    </row>
    <row r="12327" spans="1:24"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52">
        <v>1762.96</v>
      </c>
      <c r="L12327" s="35">
        <v>950.52</v>
      </c>
      <c r="M12327" s="31">
        <v>41848</v>
      </c>
    </row>
    <row r="12328" spans="1:24"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52">
        <v>1386.84</v>
      </c>
      <c r="L12328" s="35">
        <v>1234.29</v>
      </c>
      <c r="M12328" s="31">
        <v>39880</v>
      </c>
    </row>
    <row r="12329" spans="1:24"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52">
        <v>1362.99</v>
      </c>
      <c r="L12329" s="35">
        <v>57.74</v>
      </c>
      <c r="M12329" s="31">
        <v>34079</v>
      </c>
    </row>
    <row r="12330" spans="1:24"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52">
        <v>2091.4699999999998</v>
      </c>
      <c r="L12330" s="35">
        <v>388.92</v>
      </c>
      <c r="M12330" s="31">
        <v>39298</v>
      </c>
    </row>
    <row r="12331" spans="1:24"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52">
        <v>792.9</v>
      </c>
      <c r="L12331" s="35">
        <v>594.67999999999995</v>
      </c>
      <c r="M12331" s="31">
        <v>40553</v>
      </c>
    </row>
    <row r="12332" spans="1:24" s="31" customFormat="1" ht="15.75" hidden="1"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4"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52">
        <v>175.89</v>
      </c>
      <c r="L12333" s="35">
        <v>131.91999999999999</v>
      </c>
      <c r="M12333" s="31">
        <v>37668</v>
      </c>
    </row>
    <row r="12334" spans="1:24"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52">
        <v>1129.1300000000001</v>
      </c>
      <c r="L12334" s="35">
        <v>677.48</v>
      </c>
      <c r="M12334" s="31">
        <v>38258</v>
      </c>
    </row>
    <row r="12335" spans="1:24"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52">
        <v>71.16</v>
      </c>
      <c r="L12335" s="35">
        <v>56.93</v>
      </c>
      <c r="M12335" s="31">
        <v>42172</v>
      </c>
    </row>
    <row r="12336" spans="1:24"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52">
        <v>2083.94</v>
      </c>
      <c r="L12336" s="35">
        <v>675.03</v>
      </c>
      <c r="M12336" s="31">
        <v>41533</v>
      </c>
    </row>
    <row r="12337" spans="1:24"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52">
        <v>358.39</v>
      </c>
      <c r="L12337" s="35">
        <v>215.03</v>
      </c>
      <c r="M12337" s="31">
        <v>38002</v>
      </c>
    </row>
    <row r="12338" spans="1:24"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52">
        <v>1073.07</v>
      </c>
      <c r="L12338" s="35">
        <v>933.84</v>
      </c>
      <c r="M12338" s="31">
        <v>35455</v>
      </c>
    </row>
    <row r="12339" spans="1:24"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52">
        <v>1466.68</v>
      </c>
      <c r="L12339" s="35">
        <v>363.25</v>
      </c>
      <c r="M12339" s="31">
        <v>41701</v>
      </c>
    </row>
    <row r="12340" spans="1:24"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52">
        <v>688.63</v>
      </c>
      <c r="L12340" s="35">
        <v>612.88</v>
      </c>
      <c r="M12340" s="31">
        <v>34244</v>
      </c>
    </row>
    <row r="12341" spans="1:24"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52">
        <v>1151.96</v>
      </c>
      <c r="L12341" s="35">
        <v>649.49</v>
      </c>
      <c r="M12341" s="31">
        <v>36498</v>
      </c>
    </row>
    <row r="12342" spans="1:24"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52">
        <v>2005.66</v>
      </c>
      <c r="L12342" s="35">
        <v>1203.4000000000001</v>
      </c>
      <c r="M12342" s="31">
        <v>41009</v>
      </c>
    </row>
    <row r="12343" spans="1:24"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52">
        <v>774.53</v>
      </c>
      <c r="L12343" s="35">
        <v>464.72</v>
      </c>
      <c r="M12343" s="31">
        <v>37698</v>
      </c>
    </row>
    <row r="12344" spans="1:24"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52">
        <v>1228.07</v>
      </c>
      <c r="L12344" s="35">
        <v>400.91</v>
      </c>
      <c r="M12344" s="31">
        <v>35455</v>
      </c>
    </row>
    <row r="12345" spans="1:24" s="31" customFormat="1" ht="15.75" hidden="1"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row>
    <row r="12346" spans="1:24"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52">
        <v>1894.19</v>
      </c>
      <c r="L12346" s="35">
        <v>598.76</v>
      </c>
      <c r="M12346" s="31">
        <v>37823</v>
      </c>
    </row>
    <row r="12347" spans="1:24"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52">
        <v>1483.2</v>
      </c>
      <c r="L12347" s="35">
        <v>99.59</v>
      </c>
      <c r="M12347" s="31">
        <v>36146</v>
      </c>
    </row>
    <row r="12348" spans="1:24" s="31" customFormat="1" ht="15.75" hidden="1"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row>
    <row r="12349" spans="1:24"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52">
        <v>574.64</v>
      </c>
      <c r="L12349" s="35">
        <v>459.71</v>
      </c>
      <c r="M12349" s="31">
        <v>40784</v>
      </c>
    </row>
    <row r="12350" spans="1:24"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52">
        <v>2083.94</v>
      </c>
      <c r="L12350" s="35">
        <v>675.03</v>
      </c>
      <c r="M12350" s="31">
        <v>38339</v>
      </c>
    </row>
    <row r="12351" spans="1:24"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52">
        <v>71.489999999999995</v>
      </c>
      <c r="L12351" s="35">
        <v>53.62</v>
      </c>
      <c r="M12351" s="31">
        <v>38573</v>
      </c>
    </row>
    <row r="12352" spans="1:24"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52">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52">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52">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52">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52">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52">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52">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52">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52">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52">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52">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52">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52">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52">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52">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52">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52">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52">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52">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52">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52">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52">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52">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52">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52">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52">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52">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52">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52">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52">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52">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52">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52">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52">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52">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52">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52">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52">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52">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52">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52">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52">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52">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52">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52">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52">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52">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52">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52">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52">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52">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52">
        <v>175.89</v>
      </c>
      <c r="L12403" s="35">
        <v>131.91999999999999</v>
      </c>
      <c r="M12403" s="31">
        <v>37668</v>
      </c>
    </row>
    <row r="12404" spans="1:13" s="31" customFormat="1" ht="15.75" hidden="1"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52">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52">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52">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52">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52">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52">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52">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52">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52">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52">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52">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52">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52">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52">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52">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52">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52">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52">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52">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52">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52">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52">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52">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52">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52">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52">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52">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52">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52">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52">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52">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52">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52">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52">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52">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52">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52">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52">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52">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52">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52">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52">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52">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52">
        <v>1311.44</v>
      </c>
      <c r="L12448" s="35">
        <v>1167.18</v>
      </c>
      <c r="M12448" s="31">
        <v>38991</v>
      </c>
    </row>
    <row r="12449" spans="1:24"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52">
        <v>1228.07</v>
      </c>
      <c r="L12449" s="35">
        <v>400.91</v>
      </c>
      <c r="M12449" s="31">
        <v>36668</v>
      </c>
    </row>
    <row r="12450" spans="1:24"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52">
        <v>71.16</v>
      </c>
      <c r="L12450" s="35">
        <v>56.93</v>
      </c>
      <c r="M12450" s="31">
        <v>42172</v>
      </c>
    </row>
    <row r="12451" spans="1:24"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52">
        <v>945.04</v>
      </c>
      <c r="L12451" s="35">
        <v>507.58</v>
      </c>
      <c r="M12451" s="31">
        <v>39526</v>
      </c>
    </row>
    <row r="12452" spans="1:24"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52">
        <v>1274.93</v>
      </c>
      <c r="L12452" s="35">
        <v>764.96</v>
      </c>
      <c r="M12452" s="31">
        <v>39298</v>
      </c>
    </row>
    <row r="12453" spans="1:24"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52">
        <v>441.49</v>
      </c>
      <c r="L12453" s="35">
        <v>84.99</v>
      </c>
      <c r="M12453" s="31">
        <v>34071</v>
      </c>
    </row>
    <row r="12454" spans="1:24"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52">
        <v>1231.1500000000001</v>
      </c>
      <c r="L12454" s="35">
        <v>161.6</v>
      </c>
      <c r="M12454" s="31">
        <v>40487</v>
      </c>
    </row>
    <row r="12455" spans="1:24"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52">
        <v>1227.3399999999999</v>
      </c>
      <c r="L12455" s="35">
        <v>770.89</v>
      </c>
      <c r="M12455" s="31">
        <v>34556</v>
      </c>
    </row>
    <row r="12456" spans="1:24"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52">
        <v>1807.45</v>
      </c>
      <c r="L12456" s="35">
        <v>778.69</v>
      </c>
      <c r="M12456" s="31">
        <v>42145</v>
      </c>
    </row>
    <row r="12457" spans="1:24"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52">
        <v>2083.94</v>
      </c>
      <c r="L12457" s="35">
        <v>675.03</v>
      </c>
      <c r="M12457" s="31">
        <v>41533</v>
      </c>
    </row>
    <row r="12458" spans="1:24"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52">
        <v>230.91</v>
      </c>
      <c r="L12458" s="35">
        <v>173.18</v>
      </c>
      <c r="M12458" s="31">
        <v>33888</v>
      </c>
    </row>
    <row r="12459" spans="1:24"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52">
        <v>980.37</v>
      </c>
      <c r="L12459" s="35">
        <v>234.43</v>
      </c>
      <c r="M12459" s="31">
        <v>38258</v>
      </c>
    </row>
    <row r="12460" spans="1:24"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52">
        <v>792.9</v>
      </c>
      <c r="L12460" s="35">
        <v>594.67999999999995</v>
      </c>
      <c r="M12460" s="31">
        <v>38859</v>
      </c>
    </row>
    <row r="12461" spans="1:24"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52">
        <v>1977.36</v>
      </c>
      <c r="L12461" s="35">
        <v>1759.85</v>
      </c>
      <c r="M12461" s="31">
        <v>41047</v>
      </c>
    </row>
    <row r="12462" spans="1:24"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52">
        <v>230.91</v>
      </c>
      <c r="L12462" s="35">
        <v>173.18</v>
      </c>
      <c r="M12462" s="31">
        <v>39031</v>
      </c>
    </row>
    <row r="12463" spans="1:24" s="31" customFormat="1" ht="15.75" hidden="1"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row>
    <row r="12464" spans="1:24"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52">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52">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52">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52">
        <v>1635.3</v>
      </c>
      <c r="L12467" s="35">
        <v>993.66</v>
      </c>
      <c r="M12467" s="31">
        <v>41434</v>
      </c>
    </row>
    <row r="12468" spans="1:13" s="31" customFormat="1" ht="15.75" hidden="1"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52">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52">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52">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52">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52">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52">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52">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52">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52">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52">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52">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52">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52">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52">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52">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52">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52">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52">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52">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52">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52">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52">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52">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52">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52">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52">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52">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52">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52">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52">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52">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52">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52">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52">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52">
        <v>1775.81</v>
      </c>
      <c r="L12503" s="35">
        <v>1580.47</v>
      </c>
      <c r="M12503" s="31">
        <v>40303</v>
      </c>
    </row>
    <row r="12504" spans="1:13" s="31" customFormat="1" ht="15.75" hidden="1"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52">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52">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52">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52">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52">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52">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52">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52">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52">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52">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52">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52">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52">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52">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52">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52">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52">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52">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52">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52">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52">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52">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52">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52">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52">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52">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52">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52">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52">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52">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52">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52">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52">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52">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52">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52">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52">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52">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52">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52">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52">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52">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52">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52">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52">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52">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52">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52">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52">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52">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52">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52">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52">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52">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52">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52">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52">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52">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52">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52">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52">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52">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52">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52">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52">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52">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52">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52">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52">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52">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52">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52">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52">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52">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52">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52">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52">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52">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52">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52">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52">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52">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52">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52">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52">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52">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52">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52">
        <v>575.27</v>
      </c>
      <c r="L12592" s="35">
        <v>431.45</v>
      </c>
      <c r="M12592" s="31">
        <v>41345</v>
      </c>
    </row>
    <row r="12593" spans="1:13" s="31" customFormat="1" ht="15.75" hidden="1"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52">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52">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52">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52">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52">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52">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52">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52">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52">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52">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52">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52">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52">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52">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52">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52">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52">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52">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52">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52">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52">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52">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52">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52">
        <v>1890.39</v>
      </c>
      <c r="L12617" s="35">
        <v>260.14</v>
      </c>
      <c r="M12617" s="31">
        <v>33259</v>
      </c>
    </row>
    <row r="12618" spans="1:13" s="31" customFormat="1" ht="15.75" hidden="1"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52">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52">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52">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52">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52">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52">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52">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52">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52">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52">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52">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52">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52">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52">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52">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52">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52">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52">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52">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52">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52">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52">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52">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52">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52">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52">
        <v>1415.01</v>
      </c>
      <c r="L12644" s="35">
        <v>1259.3599999999999</v>
      </c>
      <c r="M12644" s="31">
        <v>37626</v>
      </c>
    </row>
    <row r="12645" spans="1:13" s="31" customFormat="1" ht="15.75" hidden="1"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52">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52">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52">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52">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52">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52">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52">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52">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52">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52">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52">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52">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52">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52">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52">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52">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52">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52">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52">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52">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52">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52">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52">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52">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52">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52">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52">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52">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52">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52">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52">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52">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52">
        <v>1466.68</v>
      </c>
      <c r="L12678" s="35">
        <v>363.25</v>
      </c>
      <c r="M12678" s="31">
        <v>41701</v>
      </c>
    </row>
    <row r="12679" spans="1:13" s="31" customFormat="1" ht="15.75" hidden="1"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52">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52">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52">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52">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52">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52">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52">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52">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52">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52">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52">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52">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52">
        <v>575.27</v>
      </c>
      <c r="L12692" s="35">
        <v>431.45</v>
      </c>
      <c r="M12692" s="31">
        <v>34244</v>
      </c>
    </row>
    <row r="12693" spans="1:13" s="31" customFormat="1" ht="15.75" hidden="1"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52">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52">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52">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52">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52">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52">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52">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52">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52">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52">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52">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52">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52">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52">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52">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52">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52">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52">
        <v>1292.8399999999999</v>
      </c>
      <c r="L12711" s="35">
        <v>13.44</v>
      </c>
      <c r="M12711" s="31">
        <v>42226</v>
      </c>
    </row>
    <row r="12712" spans="1:13" s="31" customFormat="1" ht="15.75" hidden="1"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52">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52">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52">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52">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52">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52">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52">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52">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52">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52">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52">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52">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52">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52">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52">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52">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52">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52">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52">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52">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52">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52">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52">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52">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52">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52">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52">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52">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52">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52">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52">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52">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52">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52">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52">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52">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52">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52">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52">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52">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52">
        <v>1635.3</v>
      </c>
      <c r="L12753" s="35">
        <v>993.66</v>
      </c>
      <c r="M12753" s="31">
        <v>41434</v>
      </c>
    </row>
    <row r="12754" spans="1:13" s="31" customFormat="1" ht="15.75" hidden="1"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52">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52">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52">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52">
        <v>1403.5</v>
      </c>
      <c r="L12758" s="35">
        <v>954.82</v>
      </c>
      <c r="M12758" s="31">
        <v>35667</v>
      </c>
    </row>
    <row r="12759" spans="1:13" s="31" customFormat="1" ht="15.75" hidden="1"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52">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52">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52">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52">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52">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52">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52">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52">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52">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52">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52">
        <v>958.74</v>
      </c>
      <c r="L12770" s="35">
        <v>748.9</v>
      </c>
      <c r="M12770" s="31">
        <v>40303</v>
      </c>
    </row>
    <row r="12771" spans="1:13" s="31" customFormat="1" ht="15.75" hidden="1"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52">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52">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52">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52">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52">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52">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52">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52">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52">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52">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52">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52">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52">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52">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52">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52">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52">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52">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52">
        <v>227.88</v>
      </c>
      <c r="L12790" s="35">
        <v>136.72999999999999</v>
      </c>
      <c r="M12790" s="31">
        <v>42560</v>
      </c>
    </row>
    <row r="12791" spans="1:13" s="31" customFormat="1" ht="15.75" hidden="1"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52">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52">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52">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52">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52">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52">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52">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52">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52">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52">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52">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52">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52">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52">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52">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52">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52">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52">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52">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52">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52">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52">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52">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52">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52">
        <v>912.52</v>
      </c>
      <c r="L12816" s="35">
        <v>141.4</v>
      </c>
      <c r="M12816" s="31">
        <v>42295</v>
      </c>
    </row>
    <row r="12817" spans="1:24"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52">
        <v>752.64</v>
      </c>
      <c r="L12817" s="35">
        <v>205.36</v>
      </c>
      <c r="M12817" s="31">
        <v>38206</v>
      </c>
    </row>
    <row r="12818" spans="1:24" s="31" customFormat="1" ht="15.75" hidden="1"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row>
    <row r="12819" spans="1:24"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52">
        <v>1720.7</v>
      </c>
      <c r="L12819" s="35">
        <v>1531.42</v>
      </c>
      <c r="M12819" s="31">
        <v>38991</v>
      </c>
    </row>
    <row r="12820" spans="1:24"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52">
        <v>945.04</v>
      </c>
      <c r="L12820" s="35">
        <v>507.58</v>
      </c>
      <c r="M12820" s="31">
        <v>38750</v>
      </c>
    </row>
    <row r="12821" spans="1:24"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52">
        <v>533.51</v>
      </c>
      <c r="L12821" s="35">
        <v>400.13</v>
      </c>
      <c r="M12821" s="31">
        <v>41009</v>
      </c>
    </row>
    <row r="12822" spans="1:24"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52">
        <v>1762.96</v>
      </c>
      <c r="L12822" s="35">
        <v>950.52</v>
      </c>
      <c r="M12822" s="31">
        <v>37668</v>
      </c>
    </row>
    <row r="12823" spans="1:24"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52">
        <v>416.98</v>
      </c>
      <c r="L12823" s="35">
        <v>312.74</v>
      </c>
      <c r="M12823" s="31">
        <v>34071</v>
      </c>
    </row>
    <row r="12824" spans="1:24"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52">
        <v>569.55999999999995</v>
      </c>
      <c r="L12824" s="35">
        <v>528.42999999999995</v>
      </c>
      <c r="M12824" s="31">
        <v>37874</v>
      </c>
    </row>
    <row r="12825" spans="1:24"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52">
        <v>416.98</v>
      </c>
      <c r="L12825" s="35">
        <v>312.74</v>
      </c>
      <c r="M12825" s="31">
        <v>35560</v>
      </c>
    </row>
    <row r="12826" spans="1:24"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52">
        <v>227.88</v>
      </c>
      <c r="L12826" s="35">
        <v>136.72999999999999</v>
      </c>
      <c r="M12826" s="31">
        <v>42560</v>
      </c>
    </row>
    <row r="12827" spans="1:24"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52">
        <v>1775.81</v>
      </c>
      <c r="L12827" s="35">
        <v>1580.47</v>
      </c>
      <c r="M12827" s="31">
        <v>41701</v>
      </c>
    </row>
    <row r="12828" spans="1:24"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52">
        <v>358.39</v>
      </c>
      <c r="L12828" s="35">
        <v>215.03</v>
      </c>
      <c r="M12828" s="31">
        <v>38002</v>
      </c>
    </row>
    <row r="12829" spans="1:24"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52">
        <v>1163.8900000000001</v>
      </c>
      <c r="L12829" s="35">
        <v>589.27</v>
      </c>
      <c r="M12829" s="31">
        <v>42560</v>
      </c>
    </row>
    <row r="12830" spans="1:24"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52">
        <v>1992.93</v>
      </c>
      <c r="L12830" s="35">
        <v>762.63</v>
      </c>
      <c r="M12830" s="31">
        <v>34115</v>
      </c>
    </row>
    <row r="12831" spans="1:24"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52">
        <v>642.70000000000005</v>
      </c>
      <c r="L12831" s="35">
        <v>211.37</v>
      </c>
      <c r="M12831" s="31">
        <v>37337</v>
      </c>
    </row>
    <row r="12832" spans="1:24"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52">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52">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52">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52">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52">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52">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52">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52">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52">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52">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52">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52">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52">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52">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52">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52">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52">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52">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52">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52">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52">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52">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52">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52">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52">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52">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52">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52">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52">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52">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52">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52">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52">
        <v>363.01</v>
      </c>
      <c r="L12864" s="35">
        <v>290.41000000000003</v>
      </c>
      <c r="M12864" s="31">
        <v>36367</v>
      </c>
    </row>
    <row r="12865" spans="1:24"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52">
        <v>1274.93</v>
      </c>
      <c r="L12865" s="35">
        <v>764.96</v>
      </c>
      <c r="M12865" s="31">
        <v>35160</v>
      </c>
    </row>
    <row r="12866" spans="1:24"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52">
        <v>752.64</v>
      </c>
      <c r="L12866" s="35">
        <v>205.36</v>
      </c>
      <c r="M12866" s="31">
        <v>42218</v>
      </c>
    </row>
    <row r="12867" spans="1:24"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52">
        <v>363.01</v>
      </c>
      <c r="L12867" s="35">
        <v>290.41000000000003</v>
      </c>
      <c r="M12867" s="31">
        <v>37626</v>
      </c>
    </row>
    <row r="12868" spans="1:24"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52">
        <v>235.63</v>
      </c>
      <c r="L12868" s="35">
        <v>125.07</v>
      </c>
      <c r="M12868" s="31">
        <v>38206</v>
      </c>
    </row>
    <row r="12869" spans="1:24"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52">
        <v>1769.64</v>
      </c>
      <c r="L12869" s="35">
        <v>108.76</v>
      </c>
      <c r="M12869" s="31">
        <v>41009</v>
      </c>
    </row>
    <row r="12870" spans="1:24"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52">
        <v>1458.17</v>
      </c>
      <c r="L12870" s="35">
        <v>874.9</v>
      </c>
      <c r="M12870" s="31">
        <v>38750</v>
      </c>
    </row>
    <row r="12871" spans="1:24" s="31" customFormat="1" ht="15.75" hidden="1"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row>
    <row r="12872" spans="1:24"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52">
        <v>1179</v>
      </c>
      <c r="L12872" s="35">
        <v>707.4</v>
      </c>
      <c r="M12872" s="31">
        <v>35667</v>
      </c>
    </row>
    <row r="12873" spans="1:24"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52">
        <v>748.17</v>
      </c>
      <c r="L12873" s="35">
        <v>448.9</v>
      </c>
      <c r="M12873" s="31">
        <v>36361</v>
      </c>
    </row>
    <row r="12874" spans="1:24"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52">
        <v>100.35</v>
      </c>
      <c r="L12874" s="35">
        <v>75.260000000000005</v>
      </c>
      <c r="M12874" s="31">
        <v>36367</v>
      </c>
    </row>
    <row r="12875" spans="1:24"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52">
        <v>175.89</v>
      </c>
      <c r="L12875" s="35">
        <v>131.91999999999999</v>
      </c>
      <c r="M12875" s="31">
        <v>37668</v>
      </c>
    </row>
    <row r="12876" spans="1:24"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52">
        <v>544.04999999999995</v>
      </c>
      <c r="L12876" s="35">
        <v>376.84</v>
      </c>
      <c r="M12876" s="31">
        <v>37499</v>
      </c>
    </row>
    <row r="12877" spans="1:24"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52">
        <v>1024.6600000000001</v>
      </c>
      <c r="L12877" s="35">
        <v>614.79999999999995</v>
      </c>
      <c r="M12877" s="31">
        <v>35378</v>
      </c>
    </row>
    <row r="12878" spans="1:24"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52">
        <v>569.55999999999995</v>
      </c>
      <c r="L12878" s="35">
        <v>528.42999999999995</v>
      </c>
      <c r="M12878" s="31">
        <v>37874</v>
      </c>
    </row>
    <row r="12879" spans="1:24"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52">
        <v>688.63</v>
      </c>
      <c r="L12879" s="35">
        <v>612.88</v>
      </c>
      <c r="M12879" s="31">
        <v>33552</v>
      </c>
    </row>
    <row r="12880" spans="1:24"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52">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52">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52">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52">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52">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52">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52">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52">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52">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52">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52">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52">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52">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52">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52">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52">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52">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52">
        <v>958.74</v>
      </c>
      <c r="L12897" s="35">
        <v>748.9</v>
      </c>
      <c r="M12897" s="31">
        <v>38693</v>
      </c>
    </row>
    <row r="12898" spans="1:13" s="31" customFormat="1" ht="15.75" hidden="1"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52">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52">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52">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52">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52">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52">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52">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52">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52">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52">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52">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52">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52">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52">
        <v>569.55999999999995</v>
      </c>
      <c r="L12912" s="35">
        <v>528.42999999999995</v>
      </c>
      <c r="M12912" s="31">
        <v>35052</v>
      </c>
    </row>
    <row r="12913" spans="1:24" s="31" customFormat="1" ht="15.75" hidden="1"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row>
    <row r="12914" spans="1:24"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52">
        <v>1280.28</v>
      </c>
      <c r="L12914" s="35">
        <v>829.51</v>
      </c>
      <c r="M12914" s="31">
        <v>35707</v>
      </c>
    </row>
    <row r="12915" spans="1:24"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52">
        <v>235.63</v>
      </c>
      <c r="L12915" s="35">
        <v>125.07</v>
      </c>
      <c r="M12915" s="31">
        <v>38206</v>
      </c>
    </row>
    <row r="12916" spans="1:24"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52">
        <v>1198.46</v>
      </c>
      <c r="L12916" s="35">
        <v>381.1</v>
      </c>
      <c r="M12916" s="31">
        <v>37626</v>
      </c>
    </row>
    <row r="12917" spans="1:24"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52">
        <v>1483.2</v>
      </c>
      <c r="L12917" s="35">
        <v>99.59</v>
      </c>
      <c r="M12917" s="31">
        <v>40410</v>
      </c>
    </row>
    <row r="12918" spans="1:24"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52">
        <v>2083.94</v>
      </c>
      <c r="L12918" s="35">
        <v>675.03</v>
      </c>
      <c r="M12918" s="31">
        <v>41533</v>
      </c>
    </row>
    <row r="12919" spans="1:24" s="31" customFormat="1" ht="15.75" hidden="1"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4"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52">
        <v>1661.92</v>
      </c>
      <c r="L12920" s="35">
        <v>1479.11</v>
      </c>
      <c r="M12920" s="31">
        <v>34586</v>
      </c>
    </row>
    <row r="12921" spans="1:24"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52">
        <v>2083.94</v>
      </c>
      <c r="L12921" s="35">
        <v>675.03</v>
      </c>
      <c r="M12921" s="31">
        <v>35667</v>
      </c>
    </row>
    <row r="12922" spans="1:24"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52">
        <v>1403.5</v>
      </c>
      <c r="L12922" s="35">
        <v>954.82</v>
      </c>
      <c r="M12922" s="31">
        <v>42688</v>
      </c>
    </row>
    <row r="12923" spans="1:24"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52">
        <v>1842.92</v>
      </c>
      <c r="L12923" s="35">
        <v>1105.75</v>
      </c>
      <c r="M12923" s="31">
        <v>37499</v>
      </c>
    </row>
    <row r="12924" spans="1:24"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52">
        <v>1812.75</v>
      </c>
      <c r="L12924" s="35">
        <v>582.48</v>
      </c>
      <c r="M12924" s="31">
        <v>36498</v>
      </c>
    </row>
    <row r="12925" spans="1:24"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52">
        <v>1577.53</v>
      </c>
      <c r="L12925" s="35">
        <v>826.51</v>
      </c>
      <c r="M12925" s="31">
        <v>40618</v>
      </c>
    </row>
    <row r="12926" spans="1:24"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52">
        <v>1720.7</v>
      </c>
      <c r="L12926" s="35">
        <v>1531.42</v>
      </c>
      <c r="M12926" s="31">
        <v>38991</v>
      </c>
    </row>
    <row r="12927" spans="1:24"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52">
        <v>1179</v>
      </c>
      <c r="L12927" s="35">
        <v>707.4</v>
      </c>
      <c r="M12927" s="31">
        <v>36145</v>
      </c>
    </row>
    <row r="12928" spans="1:24"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52">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52">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52">
        <v>590.26</v>
      </c>
      <c r="L12930" s="35">
        <v>525.33000000000004</v>
      </c>
      <c r="M12930" s="31">
        <v>40487</v>
      </c>
    </row>
    <row r="12931" spans="1:13" s="31" customFormat="1" ht="15.75" hidden="1"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52">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52">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52">
        <v>1280.28</v>
      </c>
      <c r="L12934" s="35">
        <v>829.51</v>
      </c>
      <c r="M12934" s="31">
        <v>35707</v>
      </c>
    </row>
    <row r="12935" spans="1:13" s="31" customFormat="1" ht="15.75" hidden="1"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52">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52">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52">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52">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52">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52">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52">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52">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52">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52">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52">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52">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52">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52">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52">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52">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52">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52">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52">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52">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52">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52">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52">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52">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52">
        <v>748.17</v>
      </c>
      <c r="L12960" s="35">
        <v>448.9</v>
      </c>
      <c r="M12960" s="31">
        <v>33552</v>
      </c>
    </row>
    <row r="12961" spans="1:24"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52">
        <v>575.27</v>
      </c>
      <c r="L12961" s="35">
        <v>431.45</v>
      </c>
      <c r="M12961" s="31">
        <v>35160</v>
      </c>
    </row>
    <row r="12962" spans="1:24"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52">
        <v>1274.93</v>
      </c>
      <c r="L12962" s="35">
        <v>764.96</v>
      </c>
      <c r="M12962" s="31">
        <v>39298</v>
      </c>
    </row>
    <row r="12963" spans="1:24"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52">
        <v>71.489999999999995</v>
      </c>
      <c r="L12963" s="35">
        <v>53.62</v>
      </c>
      <c r="M12963" s="31">
        <v>41245</v>
      </c>
    </row>
    <row r="12964" spans="1:24"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52">
        <v>1227.3399999999999</v>
      </c>
      <c r="L12964" s="35">
        <v>770.89</v>
      </c>
      <c r="M12964" s="31">
        <v>34556</v>
      </c>
    </row>
    <row r="12965" spans="1:24"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52">
        <v>1483.2</v>
      </c>
      <c r="L12965" s="35">
        <v>99.59</v>
      </c>
      <c r="M12965" s="31">
        <v>34996</v>
      </c>
    </row>
    <row r="12966" spans="1:24"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52">
        <v>1661.92</v>
      </c>
      <c r="L12966" s="35">
        <v>1479.11</v>
      </c>
      <c r="M12966" s="31">
        <v>34165</v>
      </c>
    </row>
    <row r="12967" spans="1:24"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52">
        <v>71.489999999999995</v>
      </c>
      <c r="L12967" s="35">
        <v>53.62</v>
      </c>
      <c r="M12967" s="31">
        <v>41167</v>
      </c>
    </row>
    <row r="12968" spans="1:24"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52">
        <v>1720.7</v>
      </c>
      <c r="L12968" s="35">
        <v>1531.42</v>
      </c>
      <c r="M12968" s="31">
        <v>38991</v>
      </c>
    </row>
    <row r="12969" spans="1:24"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52">
        <v>642.70000000000005</v>
      </c>
      <c r="L12969" s="35">
        <v>211.37</v>
      </c>
      <c r="M12969" s="31">
        <v>37337</v>
      </c>
    </row>
    <row r="12970" spans="1:24" s="31" customFormat="1" ht="15.75" hidden="1"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row>
    <row r="12971" spans="1:24"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52">
        <v>742.54</v>
      </c>
      <c r="L12971" s="35">
        <v>667.4</v>
      </c>
      <c r="M12971" s="31">
        <v>38693</v>
      </c>
    </row>
    <row r="12972" spans="1:24"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52">
        <v>235.63</v>
      </c>
      <c r="L12972" s="35">
        <v>125.07</v>
      </c>
      <c r="M12972" s="31">
        <v>38482</v>
      </c>
    </row>
    <row r="12973" spans="1:24"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52">
        <v>1163.8900000000001</v>
      </c>
      <c r="L12973" s="35">
        <v>589.27</v>
      </c>
      <c r="M12973" s="31">
        <v>42560</v>
      </c>
    </row>
    <row r="12974" spans="1:24"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52">
        <v>495.72</v>
      </c>
      <c r="L12974" s="35">
        <v>297.43</v>
      </c>
      <c r="M12974" s="31">
        <v>40553</v>
      </c>
    </row>
    <row r="12975" spans="1:24"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52">
        <v>1538.99</v>
      </c>
      <c r="L12975" s="35">
        <v>829.65</v>
      </c>
      <c r="M12975" s="31">
        <v>33552</v>
      </c>
    </row>
    <row r="12976" spans="1:24"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52">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52">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52">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52">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52">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52">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52">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52">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52">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52">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52">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52">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52">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52">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52">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52">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52">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52">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52">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52">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52">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52">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52">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52">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52">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52">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52">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52">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52">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52">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52">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52">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52">
        <v>1148.6400000000001</v>
      </c>
      <c r="L13008" s="35">
        <v>689.18</v>
      </c>
      <c r="M13008" s="31">
        <v>38339</v>
      </c>
    </row>
    <row r="13009" spans="1:24"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52">
        <v>1198.46</v>
      </c>
      <c r="L13009" s="35">
        <v>381.1</v>
      </c>
      <c r="M13009" s="31">
        <v>38482</v>
      </c>
    </row>
    <row r="13010" spans="1:24"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52">
        <v>1024.6600000000001</v>
      </c>
      <c r="L13010" s="35">
        <v>614.79999999999995</v>
      </c>
      <c r="M13010" s="31">
        <v>40303</v>
      </c>
    </row>
    <row r="13011" spans="1:24"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52">
        <v>202.62</v>
      </c>
      <c r="L13011" s="35">
        <v>151.96</v>
      </c>
      <c r="M13011" s="31">
        <v>42458</v>
      </c>
    </row>
    <row r="13012" spans="1:24" s="31" customFormat="1" ht="15.75" hidden="1"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row>
    <row r="13013" spans="1:24"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52">
        <v>363.01</v>
      </c>
      <c r="L13013" s="35">
        <v>290.41000000000003</v>
      </c>
      <c r="M13013" s="31">
        <v>42458</v>
      </c>
    </row>
    <row r="13014" spans="1:24"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52">
        <v>1661.92</v>
      </c>
      <c r="L13014" s="35">
        <v>1479.11</v>
      </c>
      <c r="M13014" s="31">
        <v>35560</v>
      </c>
    </row>
    <row r="13015" spans="1:24"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52">
        <v>1577.53</v>
      </c>
      <c r="L13015" s="35">
        <v>826.51</v>
      </c>
      <c r="M13015" s="31">
        <v>40618</v>
      </c>
    </row>
    <row r="13016" spans="1:24"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52">
        <v>912.52</v>
      </c>
      <c r="L13016" s="35">
        <v>141.4</v>
      </c>
      <c r="M13016" s="31">
        <v>42295</v>
      </c>
    </row>
    <row r="13017" spans="1:24"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52">
        <v>1765.3</v>
      </c>
      <c r="L13017" s="35">
        <v>709.48</v>
      </c>
      <c r="M13017" s="31">
        <v>38193</v>
      </c>
    </row>
    <row r="13018" spans="1:24"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52">
        <v>1890.39</v>
      </c>
      <c r="L13018" s="35">
        <v>260.14</v>
      </c>
      <c r="M13018" s="31">
        <v>33259</v>
      </c>
    </row>
    <row r="13019" spans="1:24"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52">
        <v>227.88</v>
      </c>
      <c r="L13019" s="35">
        <v>136.72999999999999</v>
      </c>
      <c r="M13019" s="31">
        <v>37659</v>
      </c>
    </row>
    <row r="13020" spans="1:24"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52">
        <v>1172.78</v>
      </c>
      <c r="L13020" s="35">
        <v>1043.77</v>
      </c>
      <c r="M13020" s="31">
        <v>34556</v>
      </c>
    </row>
    <row r="13021" spans="1:24"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52">
        <v>748.17</v>
      </c>
      <c r="L13021" s="35">
        <v>448.9</v>
      </c>
      <c r="M13021" s="31">
        <v>36361</v>
      </c>
    </row>
    <row r="13022" spans="1:24"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52">
        <v>1065.03</v>
      </c>
      <c r="L13022" s="35">
        <v>230.09</v>
      </c>
      <c r="M13022" s="31">
        <v>36833</v>
      </c>
    </row>
    <row r="13023" spans="1:24"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52">
        <v>1720.7</v>
      </c>
      <c r="L13023" s="35">
        <v>1531.42</v>
      </c>
      <c r="M13023" s="31">
        <v>38991</v>
      </c>
    </row>
    <row r="13024" spans="1:24"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52">
        <v>2005.66</v>
      </c>
      <c r="L13024" s="35">
        <v>1203.4000000000001</v>
      </c>
      <c r="M13024" s="31">
        <v>37220</v>
      </c>
    </row>
    <row r="13025" spans="1:24"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52">
        <v>1228.07</v>
      </c>
      <c r="L13025" s="35">
        <v>400.91</v>
      </c>
      <c r="M13025" s="31">
        <v>33429</v>
      </c>
    </row>
    <row r="13026" spans="1:24" s="31" customFormat="1" ht="15.75" hidden="1"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row>
    <row r="13027" spans="1:24"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52">
        <v>71.489999999999995</v>
      </c>
      <c r="L13027" s="35">
        <v>53.62</v>
      </c>
      <c r="M13027" s="31">
        <v>41245</v>
      </c>
    </row>
    <row r="13028" spans="1:24"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52">
        <v>230.91</v>
      </c>
      <c r="L13028" s="35">
        <v>173.18</v>
      </c>
      <c r="M13028" s="31">
        <v>39031</v>
      </c>
    </row>
    <row r="13029" spans="1:24" s="31" customFormat="1" ht="15.75" hidden="1"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row>
    <row r="13030" spans="1:24"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52">
        <v>544.04999999999995</v>
      </c>
      <c r="L13030" s="35">
        <v>376.84</v>
      </c>
      <c r="M13030" s="31">
        <v>36668</v>
      </c>
    </row>
    <row r="13031" spans="1:24"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52">
        <v>1769.64</v>
      </c>
      <c r="L13031" s="35">
        <v>108.76</v>
      </c>
      <c r="M13031" s="31">
        <v>40672</v>
      </c>
    </row>
    <row r="13032" spans="1:24"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52">
        <v>1073.07</v>
      </c>
      <c r="L13032" s="35">
        <v>933.84</v>
      </c>
      <c r="M13032" s="31">
        <v>33429</v>
      </c>
    </row>
    <row r="13033" spans="1:24"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52">
        <v>1172.78</v>
      </c>
      <c r="L13033" s="35">
        <v>1043.77</v>
      </c>
      <c r="M13033" s="31">
        <v>35052</v>
      </c>
    </row>
    <row r="13034" spans="1:24"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52">
        <v>533.51</v>
      </c>
      <c r="L13034" s="35">
        <v>400.13</v>
      </c>
      <c r="M13034" s="31">
        <v>41064</v>
      </c>
    </row>
    <row r="13035" spans="1:24"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52">
        <v>912.52</v>
      </c>
      <c r="L13035" s="35">
        <v>141.4</v>
      </c>
      <c r="M13035" s="31">
        <v>42295</v>
      </c>
    </row>
    <row r="13036" spans="1:24"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52">
        <v>1216.1400000000001</v>
      </c>
      <c r="L13036" s="35">
        <v>1082.3599999999999</v>
      </c>
      <c r="M13036" s="31">
        <v>33455</v>
      </c>
    </row>
    <row r="13037" spans="1:24"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52">
        <v>1720.7</v>
      </c>
      <c r="L13037" s="35">
        <v>1531.42</v>
      </c>
      <c r="M13037" s="31">
        <v>38991</v>
      </c>
    </row>
    <row r="13038" spans="1:24"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52">
        <v>1024.6600000000001</v>
      </c>
      <c r="L13038" s="35">
        <v>614.79999999999995</v>
      </c>
      <c r="M13038" s="31">
        <v>39880</v>
      </c>
    </row>
    <row r="13039" spans="1:24"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52">
        <v>1765.3</v>
      </c>
      <c r="L13039" s="35">
        <v>709.48</v>
      </c>
      <c r="M13039" s="31">
        <v>38193</v>
      </c>
    </row>
    <row r="13040" spans="1:24"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52">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52">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52">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52">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52">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52">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52">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52">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52">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52">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52">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52">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52">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52">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52">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52">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52">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52">
        <v>1240.31</v>
      </c>
      <c r="L13057" s="35">
        <v>795.1</v>
      </c>
      <c r="M13057" s="31">
        <v>40553</v>
      </c>
    </row>
    <row r="13058" spans="1:13" s="31" customFormat="1" ht="15.75" hidden="1"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52">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52">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52">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52">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52">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52">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52">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52">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52">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52">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52">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52">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52">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52">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52">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52">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52">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52">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52">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52">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52">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52">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52">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52">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52">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52">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52">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52">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52">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52">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52">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52">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52">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52">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52">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52">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52">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52">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52">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52">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52">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52">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52">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52">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52">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52">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52">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52">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52">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52">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52">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52">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52">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52">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52">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52">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52">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52">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52">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52">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52">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52">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52">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52">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52">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52">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52">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52">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52">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52">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52">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52">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52">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52">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52">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52">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52">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52">
        <v>1894.19</v>
      </c>
      <c r="L13136" s="35">
        <v>598.76</v>
      </c>
      <c r="M13136" s="31">
        <v>42295</v>
      </c>
    </row>
    <row r="13137" spans="1:24"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52">
        <v>543.39</v>
      </c>
      <c r="L13137" s="35">
        <v>407.54</v>
      </c>
      <c r="M13137" s="31">
        <v>42696</v>
      </c>
    </row>
    <row r="13138" spans="1:24"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52">
        <v>290.62</v>
      </c>
      <c r="L13138" s="35">
        <v>215.14</v>
      </c>
      <c r="M13138" s="31">
        <v>38339</v>
      </c>
    </row>
    <row r="13139" spans="1:24"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52">
        <v>1466.68</v>
      </c>
      <c r="L13139" s="35">
        <v>363.25</v>
      </c>
      <c r="M13139" s="31">
        <v>41701</v>
      </c>
    </row>
    <row r="13140" spans="1:24"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52">
        <v>590.26</v>
      </c>
      <c r="L13140" s="35">
        <v>525.33000000000004</v>
      </c>
      <c r="M13140" s="31">
        <v>38647</v>
      </c>
    </row>
    <row r="13141" spans="1:24"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52">
        <v>533.51</v>
      </c>
      <c r="L13141" s="35">
        <v>400.13</v>
      </c>
      <c r="M13141" s="31">
        <v>41064</v>
      </c>
    </row>
    <row r="13142" spans="1:24" s="31" customFormat="1" ht="15.75" hidden="1"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row>
    <row r="13143" spans="1:24"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52">
        <v>795.34</v>
      </c>
      <c r="L13143" s="35">
        <v>101.58</v>
      </c>
      <c r="M13143" s="31">
        <v>33259</v>
      </c>
    </row>
    <row r="13144" spans="1:24"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52">
        <v>1793.43</v>
      </c>
      <c r="L13144" s="35">
        <v>248.82</v>
      </c>
      <c r="M13144" s="31">
        <v>36361</v>
      </c>
    </row>
    <row r="13145" spans="1:24"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52">
        <v>1057.51</v>
      </c>
      <c r="L13145" s="35">
        <v>154.4</v>
      </c>
      <c r="M13145" s="31">
        <v>34527</v>
      </c>
    </row>
    <row r="13146" spans="1:24"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52">
        <v>912.52</v>
      </c>
      <c r="L13146" s="35">
        <v>141.4</v>
      </c>
      <c r="M13146" s="31">
        <v>42295</v>
      </c>
    </row>
    <row r="13147" spans="1:24"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52">
        <v>1403.5</v>
      </c>
      <c r="L13147" s="35">
        <v>954.82</v>
      </c>
      <c r="M13147" s="31">
        <v>40784</v>
      </c>
    </row>
    <row r="13148" spans="1:24"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52">
        <v>1403.5</v>
      </c>
      <c r="L13148" s="35">
        <v>954.82</v>
      </c>
      <c r="M13148" s="31">
        <v>41245</v>
      </c>
    </row>
    <row r="13149" spans="1:24"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52">
        <v>2091.4699999999998</v>
      </c>
      <c r="L13149" s="35">
        <v>388.92</v>
      </c>
      <c r="M13149" s="31">
        <v>41167</v>
      </c>
    </row>
    <row r="13150" spans="1:24"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52">
        <v>1812.75</v>
      </c>
      <c r="L13150" s="35">
        <v>582.48</v>
      </c>
      <c r="M13150" s="31">
        <v>40336</v>
      </c>
    </row>
    <row r="13151" spans="1:24"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52">
        <v>642.70000000000005</v>
      </c>
      <c r="L13151" s="35">
        <v>211.37</v>
      </c>
      <c r="M13151" s="31">
        <v>34527</v>
      </c>
    </row>
    <row r="13152" spans="1:24"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52">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52">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52">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52">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52">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52">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52">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52">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52">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52">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52">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52">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52">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52">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52">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52">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52">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52">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52">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52">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52">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52">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52">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52">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52">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52">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52">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52">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52">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52">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52">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52">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52">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52">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52">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52">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52">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52">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52">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52">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52">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52">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52">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52">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52">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52">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52">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52">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52">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52">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52">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52">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52">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52">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52">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52">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52">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52">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52">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52">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52">
        <v>1661.92</v>
      </c>
      <c r="L13212" s="35">
        <v>1479.11</v>
      </c>
      <c r="M13212" s="31">
        <v>34586</v>
      </c>
    </row>
    <row r="13213" spans="1:13" s="31" customFormat="1" ht="15.75" hidden="1"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52">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52">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52">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52">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52">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52">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52">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52">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52">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52">
        <v>1228.07</v>
      </c>
      <c r="L13223" s="35">
        <v>400.91</v>
      </c>
      <c r="M13223" s="31">
        <v>35455</v>
      </c>
    </row>
    <row r="13224" spans="1:13" s="31" customFormat="1" ht="15.75" hidden="1"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52">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52">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52">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52">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52">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52">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52">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52">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52">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52">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52">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52">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52">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52">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52">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52">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52">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52">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52">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52">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52">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52">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52">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52">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52">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52">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52">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52">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52">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52">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52">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52">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52">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52">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52">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52">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52">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52">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52">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52">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52">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52">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52">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52">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52">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52">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52">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52">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52">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52">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52">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52">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52">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52">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52">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52">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52">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52">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52">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52">
        <v>1151.96</v>
      </c>
      <c r="L13284" s="35">
        <v>649.49</v>
      </c>
      <c r="M13284" s="31">
        <v>40672</v>
      </c>
    </row>
    <row r="13285" spans="1:13" s="31" customFormat="1" ht="15.75" hidden="1"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52">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52">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52">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52">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52">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52">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52">
        <v>569.55999999999995</v>
      </c>
      <c r="L13292" s="35">
        <v>528.42999999999995</v>
      </c>
      <c r="M13292" s="31">
        <v>36361</v>
      </c>
    </row>
    <row r="13293" spans="1:13" s="31" customFormat="1" ht="15.75" hidden="1"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52">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52">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52">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52">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52">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52">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52">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52">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52">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52">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52">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52">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52">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52">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52">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52">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52">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52">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52">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52">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52">
        <v>1057.51</v>
      </c>
      <c r="L13314" s="35">
        <v>154.4</v>
      </c>
      <c r="M13314" s="31">
        <v>34527</v>
      </c>
    </row>
    <row r="13315" spans="1:13" s="31" customFormat="1" ht="15.75" hidden="1"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52">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52">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52">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52">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52">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52">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52">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52">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52">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52">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52">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52">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52">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52">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52">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52">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52">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52">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52">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52">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52">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52">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52">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52">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52">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52">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52">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52">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52">
        <v>2091.4699999999998</v>
      </c>
      <c r="L13344" s="35">
        <v>388.92</v>
      </c>
      <c r="M13344" s="31">
        <v>41167</v>
      </c>
    </row>
    <row r="13345" spans="1:24" s="31" customFormat="1" ht="15.75" hidden="1"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row>
    <row r="13346" spans="1:24" s="31" customFormat="1" ht="15.75" hidden="1"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row>
    <row r="13347" spans="1:24"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52">
        <v>1894.19</v>
      </c>
      <c r="L13347" s="35">
        <v>598.76</v>
      </c>
      <c r="M13347" s="31">
        <v>37823</v>
      </c>
    </row>
    <row r="13348" spans="1:24"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52">
        <v>183.86</v>
      </c>
      <c r="L13348" s="35">
        <v>137.9</v>
      </c>
      <c r="M13348" s="31">
        <v>35707</v>
      </c>
    </row>
    <row r="13349" spans="1:24"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52">
        <v>1231.1500000000001</v>
      </c>
      <c r="L13349" s="35">
        <v>161.6</v>
      </c>
      <c r="M13349" s="31">
        <v>39880</v>
      </c>
    </row>
    <row r="13350" spans="1:24"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52">
        <v>1777.8</v>
      </c>
      <c r="L13350" s="35">
        <v>820.78</v>
      </c>
      <c r="M13350" s="31">
        <v>40670</v>
      </c>
    </row>
    <row r="13351" spans="1:24"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52">
        <v>100.35</v>
      </c>
      <c r="L13351" s="35">
        <v>75.260000000000005</v>
      </c>
      <c r="M13351" s="31">
        <v>36367</v>
      </c>
    </row>
    <row r="13352" spans="1:24"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52">
        <v>1231.1500000000001</v>
      </c>
      <c r="L13352" s="35">
        <v>161.6</v>
      </c>
      <c r="M13352" s="31">
        <v>40303</v>
      </c>
    </row>
    <row r="13353" spans="1:24"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52">
        <v>752.64</v>
      </c>
      <c r="L13353" s="35">
        <v>205.36</v>
      </c>
      <c r="M13353" s="31">
        <v>38482</v>
      </c>
    </row>
    <row r="13354" spans="1:24"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52">
        <v>1890.39</v>
      </c>
      <c r="L13354" s="35">
        <v>260.14</v>
      </c>
      <c r="M13354" s="31">
        <v>41047</v>
      </c>
    </row>
    <row r="13355" spans="1:24"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52">
        <v>1577.53</v>
      </c>
      <c r="L13355" s="35">
        <v>826.51</v>
      </c>
      <c r="M13355" s="31">
        <v>40618</v>
      </c>
    </row>
    <row r="13356" spans="1:24"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52">
        <v>175.89</v>
      </c>
      <c r="L13356" s="35">
        <v>131.91999999999999</v>
      </c>
      <c r="M13356" s="31">
        <v>33259</v>
      </c>
    </row>
    <row r="13357" spans="1:24"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52">
        <v>1024.6600000000001</v>
      </c>
      <c r="L13357" s="35">
        <v>614.79999999999995</v>
      </c>
      <c r="M13357" s="31">
        <v>41345</v>
      </c>
    </row>
    <row r="13358" spans="1:24" s="31" customFormat="1" ht="15.75" hidden="1"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4"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52">
        <v>1280.28</v>
      </c>
      <c r="L13359" s="35">
        <v>829.51</v>
      </c>
      <c r="M13359" s="31">
        <v>37220</v>
      </c>
    </row>
    <row r="13360" spans="1:24"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52">
        <v>1216.1400000000001</v>
      </c>
      <c r="L13360" s="35">
        <v>1082.3599999999999</v>
      </c>
      <c r="M13360" s="31">
        <v>33455</v>
      </c>
    </row>
    <row r="13361" spans="1:24"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52">
        <v>1555.58</v>
      </c>
      <c r="L13361" s="35">
        <v>818.01</v>
      </c>
      <c r="M13361" s="31">
        <v>37873</v>
      </c>
    </row>
    <row r="13362" spans="1:24"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52">
        <v>290.62</v>
      </c>
      <c r="L13362" s="35">
        <v>215.14</v>
      </c>
      <c r="M13362" s="31">
        <v>38482</v>
      </c>
    </row>
    <row r="13363" spans="1:24"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52">
        <v>1228.07</v>
      </c>
      <c r="L13363" s="35">
        <v>400.91</v>
      </c>
      <c r="M13363" s="31">
        <v>42226</v>
      </c>
    </row>
    <row r="13364" spans="1:24"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52">
        <v>1577.53</v>
      </c>
      <c r="L13364" s="35">
        <v>826.51</v>
      </c>
      <c r="M13364" s="31">
        <v>40618</v>
      </c>
    </row>
    <row r="13365" spans="1:24"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52">
        <v>1992.93</v>
      </c>
      <c r="L13365" s="35">
        <v>762.63</v>
      </c>
      <c r="M13365" s="31">
        <v>34115</v>
      </c>
    </row>
    <row r="13366" spans="1:24"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52">
        <v>1635.3</v>
      </c>
      <c r="L13366" s="35">
        <v>993.66</v>
      </c>
      <c r="M13366" s="31">
        <v>41434</v>
      </c>
    </row>
    <row r="13367" spans="1:24"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52">
        <v>1148.6400000000001</v>
      </c>
      <c r="L13367" s="35">
        <v>689.18</v>
      </c>
      <c r="M13367" s="31">
        <v>42226</v>
      </c>
    </row>
    <row r="13368" spans="1:24"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52">
        <v>1661.92</v>
      </c>
      <c r="L13368" s="35">
        <v>1479.11</v>
      </c>
      <c r="M13368" s="31">
        <v>34165</v>
      </c>
    </row>
    <row r="13369" spans="1:24"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52">
        <v>575.27</v>
      </c>
      <c r="L13369" s="35">
        <v>431.45</v>
      </c>
      <c r="M13369" s="31">
        <v>39880</v>
      </c>
    </row>
    <row r="13370" spans="1:24" s="31" customFormat="1" ht="15.75" hidden="1"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row>
    <row r="13371" spans="1:24"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52">
        <v>1483.2</v>
      </c>
      <c r="L13371" s="35">
        <v>99.59</v>
      </c>
      <c r="M13371" s="31">
        <v>36146</v>
      </c>
    </row>
    <row r="13372" spans="1:24"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52">
        <v>60.34</v>
      </c>
      <c r="L13372" s="35">
        <v>45.26</v>
      </c>
      <c r="M13372" s="31">
        <v>34165</v>
      </c>
    </row>
    <row r="13373" spans="1:24"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52">
        <v>1198.46</v>
      </c>
      <c r="L13373" s="35">
        <v>381.1</v>
      </c>
      <c r="M13373" s="31">
        <v>36145</v>
      </c>
    </row>
    <row r="13374" spans="1:24"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52">
        <v>1812.75</v>
      </c>
      <c r="L13374" s="35">
        <v>582.48</v>
      </c>
      <c r="M13374" s="31">
        <v>35560</v>
      </c>
    </row>
    <row r="13375" spans="1:24"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52">
        <v>202.62</v>
      </c>
      <c r="L13375" s="35">
        <v>151.96</v>
      </c>
      <c r="M13375" s="31">
        <v>42458</v>
      </c>
    </row>
    <row r="13376" spans="1:24"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52">
        <v>1777.8</v>
      </c>
      <c r="L13376" s="35">
        <v>820.78</v>
      </c>
      <c r="M13376" s="31">
        <v>40670</v>
      </c>
    </row>
    <row r="13377" spans="1:24"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52">
        <v>499.53</v>
      </c>
      <c r="L13377" s="35">
        <v>388.72</v>
      </c>
      <c r="M13377" s="31">
        <v>37668</v>
      </c>
    </row>
    <row r="13378" spans="1:24"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52">
        <v>1894.19</v>
      </c>
      <c r="L13378" s="35">
        <v>598.76</v>
      </c>
      <c r="M13378" s="31">
        <v>42295</v>
      </c>
    </row>
    <row r="13379" spans="1:24"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52">
        <v>742.54</v>
      </c>
      <c r="L13379" s="35">
        <v>667.4</v>
      </c>
      <c r="M13379" s="31">
        <v>37838</v>
      </c>
    </row>
    <row r="13380" spans="1:24"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52">
        <v>227.88</v>
      </c>
      <c r="L13380" s="35">
        <v>136.72999999999999</v>
      </c>
      <c r="M13380" s="31">
        <v>37659</v>
      </c>
    </row>
    <row r="13381" spans="1:24" s="31" customFormat="1" ht="15.75" hidden="1"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row>
    <row r="13382" spans="1:24"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52">
        <v>360.4</v>
      </c>
      <c r="L13382" s="35">
        <v>270.3</v>
      </c>
      <c r="M13382" s="31">
        <v>42710</v>
      </c>
    </row>
    <row r="13383" spans="1:24"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52">
        <v>1793.43</v>
      </c>
      <c r="L13383" s="35">
        <v>248.82</v>
      </c>
      <c r="M13383" s="31">
        <v>36361</v>
      </c>
    </row>
    <row r="13384" spans="1:24"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52">
        <v>1362.99</v>
      </c>
      <c r="L13384" s="35">
        <v>57.74</v>
      </c>
      <c r="M13384" s="31">
        <v>34079</v>
      </c>
    </row>
    <row r="13385" spans="1:24"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52">
        <v>1061.56</v>
      </c>
      <c r="L13385" s="35">
        <v>733.58</v>
      </c>
      <c r="M13385" s="31">
        <v>34170</v>
      </c>
    </row>
    <row r="13386" spans="1:24"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52">
        <v>2083.94</v>
      </c>
      <c r="L13386" s="35">
        <v>675.03</v>
      </c>
      <c r="M13386" s="31">
        <v>34079</v>
      </c>
    </row>
    <row r="13387" spans="1:24"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52">
        <v>795.34</v>
      </c>
      <c r="L13387" s="35">
        <v>101.58</v>
      </c>
      <c r="M13387" s="31">
        <v>35470</v>
      </c>
    </row>
    <row r="13388" spans="1:24"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52">
        <v>71.489999999999995</v>
      </c>
      <c r="L13388" s="35">
        <v>53.62</v>
      </c>
      <c r="M13388" s="31">
        <v>41245</v>
      </c>
    </row>
    <row r="13389" spans="1:24"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52">
        <v>1216.1400000000001</v>
      </c>
      <c r="L13389" s="35">
        <v>1082.3599999999999</v>
      </c>
      <c r="M13389" s="31">
        <v>34527</v>
      </c>
    </row>
    <row r="13390" spans="1:24"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52">
        <v>1289.8499999999999</v>
      </c>
      <c r="L13390" s="35">
        <v>74.510000000000005</v>
      </c>
      <c r="M13390" s="31">
        <v>39915</v>
      </c>
    </row>
    <row r="13391" spans="1:24"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52">
        <v>1057.51</v>
      </c>
      <c r="L13391" s="35">
        <v>154.4</v>
      </c>
      <c r="M13391" s="31">
        <v>40336</v>
      </c>
    </row>
    <row r="13392" spans="1:24"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52">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52">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52">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52">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52">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52">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52">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52">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52">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52">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52">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52">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52">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52">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52">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52">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52">
        <v>1228.07</v>
      </c>
      <c r="L13408" s="35">
        <v>400.91</v>
      </c>
      <c r="M13408" s="31">
        <v>36668</v>
      </c>
    </row>
    <row r="13409" spans="1:13" s="31" customFormat="1" ht="15.75" hidden="1"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52">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52">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52">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52">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52">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52">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52">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52">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52">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52">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52">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52">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52">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52">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52">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52">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52">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52">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52">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52">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52">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52">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52">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52">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52">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52">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52">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52">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52">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52">
        <v>1227.3399999999999</v>
      </c>
      <c r="L13439" s="35">
        <v>770.89</v>
      </c>
      <c r="M13439" s="31">
        <v>34556</v>
      </c>
    </row>
    <row r="13440" spans="1:13" s="31" customFormat="1" ht="15.75" hidden="1"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52">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52">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52">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52">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52">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52">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52">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52">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52">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52">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52">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52">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52">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52">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52">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52">
        <v>290.62</v>
      </c>
      <c r="L13456" s="35">
        <v>215.14</v>
      </c>
      <c r="M13456" s="31">
        <v>34079</v>
      </c>
    </row>
    <row r="13457" spans="1:24"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52">
        <v>1216.1400000000001</v>
      </c>
      <c r="L13457" s="35">
        <v>1082.3599999999999</v>
      </c>
      <c r="M13457" s="31">
        <v>41345</v>
      </c>
    </row>
    <row r="13458" spans="1:24"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52">
        <v>1311.44</v>
      </c>
      <c r="L13458" s="35">
        <v>1167.18</v>
      </c>
      <c r="M13458" s="31">
        <v>36361</v>
      </c>
    </row>
    <row r="13459" spans="1:24"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52">
        <v>1386.84</v>
      </c>
      <c r="L13459" s="35">
        <v>1234.29</v>
      </c>
      <c r="M13459" s="31">
        <v>37838</v>
      </c>
    </row>
    <row r="13460" spans="1:24"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52">
        <v>12.01</v>
      </c>
      <c r="L13460" s="35">
        <v>7.21</v>
      </c>
      <c r="M13460" s="31">
        <v>39880</v>
      </c>
    </row>
    <row r="13461" spans="1:24" s="31" customFormat="1" ht="15.75" hidden="1"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row>
    <row r="13462" spans="1:24"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52">
        <v>1873.97</v>
      </c>
      <c r="L13462" s="35">
        <v>863.95</v>
      </c>
      <c r="M13462" s="31">
        <v>38859</v>
      </c>
    </row>
    <row r="13463" spans="1:24"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52">
        <v>1065.03</v>
      </c>
      <c r="L13463" s="35">
        <v>230.09</v>
      </c>
      <c r="M13463" s="31">
        <v>34556</v>
      </c>
    </row>
    <row r="13464" spans="1:24"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52">
        <v>1280.28</v>
      </c>
      <c r="L13464" s="35">
        <v>829.51</v>
      </c>
      <c r="M13464" s="31">
        <v>37220</v>
      </c>
    </row>
    <row r="13465" spans="1:24"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52">
        <v>1945.43</v>
      </c>
      <c r="L13465" s="35">
        <v>333.18</v>
      </c>
      <c r="M13465" s="31">
        <v>38991</v>
      </c>
    </row>
    <row r="13466" spans="1:24"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52">
        <v>1793.43</v>
      </c>
      <c r="L13466" s="35">
        <v>248.82</v>
      </c>
      <c r="M13466" s="31">
        <v>36361</v>
      </c>
    </row>
    <row r="13467" spans="1:24"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52">
        <v>2005.66</v>
      </c>
      <c r="L13467" s="35">
        <v>1203.4000000000001</v>
      </c>
      <c r="M13467" s="31">
        <v>39915</v>
      </c>
    </row>
    <row r="13468" spans="1:24"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52">
        <v>478.16</v>
      </c>
      <c r="L13468" s="35">
        <v>298.72000000000003</v>
      </c>
      <c r="M13468" s="31">
        <v>34143</v>
      </c>
    </row>
    <row r="13469" spans="1:24"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52">
        <v>1280.28</v>
      </c>
      <c r="L13469" s="35">
        <v>829.51</v>
      </c>
      <c r="M13469" s="31">
        <v>37220</v>
      </c>
    </row>
    <row r="13470" spans="1:24"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52">
        <v>1231.1500000000001</v>
      </c>
      <c r="L13470" s="35">
        <v>161.6</v>
      </c>
      <c r="M13470" s="31">
        <v>38216</v>
      </c>
    </row>
    <row r="13471" spans="1:24"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52">
        <v>945.04</v>
      </c>
      <c r="L13471" s="35">
        <v>507.58</v>
      </c>
      <c r="M13471" s="31">
        <v>39526</v>
      </c>
    </row>
    <row r="13472" spans="1:24"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52">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52">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52">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52">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52">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52">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52">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52">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52">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52">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52">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52">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52">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52">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52">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52">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52">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52">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52">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52">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52">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52">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52">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52">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52">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52">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52">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52">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52">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52">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52">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52">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52">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52">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52">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52">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52">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52">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52">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52">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52">
        <v>1762.96</v>
      </c>
      <c r="L13512" s="35">
        <v>950.52</v>
      </c>
      <c r="M13512" s="31">
        <v>37220</v>
      </c>
    </row>
    <row r="13513" spans="1:13" s="31" customFormat="1" ht="15.75" hidden="1"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52">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52">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52">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52">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52">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52">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52">
        <v>1071.23</v>
      </c>
      <c r="L13520" s="35">
        <v>380.74</v>
      </c>
      <c r="M13520" s="31">
        <v>35160</v>
      </c>
    </row>
    <row r="13521" spans="1:24" s="31" customFormat="1" ht="15.75" hidden="1"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row>
    <row r="13522" spans="1:24"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52">
        <v>2091.4699999999998</v>
      </c>
      <c r="L13522" s="35">
        <v>388.92</v>
      </c>
      <c r="M13522" s="31">
        <v>39298</v>
      </c>
    </row>
    <row r="13523" spans="1:24"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52">
        <v>1071.23</v>
      </c>
      <c r="L13523" s="35">
        <v>380.74</v>
      </c>
      <c r="M13523" s="31">
        <v>34165</v>
      </c>
    </row>
    <row r="13524" spans="1:24"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52">
        <v>1071.23</v>
      </c>
      <c r="L13524" s="35">
        <v>380.74</v>
      </c>
      <c r="M13524" s="31">
        <v>40670</v>
      </c>
    </row>
    <row r="13525" spans="1:24"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52">
        <v>980.37</v>
      </c>
      <c r="L13525" s="35">
        <v>234.43</v>
      </c>
      <c r="M13525" s="31">
        <v>38258</v>
      </c>
    </row>
    <row r="13526" spans="1:24"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52">
        <v>1065.03</v>
      </c>
      <c r="L13526" s="35">
        <v>230.09</v>
      </c>
      <c r="M13526" s="31">
        <v>41434</v>
      </c>
    </row>
    <row r="13527" spans="1:24"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52">
        <v>1362.99</v>
      </c>
      <c r="L13527" s="35">
        <v>57.74</v>
      </c>
      <c r="M13527" s="31">
        <v>34586</v>
      </c>
    </row>
    <row r="13528" spans="1:24"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52">
        <v>1661.92</v>
      </c>
      <c r="L13528" s="35">
        <v>1479.11</v>
      </c>
      <c r="M13528" s="31">
        <v>34165</v>
      </c>
    </row>
    <row r="13529" spans="1:24"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52">
        <v>1129.1300000000001</v>
      </c>
      <c r="L13529" s="35">
        <v>677.48</v>
      </c>
      <c r="M13529" s="31">
        <v>38573</v>
      </c>
    </row>
    <row r="13530" spans="1:24"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52">
        <v>1793.43</v>
      </c>
      <c r="L13530" s="35">
        <v>248.82</v>
      </c>
      <c r="M13530" s="31">
        <v>36361</v>
      </c>
    </row>
    <row r="13531" spans="1:24"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52">
        <v>1555.58</v>
      </c>
      <c r="L13531" s="35">
        <v>818.01</v>
      </c>
      <c r="M13531" s="31">
        <v>37873</v>
      </c>
    </row>
    <row r="13532" spans="1:24" s="31" customFormat="1" ht="15.75" hidden="1"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4"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52">
        <v>2091.4699999999998</v>
      </c>
      <c r="L13533" s="35">
        <v>388.92</v>
      </c>
      <c r="M13533" s="31">
        <v>40784</v>
      </c>
    </row>
    <row r="13534" spans="1:24"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52">
        <v>1129.1300000000001</v>
      </c>
      <c r="L13534" s="35">
        <v>677.48</v>
      </c>
      <c r="M13534" s="31">
        <v>38573</v>
      </c>
    </row>
    <row r="13535" spans="1:24"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52">
        <v>71.489999999999995</v>
      </c>
      <c r="L13535" s="35">
        <v>53.62</v>
      </c>
      <c r="M13535" s="31">
        <v>41245</v>
      </c>
    </row>
    <row r="13536" spans="1:24"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52">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52">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52">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52">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52">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52">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52">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52">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52">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52">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52">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52">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52">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52">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52">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52">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52">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52">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52">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52">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52">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52">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52">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52">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52">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52">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52">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52">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52">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52">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52">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52">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52">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52">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52">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52">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52">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52">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52">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52">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52">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52">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52">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52">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52">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52">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52">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52">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52">
        <v>230.91</v>
      </c>
      <c r="L13584" s="35">
        <v>173.18</v>
      </c>
      <c r="M13584" s="31">
        <v>39031</v>
      </c>
    </row>
    <row r="13585" spans="1:24"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52">
        <v>980.37</v>
      </c>
      <c r="L13585" s="35">
        <v>234.43</v>
      </c>
      <c r="M13585" s="31">
        <v>39298</v>
      </c>
    </row>
    <row r="13586" spans="1:24"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52">
        <v>1636.9</v>
      </c>
      <c r="L13586" s="35">
        <v>44.71</v>
      </c>
      <c r="M13586" s="31">
        <v>42172</v>
      </c>
    </row>
    <row r="13587" spans="1:24"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52">
        <v>1386.84</v>
      </c>
      <c r="L13587" s="35">
        <v>1234.29</v>
      </c>
      <c r="M13587" s="31">
        <v>34586</v>
      </c>
    </row>
    <row r="13588" spans="1:24"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52">
        <v>1945.43</v>
      </c>
      <c r="L13588" s="35">
        <v>333.18</v>
      </c>
      <c r="M13588" s="31">
        <v>37499</v>
      </c>
    </row>
    <row r="13589" spans="1:24"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52">
        <v>2091.4699999999998</v>
      </c>
      <c r="L13589" s="35">
        <v>388.92</v>
      </c>
      <c r="M13589" s="31">
        <v>38573</v>
      </c>
    </row>
    <row r="13590" spans="1:24"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52">
        <v>980.37</v>
      </c>
      <c r="L13590" s="35">
        <v>234.43</v>
      </c>
      <c r="M13590" s="31">
        <v>33549</v>
      </c>
    </row>
    <row r="13591" spans="1:24"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52">
        <v>575.27</v>
      </c>
      <c r="L13591" s="35">
        <v>431.45</v>
      </c>
      <c r="M13591" s="31">
        <v>41345</v>
      </c>
    </row>
    <row r="13592" spans="1:24"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52">
        <v>1812.75</v>
      </c>
      <c r="L13592" s="35">
        <v>582.48</v>
      </c>
      <c r="M13592" s="31">
        <v>35560</v>
      </c>
    </row>
    <row r="13593" spans="1:24"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52">
        <v>795.34</v>
      </c>
      <c r="L13593" s="35">
        <v>101.58</v>
      </c>
      <c r="M13593" s="31">
        <v>35470</v>
      </c>
    </row>
    <row r="13594" spans="1:24" s="31" customFormat="1" ht="15.75" hidden="1"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4" s="31" customFormat="1" ht="15.75" hidden="1"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row>
    <row r="13596" spans="1:24"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52">
        <v>1415.01</v>
      </c>
      <c r="L13596" s="35">
        <v>1259.3599999999999</v>
      </c>
      <c r="M13596" s="31">
        <v>42458</v>
      </c>
    </row>
    <row r="13597" spans="1:24"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52">
        <v>1073.07</v>
      </c>
      <c r="L13597" s="35">
        <v>933.84</v>
      </c>
      <c r="M13597" s="31">
        <v>36145</v>
      </c>
    </row>
    <row r="13598" spans="1:24"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52">
        <v>1274.93</v>
      </c>
      <c r="L13598" s="35">
        <v>764.96</v>
      </c>
      <c r="M13598" s="31">
        <v>35378</v>
      </c>
    </row>
    <row r="13599" spans="1:24"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52">
        <v>1483.2</v>
      </c>
      <c r="L13599" s="35">
        <v>99.59</v>
      </c>
      <c r="M13599" s="31">
        <v>36146</v>
      </c>
    </row>
    <row r="13600" spans="1:24"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52">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52">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52">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52">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52">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52">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52">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52">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52">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52">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52">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52">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52">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52">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52">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52">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52">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52">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52">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52">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52">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52">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52">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52">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52">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52">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52">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52">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52">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52">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52">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52">
        <v>544.04999999999995</v>
      </c>
      <c r="L13631" s="35">
        <v>376.84</v>
      </c>
      <c r="M13631" s="31">
        <v>33879</v>
      </c>
    </row>
    <row r="13632" spans="1:13" s="31" customFormat="1" ht="15.75" hidden="1"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52">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52">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52">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52">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52">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52">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52">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52">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52">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52">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52">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52">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52">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52">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52">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52">
        <v>1577.53</v>
      </c>
      <c r="L13648" s="35">
        <v>826.51</v>
      </c>
      <c r="M13648" s="31">
        <v>40618</v>
      </c>
    </row>
    <row r="13649" spans="1:24"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52">
        <v>1057.51</v>
      </c>
      <c r="L13649" s="35">
        <v>154.4</v>
      </c>
      <c r="M13649" s="31">
        <v>40336</v>
      </c>
    </row>
    <row r="13650" spans="1:24"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52">
        <v>363.01</v>
      </c>
      <c r="L13650" s="35">
        <v>290.41000000000003</v>
      </c>
      <c r="M13650" s="31">
        <v>38482</v>
      </c>
    </row>
    <row r="13651" spans="1:24"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52">
        <v>1777.8</v>
      </c>
      <c r="L13651" s="35">
        <v>820.78</v>
      </c>
      <c r="M13651" s="31">
        <v>33455</v>
      </c>
    </row>
    <row r="13652" spans="1:24"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52">
        <v>499.53</v>
      </c>
      <c r="L13652" s="35">
        <v>388.72</v>
      </c>
      <c r="M13652" s="31">
        <v>36334</v>
      </c>
    </row>
    <row r="13653" spans="1:24"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52">
        <v>1073.07</v>
      </c>
      <c r="L13653" s="35">
        <v>933.84</v>
      </c>
      <c r="M13653" s="31">
        <v>35455</v>
      </c>
    </row>
    <row r="13654" spans="1:24"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52">
        <v>792.9</v>
      </c>
      <c r="L13654" s="35">
        <v>594.67999999999995</v>
      </c>
      <c r="M13654" s="31">
        <v>33879</v>
      </c>
    </row>
    <row r="13655" spans="1:24"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52">
        <v>1163.8900000000001</v>
      </c>
      <c r="L13655" s="35">
        <v>589.27</v>
      </c>
      <c r="M13655" s="31">
        <v>42560</v>
      </c>
    </row>
    <row r="13656" spans="1:24"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52">
        <v>2083.94</v>
      </c>
      <c r="L13656" s="35">
        <v>675.03</v>
      </c>
      <c r="M13656" s="31">
        <v>41533</v>
      </c>
    </row>
    <row r="13657" spans="1:24"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52">
        <v>1793.43</v>
      </c>
      <c r="L13657" s="35">
        <v>248.82</v>
      </c>
      <c r="M13657" s="31">
        <v>40618</v>
      </c>
    </row>
    <row r="13658" spans="1:24"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52">
        <v>945.04</v>
      </c>
      <c r="L13658" s="35">
        <v>507.58</v>
      </c>
      <c r="M13658" s="31">
        <v>40672</v>
      </c>
    </row>
    <row r="13659" spans="1:24"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52">
        <v>1769.64</v>
      </c>
      <c r="L13659" s="35">
        <v>108.76</v>
      </c>
      <c r="M13659" s="31">
        <v>40672</v>
      </c>
    </row>
    <row r="13660" spans="1:24"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52">
        <v>688.63</v>
      </c>
      <c r="L13660" s="35">
        <v>612.88</v>
      </c>
      <c r="M13660" s="31">
        <v>42404</v>
      </c>
    </row>
    <row r="13661" spans="1:24" s="31" customFormat="1" ht="15.75" hidden="1"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row>
    <row r="13662" spans="1:24"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52">
        <v>71.16</v>
      </c>
      <c r="L13662" s="35">
        <v>56.93</v>
      </c>
      <c r="M13662" s="31">
        <v>41047</v>
      </c>
    </row>
    <row r="13663" spans="1:24"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52">
        <v>1635.3</v>
      </c>
      <c r="L13663" s="35">
        <v>993.66</v>
      </c>
      <c r="M13663" s="31">
        <v>37874</v>
      </c>
    </row>
    <row r="13664" spans="1:24"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52">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52">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52">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52">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52">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52">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52">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52">
        <v>1945.43</v>
      </c>
      <c r="L13671" s="35">
        <v>333.18</v>
      </c>
      <c r="M13671" s="31">
        <v>37499</v>
      </c>
    </row>
    <row r="13672" spans="1:13" s="31" customFormat="1" ht="15.75" hidden="1"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52">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52">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52">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52">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52">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52">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52">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52">
        <v>1777.8</v>
      </c>
      <c r="L13680" s="35">
        <v>820.78</v>
      </c>
      <c r="M13680" s="31">
        <v>40670</v>
      </c>
    </row>
    <row r="13681" spans="1:24"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52">
        <v>1466.68</v>
      </c>
      <c r="L13681" s="35">
        <v>363.25</v>
      </c>
      <c r="M13681" s="31">
        <v>42560</v>
      </c>
    </row>
    <row r="13682" spans="1:24" s="31" customFormat="1" ht="15.75" hidden="1"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row>
    <row r="13683" spans="1:24"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52">
        <v>2005.66</v>
      </c>
      <c r="L13683" s="35">
        <v>1203.4000000000001</v>
      </c>
      <c r="M13683" s="31">
        <v>41009</v>
      </c>
    </row>
    <row r="13684" spans="1:24"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52">
        <v>1977.36</v>
      </c>
      <c r="L13684" s="35">
        <v>1759.85</v>
      </c>
      <c r="M13684" s="31">
        <v>38647</v>
      </c>
    </row>
    <row r="13685" spans="1:24"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52">
        <v>290.62</v>
      </c>
      <c r="L13685" s="35">
        <v>215.14</v>
      </c>
      <c r="M13685" s="31">
        <v>38339</v>
      </c>
    </row>
    <row r="13686" spans="1:24"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52">
        <v>360.4</v>
      </c>
      <c r="L13686" s="35">
        <v>270.3</v>
      </c>
      <c r="M13686" s="31">
        <v>42710</v>
      </c>
    </row>
    <row r="13687" spans="1:24"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52">
        <v>958.74</v>
      </c>
      <c r="L13687" s="35">
        <v>748.9</v>
      </c>
      <c r="M13687" s="31">
        <v>38693</v>
      </c>
    </row>
    <row r="13688" spans="1:24"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52">
        <v>1274.93</v>
      </c>
      <c r="L13688" s="35">
        <v>764.96</v>
      </c>
      <c r="M13688" s="31">
        <v>33455</v>
      </c>
    </row>
    <row r="13689" spans="1:24"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52">
        <v>792.9</v>
      </c>
      <c r="L13689" s="35">
        <v>594.67999999999995</v>
      </c>
      <c r="M13689" s="31">
        <v>38859</v>
      </c>
    </row>
    <row r="13690" spans="1:24"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52">
        <v>360.4</v>
      </c>
      <c r="L13690" s="35">
        <v>270.3</v>
      </c>
      <c r="M13690" s="31">
        <v>42710</v>
      </c>
    </row>
    <row r="13691" spans="1:24"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52">
        <v>748.17</v>
      </c>
      <c r="L13691" s="35">
        <v>448.9</v>
      </c>
      <c r="M13691" s="31">
        <v>33552</v>
      </c>
    </row>
    <row r="13692" spans="1:24"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52">
        <v>1240.31</v>
      </c>
      <c r="L13692" s="35">
        <v>795.1</v>
      </c>
      <c r="M13692" s="31">
        <v>40553</v>
      </c>
    </row>
    <row r="13693" spans="1:24"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52">
        <v>544.04999999999995</v>
      </c>
      <c r="L13693" s="35">
        <v>376.84</v>
      </c>
      <c r="M13693" s="31">
        <v>38647</v>
      </c>
    </row>
    <row r="13694" spans="1:24"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52">
        <v>2083.94</v>
      </c>
      <c r="L13694" s="35">
        <v>675.03</v>
      </c>
      <c r="M13694" s="31">
        <v>34079</v>
      </c>
    </row>
    <row r="13695" spans="1:24"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52">
        <v>1061.56</v>
      </c>
      <c r="L13695" s="35">
        <v>733.58</v>
      </c>
      <c r="M13695" s="31">
        <v>34170</v>
      </c>
    </row>
    <row r="13696" spans="1:24"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52">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52">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52">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52">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52">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52">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52">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52">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52">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52">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52">
        <v>543.39</v>
      </c>
      <c r="L13706" s="35">
        <v>407.54</v>
      </c>
      <c r="M13706" s="31">
        <v>36361</v>
      </c>
    </row>
    <row r="13707" spans="1:13" s="31" customFormat="1" ht="15.75" hidden="1"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52">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52">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52">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52">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52">
        <v>1466.68</v>
      </c>
      <c r="L13712" s="35">
        <v>363.25</v>
      </c>
      <c r="M13712" s="31">
        <v>34556</v>
      </c>
    </row>
    <row r="13713" spans="1:24"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52">
        <v>100.35</v>
      </c>
      <c r="L13713" s="35">
        <v>75.260000000000005</v>
      </c>
      <c r="M13713" s="31">
        <v>36367</v>
      </c>
    </row>
    <row r="13714" spans="1:24" s="31" customFormat="1" ht="15.75" hidden="1"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4"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52">
        <v>1036.5899999999999</v>
      </c>
      <c r="L13715" s="35">
        <v>206.35</v>
      </c>
      <c r="M13715" s="31">
        <v>41922</v>
      </c>
    </row>
    <row r="13716" spans="1:24"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52">
        <v>752.64</v>
      </c>
      <c r="L13716" s="35">
        <v>205.36</v>
      </c>
      <c r="M13716" s="31">
        <v>36367</v>
      </c>
    </row>
    <row r="13717" spans="1:24"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52">
        <v>1873.97</v>
      </c>
      <c r="L13717" s="35">
        <v>863.95</v>
      </c>
      <c r="M13717" s="31">
        <v>41533</v>
      </c>
    </row>
    <row r="13718" spans="1:24"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52">
        <v>1469.44</v>
      </c>
      <c r="L13718" s="35">
        <v>596.54999999999995</v>
      </c>
      <c r="M13718" s="31">
        <v>42105</v>
      </c>
    </row>
    <row r="13719" spans="1:24"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52">
        <v>2091.4699999999998</v>
      </c>
      <c r="L13719" s="35">
        <v>388.92</v>
      </c>
      <c r="M13719" s="31">
        <v>38573</v>
      </c>
    </row>
    <row r="13720" spans="1:24"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52">
        <v>774.53</v>
      </c>
      <c r="L13720" s="35">
        <v>464.72</v>
      </c>
      <c r="M13720" s="31">
        <v>38750</v>
      </c>
    </row>
    <row r="13721" spans="1:24" s="31" customFormat="1" ht="15.75" hidden="1"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row>
    <row r="13722" spans="1:24"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52">
        <v>1172.78</v>
      </c>
      <c r="L13722" s="35">
        <v>1043.77</v>
      </c>
      <c r="M13722" s="31">
        <v>42458</v>
      </c>
    </row>
    <row r="13723" spans="1:24"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52">
        <v>441.49</v>
      </c>
      <c r="L13723" s="35">
        <v>84.99</v>
      </c>
      <c r="M13723" s="31">
        <v>34071</v>
      </c>
    </row>
    <row r="13724" spans="1:24"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52">
        <v>1775.81</v>
      </c>
      <c r="L13724" s="35">
        <v>1580.47</v>
      </c>
      <c r="M13724" s="31">
        <v>40303</v>
      </c>
    </row>
    <row r="13725" spans="1:24"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52">
        <v>569.55999999999995</v>
      </c>
      <c r="L13725" s="35">
        <v>528.42999999999995</v>
      </c>
      <c r="M13725" s="31">
        <v>37874</v>
      </c>
    </row>
    <row r="13726" spans="1:24"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52">
        <v>1873.97</v>
      </c>
      <c r="L13726" s="35">
        <v>863.95</v>
      </c>
      <c r="M13726" s="31">
        <v>41922</v>
      </c>
    </row>
    <row r="13727" spans="1:24"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52">
        <v>1458.17</v>
      </c>
      <c r="L13727" s="35">
        <v>874.9</v>
      </c>
      <c r="M13727" s="31">
        <v>36498</v>
      </c>
    </row>
    <row r="13728" spans="1:24"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52">
        <v>574.64</v>
      </c>
      <c r="L13728" s="35">
        <v>459.71</v>
      </c>
      <c r="M13728" s="31">
        <v>42560</v>
      </c>
    </row>
    <row r="13729" spans="1:24"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52">
        <v>742.54</v>
      </c>
      <c r="L13729" s="35">
        <v>667.4</v>
      </c>
      <c r="M13729" s="31">
        <v>33549</v>
      </c>
    </row>
    <row r="13730" spans="1:24"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52">
        <v>1071.23</v>
      </c>
      <c r="L13730" s="35">
        <v>380.74</v>
      </c>
      <c r="M13730" s="31">
        <v>33455</v>
      </c>
    </row>
    <row r="13731" spans="1:24"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52">
        <v>590.26</v>
      </c>
      <c r="L13731" s="35">
        <v>525.33000000000004</v>
      </c>
      <c r="M13731" s="31">
        <v>40487</v>
      </c>
    </row>
    <row r="13732" spans="1:24"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52">
        <v>1071.23</v>
      </c>
      <c r="L13732" s="35">
        <v>380.74</v>
      </c>
      <c r="M13732" s="31">
        <v>35160</v>
      </c>
    </row>
    <row r="13733" spans="1:24"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52">
        <v>290.62</v>
      </c>
      <c r="L13733" s="35">
        <v>215.14</v>
      </c>
      <c r="M13733" s="31">
        <v>42218</v>
      </c>
    </row>
    <row r="13734" spans="1:24"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52">
        <v>12.01</v>
      </c>
      <c r="L13734" s="35">
        <v>7.21</v>
      </c>
      <c r="M13734" s="31">
        <v>39880</v>
      </c>
    </row>
    <row r="13735" spans="1:24"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52">
        <v>360.4</v>
      </c>
      <c r="L13735" s="35">
        <v>270.3</v>
      </c>
      <c r="M13735" s="31">
        <v>36668</v>
      </c>
    </row>
    <row r="13736" spans="1:24"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52">
        <v>958.74</v>
      </c>
      <c r="L13736" s="35">
        <v>748.9</v>
      </c>
      <c r="M13736" s="31">
        <v>41345</v>
      </c>
    </row>
    <row r="13737" spans="1:24"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52">
        <v>175.89</v>
      </c>
      <c r="L13737" s="35">
        <v>131.91999999999999</v>
      </c>
      <c r="M13737" s="31">
        <v>42295</v>
      </c>
    </row>
    <row r="13738" spans="1:24"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52">
        <v>1386.84</v>
      </c>
      <c r="L13738" s="35">
        <v>1234.29</v>
      </c>
      <c r="M13738" s="31">
        <v>37838</v>
      </c>
    </row>
    <row r="13739" spans="1:24"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52">
        <v>2083.94</v>
      </c>
      <c r="L13739" s="35">
        <v>675.03</v>
      </c>
      <c r="M13739" s="31">
        <v>36367</v>
      </c>
    </row>
    <row r="13740" spans="1:24" s="31" customFormat="1" ht="15.75" hidden="1"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row>
    <row r="13741" spans="1:24"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52">
        <v>1661.92</v>
      </c>
      <c r="L13741" s="35">
        <v>1479.11</v>
      </c>
      <c r="M13741" s="31">
        <v>35560</v>
      </c>
    </row>
    <row r="13742" spans="1:24"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52">
        <v>1765.3</v>
      </c>
      <c r="L13742" s="35">
        <v>709.48</v>
      </c>
      <c r="M13742" s="31">
        <v>42218</v>
      </c>
    </row>
    <row r="13743" spans="1:24"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52">
        <v>71.16</v>
      </c>
      <c r="L13743" s="35">
        <v>56.93</v>
      </c>
      <c r="M13743" s="31">
        <v>34143</v>
      </c>
    </row>
    <row r="13744" spans="1:24"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52">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52">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52">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52">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52">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52">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52">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52">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52">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52">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52">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52">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52">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52">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52">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52">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52">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52">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52">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52">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52">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52">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52">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52">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52">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52">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52">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52">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52">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52">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52">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52">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52">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52">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52">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52">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52">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52">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52">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52">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52">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52">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52">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52">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52">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52">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52">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52">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52">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52">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52">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52">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52">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52">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52">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52">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52">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52">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52">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52">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52">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52">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52">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52">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52">
        <v>980.37</v>
      </c>
      <c r="L13808" s="35">
        <v>234.43</v>
      </c>
      <c r="M13808" s="31">
        <v>40649</v>
      </c>
    </row>
    <row r="13809" spans="1:24"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52">
        <v>1810</v>
      </c>
      <c r="L13809" s="35">
        <v>1610.9</v>
      </c>
      <c r="M13809" s="31">
        <v>40672</v>
      </c>
    </row>
    <row r="13810" spans="1:24" s="31" customFormat="1" ht="15.75" hidden="1"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row>
    <row r="13811" spans="1:24"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52">
        <v>71.16</v>
      </c>
      <c r="L13811" s="35">
        <v>56.93</v>
      </c>
      <c r="M13811" s="31">
        <v>40487</v>
      </c>
    </row>
    <row r="13812" spans="1:24"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52">
        <v>495.72</v>
      </c>
      <c r="L13812" s="35">
        <v>297.43</v>
      </c>
      <c r="M13812" s="31">
        <v>42710</v>
      </c>
    </row>
    <row r="13813" spans="1:24"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52">
        <v>1415.01</v>
      </c>
      <c r="L13813" s="35">
        <v>1259.3599999999999</v>
      </c>
      <c r="M13813" s="31">
        <v>37626</v>
      </c>
    </row>
    <row r="13814" spans="1:24"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52">
        <v>1720.7</v>
      </c>
      <c r="L13814" s="35">
        <v>1531.42</v>
      </c>
      <c r="M13814" s="31">
        <v>38991</v>
      </c>
    </row>
    <row r="13815" spans="1:24"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52">
        <v>574.64</v>
      </c>
      <c r="L13815" s="35">
        <v>459.71</v>
      </c>
      <c r="M13815" s="31">
        <v>38258</v>
      </c>
    </row>
    <row r="13816" spans="1:24"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52">
        <v>1362.99</v>
      </c>
      <c r="L13816" s="35">
        <v>57.74</v>
      </c>
      <c r="M13816" s="31">
        <v>34079</v>
      </c>
    </row>
    <row r="13817" spans="1:24"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52">
        <v>2091.4699999999998</v>
      </c>
      <c r="L13817" s="35">
        <v>388.92</v>
      </c>
      <c r="M13817" s="31">
        <v>41167</v>
      </c>
    </row>
    <row r="13818" spans="1:24"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52">
        <v>2091.4699999999998</v>
      </c>
      <c r="L13818" s="35">
        <v>388.92</v>
      </c>
      <c r="M13818" s="31">
        <v>42172</v>
      </c>
    </row>
    <row r="13819" spans="1:24"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52">
        <v>1769.64</v>
      </c>
      <c r="L13819" s="35">
        <v>108.76</v>
      </c>
      <c r="M13819" s="31">
        <v>40672</v>
      </c>
    </row>
    <row r="13820" spans="1:24"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52">
        <v>2005.66</v>
      </c>
      <c r="L13820" s="35">
        <v>1203.4000000000001</v>
      </c>
      <c r="M13820" s="31">
        <v>33259</v>
      </c>
    </row>
    <row r="13821" spans="1:24"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52">
        <v>1231.1500000000001</v>
      </c>
      <c r="L13821" s="35">
        <v>161.6</v>
      </c>
      <c r="M13821" s="31">
        <v>38216</v>
      </c>
    </row>
    <row r="13822" spans="1:24"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52">
        <v>1228.07</v>
      </c>
      <c r="L13822" s="35">
        <v>400.91</v>
      </c>
      <c r="M13822" s="31">
        <v>36668</v>
      </c>
    </row>
    <row r="13823" spans="1:24"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52">
        <v>1148.6400000000001</v>
      </c>
      <c r="L13823" s="35">
        <v>689.18</v>
      </c>
      <c r="M13823" s="31">
        <v>42226</v>
      </c>
    </row>
    <row r="13824" spans="1:24"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52">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52">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52">
        <v>958.74</v>
      </c>
      <c r="L13826" s="35">
        <v>748.9</v>
      </c>
      <c r="M13826" s="31">
        <v>40303</v>
      </c>
    </row>
    <row r="13827" spans="1:13" s="31" customFormat="1" ht="15.75" hidden="1"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52">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52">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52">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52">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52">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52">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52">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52">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52">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52">
        <v>1216.1400000000001</v>
      </c>
      <c r="L13837" s="35">
        <v>1082.3599999999999</v>
      </c>
      <c r="M13837" s="31">
        <v>33888</v>
      </c>
    </row>
    <row r="13838" spans="1:13" s="31" customFormat="1" ht="15.75" hidden="1"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52">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52">
        <v>1483.2</v>
      </c>
      <c r="L13840" s="35">
        <v>99.59</v>
      </c>
      <c r="M13840" s="31">
        <v>34996</v>
      </c>
    </row>
    <row r="13841" spans="1:24"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52">
        <v>1227.3399999999999</v>
      </c>
      <c r="L13841" s="35">
        <v>770.89</v>
      </c>
      <c r="M13841" s="31">
        <v>34556</v>
      </c>
    </row>
    <row r="13842" spans="1:24"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52">
        <v>912.52</v>
      </c>
      <c r="L13842" s="35">
        <v>141.4</v>
      </c>
      <c r="M13842" s="31">
        <v>42295</v>
      </c>
    </row>
    <row r="13843" spans="1:24"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52">
        <v>1148.6400000000001</v>
      </c>
      <c r="L13843" s="35">
        <v>689.18</v>
      </c>
      <c r="M13843" s="31">
        <v>41533</v>
      </c>
    </row>
    <row r="13844" spans="1:24"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52">
        <v>1231.1500000000001</v>
      </c>
      <c r="L13844" s="35">
        <v>161.6</v>
      </c>
      <c r="M13844" s="31">
        <v>40303</v>
      </c>
    </row>
    <row r="13845" spans="1:24"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52">
        <v>1415.01</v>
      </c>
      <c r="L13845" s="35">
        <v>1259.3599999999999</v>
      </c>
      <c r="M13845" s="31">
        <v>34556</v>
      </c>
    </row>
    <row r="13846" spans="1:24"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52">
        <v>1812.75</v>
      </c>
      <c r="L13846" s="35">
        <v>582.48</v>
      </c>
      <c r="M13846" s="31">
        <v>40618</v>
      </c>
    </row>
    <row r="13847" spans="1:24"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52">
        <v>1231.1500000000001</v>
      </c>
      <c r="L13847" s="35">
        <v>161.6</v>
      </c>
      <c r="M13847" s="31">
        <v>38216</v>
      </c>
    </row>
    <row r="13848" spans="1:24"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52">
        <v>1231.1500000000001</v>
      </c>
      <c r="L13848" s="35">
        <v>161.6</v>
      </c>
      <c r="M13848" s="31">
        <v>38693</v>
      </c>
    </row>
    <row r="13849" spans="1:24"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52">
        <v>1231.1500000000001</v>
      </c>
      <c r="L13849" s="35">
        <v>161.6</v>
      </c>
      <c r="M13849" s="31">
        <v>38216</v>
      </c>
    </row>
    <row r="13850" spans="1:24" s="31" customFormat="1" ht="15.75" hidden="1"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row>
    <row r="13851" spans="1:24"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52">
        <v>1807.45</v>
      </c>
      <c r="L13851" s="35">
        <v>778.69</v>
      </c>
      <c r="M13851" s="31">
        <v>42145</v>
      </c>
    </row>
    <row r="13852" spans="1:24"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52">
        <v>360.4</v>
      </c>
      <c r="L13852" s="35">
        <v>270.3</v>
      </c>
      <c r="M13852" s="31">
        <v>38859</v>
      </c>
    </row>
    <row r="13853" spans="1:24"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52">
        <v>1057.51</v>
      </c>
      <c r="L13853" s="35">
        <v>154.4</v>
      </c>
      <c r="M13853" s="31">
        <v>35560</v>
      </c>
    </row>
    <row r="13854" spans="1:24"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52">
        <v>1274.93</v>
      </c>
      <c r="L13854" s="35">
        <v>764.96</v>
      </c>
      <c r="M13854" s="31">
        <v>39298</v>
      </c>
    </row>
    <row r="13855" spans="1:24"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52">
        <v>742.54</v>
      </c>
      <c r="L13855" s="35">
        <v>667.4</v>
      </c>
      <c r="M13855" s="31">
        <v>38693</v>
      </c>
    </row>
    <row r="13856" spans="1:24"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52">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52">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52">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52">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52">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52">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52">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52">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52">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52">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52">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52">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52">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52">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52">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52">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52">
        <v>1894.19</v>
      </c>
      <c r="L13872" s="35">
        <v>598.76</v>
      </c>
      <c r="M13872" s="31">
        <v>40779</v>
      </c>
    </row>
    <row r="13873" spans="1:24"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52">
        <v>71.16</v>
      </c>
      <c r="L13873" s="35">
        <v>56.93</v>
      </c>
      <c r="M13873" s="31">
        <v>41047</v>
      </c>
    </row>
    <row r="13874" spans="1:24" s="31" customFormat="1" ht="15.75" hidden="1"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row>
    <row r="13875" spans="1:24"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52">
        <v>100.35</v>
      </c>
      <c r="L13875" s="35">
        <v>75.260000000000005</v>
      </c>
      <c r="M13875" s="31">
        <v>42458</v>
      </c>
    </row>
    <row r="13876" spans="1:24"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52">
        <v>1151.96</v>
      </c>
      <c r="L13876" s="35">
        <v>649.49</v>
      </c>
      <c r="M13876" s="31">
        <v>38991</v>
      </c>
    </row>
    <row r="13877" spans="1:24"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52">
        <v>774.53</v>
      </c>
      <c r="L13877" s="35">
        <v>464.72</v>
      </c>
      <c r="M13877" s="31">
        <v>38750</v>
      </c>
    </row>
    <row r="13878" spans="1:24"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52">
        <v>1793.43</v>
      </c>
      <c r="L13878" s="35">
        <v>248.82</v>
      </c>
      <c r="M13878" s="31">
        <v>36361</v>
      </c>
    </row>
    <row r="13879" spans="1:24"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52">
        <v>569.55999999999995</v>
      </c>
      <c r="L13879" s="35">
        <v>528.42999999999995</v>
      </c>
      <c r="M13879" s="31">
        <v>37874</v>
      </c>
    </row>
    <row r="13880" spans="1:24"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52">
        <v>752.64</v>
      </c>
      <c r="L13880" s="35">
        <v>205.36</v>
      </c>
      <c r="M13880" s="31">
        <v>42218</v>
      </c>
    </row>
    <row r="13881" spans="1:24"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52">
        <v>1945.43</v>
      </c>
      <c r="L13881" s="35">
        <v>333.18</v>
      </c>
      <c r="M13881" s="31">
        <v>37499</v>
      </c>
    </row>
    <row r="13882" spans="1:24"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52">
        <v>1890.39</v>
      </c>
      <c r="L13882" s="35">
        <v>260.14</v>
      </c>
      <c r="M13882" s="31">
        <v>33259</v>
      </c>
    </row>
    <row r="13883" spans="1:24"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52">
        <v>1769.64</v>
      </c>
      <c r="L13883" s="35">
        <v>108.76</v>
      </c>
      <c r="M13883" s="31">
        <v>37668</v>
      </c>
    </row>
    <row r="13884" spans="1:24"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52">
        <v>795.34</v>
      </c>
      <c r="L13884" s="35">
        <v>101.58</v>
      </c>
      <c r="M13884" s="31">
        <v>33259</v>
      </c>
    </row>
    <row r="13885" spans="1:24"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52">
        <v>792.9</v>
      </c>
      <c r="L13885" s="35">
        <v>594.67999999999995</v>
      </c>
      <c r="M13885" s="31">
        <v>33879</v>
      </c>
    </row>
    <row r="13886" spans="1:24"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52">
        <v>544.04999999999995</v>
      </c>
      <c r="L13886" s="35">
        <v>376.84</v>
      </c>
      <c r="M13886" s="31">
        <v>34996</v>
      </c>
    </row>
    <row r="13887" spans="1:24"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52">
        <v>1386.84</v>
      </c>
      <c r="L13887" s="35">
        <v>1234.29</v>
      </c>
      <c r="M13887" s="31">
        <v>38693</v>
      </c>
    </row>
    <row r="13888" spans="1:24"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52">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52">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52">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52">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52">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52">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52">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52">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52">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52">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52">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52">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52">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52">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52">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52">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52">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52">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52">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52">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52">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52">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52">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52">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52">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52">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52">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52">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52">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52">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52">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52">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52">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52">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52">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52">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52">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52">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52">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52">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52">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52">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52">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52">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52">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52">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52">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52">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52">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52">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52">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52">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52">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52">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52">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52">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52">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52">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52">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52">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52">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52">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52">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52">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52">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52">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52">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52">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52">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52">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52">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52">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52">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52">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52">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52">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52">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52">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52">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52">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52">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52">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52">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52">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52">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52">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52">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52">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52">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52">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52">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52">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52">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52">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52">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52">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52">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52">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52">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52">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52">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52">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52">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52">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52">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52">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52">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52">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52">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52">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52">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52">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52">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52">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52">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52">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52">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52">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52">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52">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52">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52">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52">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52">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52">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52">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52">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52">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52">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52">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52">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52">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52">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52">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52">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52">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52">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52">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52">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52">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52">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52">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52">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52">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52">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52">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52">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52">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52">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52">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52">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52">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52">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52">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52">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52">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52">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52">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52">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52">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52">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52">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52">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52">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52">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52">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52">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52">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52">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52">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52">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52">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52">
        <v>1403.5</v>
      </c>
      <c r="L14060" s="35">
        <v>954.82</v>
      </c>
      <c r="M14060" s="31">
        <v>41167</v>
      </c>
    </row>
    <row r="14061" spans="1:13" s="31" customFormat="1" ht="15.75" hidden="1"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52">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52">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52">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52">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52">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52">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52">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52">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52">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52">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52">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52">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52">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52">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52">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52">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52">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52">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52">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52">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52">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52">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52">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52">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52">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52">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52">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52">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52">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52">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52">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52">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52">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52">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52">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52">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52">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52">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52">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52">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52">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52">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52">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52">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52">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52">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52">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52">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52">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52">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52">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52">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52">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52">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52">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52">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52">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52">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52">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52">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52">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52">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52">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52">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52">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52">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52">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52">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52">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52">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52">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52">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52">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52">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52">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52">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52">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52">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52">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52">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52">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52">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52">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52">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52">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52">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52">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52">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52">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52">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52">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52">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52">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52">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52">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52">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52">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52">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52">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52">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52">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52">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52">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52">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52">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52">
        <v>235.63</v>
      </c>
      <c r="L14167" s="35">
        <v>125.07</v>
      </c>
      <c r="M14167" s="31">
        <v>37626</v>
      </c>
    </row>
    <row r="14168" spans="1:13" s="31" customFormat="1" ht="15.75" hidden="1"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52">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52">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52">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52">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52">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52">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52">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52">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52">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52">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52">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52">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52">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52">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52">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52">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52">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52">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52">
        <v>2091.4699999999998</v>
      </c>
      <c r="L14187" s="35">
        <v>388.92</v>
      </c>
      <c r="M14187" s="31">
        <v>41009</v>
      </c>
    </row>
    <row r="14188" spans="1:13" s="31" customFormat="1" ht="15.75" hidden="1"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52">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52">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52">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52">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52">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52">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52">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52">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52">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52">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52">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52">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52">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52">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52">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52">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52">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52">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52">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52">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52">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52">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52">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52">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52">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52">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52">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52">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52">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52">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52">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52">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52">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52">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52">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52">
        <v>575.27</v>
      </c>
      <c r="L14224" s="35">
        <v>431.45</v>
      </c>
      <c r="M14224" s="31">
        <v>41345</v>
      </c>
    </row>
    <row r="14225" spans="1:24"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52">
        <v>1240.31</v>
      </c>
      <c r="L14225" s="35">
        <v>795.1</v>
      </c>
      <c r="M14225" s="31">
        <v>40553</v>
      </c>
    </row>
    <row r="14226" spans="1:24"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52">
        <v>358.39</v>
      </c>
      <c r="L14226" s="35">
        <v>215.03</v>
      </c>
      <c r="M14226" s="31">
        <v>38002</v>
      </c>
    </row>
    <row r="14227" spans="1:24"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52">
        <v>642.70000000000005</v>
      </c>
      <c r="L14227" s="35">
        <v>211.37</v>
      </c>
      <c r="M14227" s="31">
        <v>37337</v>
      </c>
    </row>
    <row r="14228" spans="1:24"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52">
        <v>980.37</v>
      </c>
      <c r="L14228" s="35">
        <v>234.43</v>
      </c>
      <c r="M14228" s="31">
        <v>38258</v>
      </c>
    </row>
    <row r="14229" spans="1:24" s="31" customFormat="1" ht="15.75" hidden="1"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row>
    <row r="14230" spans="1:24"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52">
        <v>1292.8399999999999</v>
      </c>
      <c r="L14230" s="35">
        <v>13.44</v>
      </c>
      <c r="M14230" s="31">
        <v>39915</v>
      </c>
    </row>
    <row r="14231" spans="1:24"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52">
        <v>642.30999999999995</v>
      </c>
      <c r="L14231" s="35">
        <v>513.85</v>
      </c>
      <c r="M14231" s="31">
        <v>38193</v>
      </c>
    </row>
    <row r="14232" spans="1:24"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52">
        <v>1216.1400000000001</v>
      </c>
      <c r="L14232" s="35">
        <v>1082.3599999999999</v>
      </c>
      <c r="M14232" s="31">
        <v>35052</v>
      </c>
    </row>
    <row r="14233" spans="1:24"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52">
        <v>1179</v>
      </c>
      <c r="L14233" s="35">
        <v>707.4</v>
      </c>
      <c r="M14233" s="31">
        <v>35667</v>
      </c>
    </row>
    <row r="14234" spans="1:24"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52">
        <v>1289.8499999999999</v>
      </c>
      <c r="L14234" s="35">
        <v>74.510000000000005</v>
      </c>
      <c r="M14234" s="31">
        <v>39427</v>
      </c>
    </row>
    <row r="14235" spans="1:24"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52">
        <v>1873.97</v>
      </c>
      <c r="L14235" s="35">
        <v>863.95</v>
      </c>
      <c r="M14235" s="31">
        <v>38859</v>
      </c>
    </row>
    <row r="14236" spans="1:24"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52">
        <v>495.72</v>
      </c>
      <c r="L14236" s="35">
        <v>297.43</v>
      </c>
      <c r="M14236" s="31">
        <v>36367</v>
      </c>
    </row>
    <row r="14237" spans="1:24"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52">
        <v>71.489999999999995</v>
      </c>
      <c r="L14237" s="35">
        <v>53.62</v>
      </c>
      <c r="M14237" s="31">
        <v>38258</v>
      </c>
    </row>
    <row r="14238" spans="1:24"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52">
        <v>1842.92</v>
      </c>
      <c r="L14238" s="35">
        <v>1105.75</v>
      </c>
      <c r="M14238" s="31">
        <v>34996</v>
      </c>
    </row>
    <row r="14239" spans="1:24"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52">
        <v>1777.8</v>
      </c>
      <c r="L14239" s="35">
        <v>820.78</v>
      </c>
      <c r="M14239" s="31">
        <v>40670</v>
      </c>
    </row>
    <row r="14240" spans="1:24"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52">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52">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52">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52">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52">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52">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52">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52">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52">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52">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52">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52">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52">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52">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52">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52">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52">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52">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52">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52">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52">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52">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52">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52">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52">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52">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52">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52">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52">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52">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52">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52">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52">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52">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52">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52">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52">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52">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52">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52">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52">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52">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52">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52">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52">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52">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52">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52">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52">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52">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52">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52">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52">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52">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52">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52">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52">
        <v>1129.1300000000001</v>
      </c>
      <c r="L14296" s="35">
        <v>677.48</v>
      </c>
      <c r="M14296" s="31">
        <v>40649</v>
      </c>
    </row>
    <row r="14297" spans="1:13" s="31" customFormat="1" ht="15.75" hidden="1"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52">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52">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52">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52">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52">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52">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52">
        <v>586.45000000000005</v>
      </c>
      <c r="L14304" s="35">
        <v>521.94000000000005</v>
      </c>
      <c r="M14304" s="31">
        <v>38206</v>
      </c>
    </row>
    <row r="14305" spans="1:24"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52">
        <v>774.53</v>
      </c>
      <c r="L14305" s="35">
        <v>464.72</v>
      </c>
      <c r="M14305" s="31">
        <v>40336</v>
      </c>
    </row>
    <row r="14306" spans="1:24" s="31" customFormat="1" ht="15.75" hidden="1"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row>
    <row r="14307" spans="1:24"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52">
        <v>1703.52</v>
      </c>
      <c r="L14307" s="35">
        <v>1516.13</v>
      </c>
      <c r="M14307" s="31">
        <v>38693</v>
      </c>
    </row>
    <row r="14308" spans="1:24"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52">
        <v>1129.1300000000001</v>
      </c>
      <c r="L14308" s="35">
        <v>677.48</v>
      </c>
      <c r="M14308" s="31">
        <v>38573</v>
      </c>
    </row>
    <row r="14309" spans="1:24"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52">
        <v>1765.3</v>
      </c>
      <c r="L14309" s="35">
        <v>709.48</v>
      </c>
      <c r="M14309" s="31">
        <v>33429</v>
      </c>
    </row>
    <row r="14310" spans="1:24"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52">
        <v>1762.96</v>
      </c>
      <c r="L14310" s="35">
        <v>950.52</v>
      </c>
      <c r="M14310" s="31">
        <v>41848</v>
      </c>
    </row>
    <row r="14311" spans="1:24"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52">
        <v>774.53</v>
      </c>
      <c r="L14311" s="35">
        <v>464.72</v>
      </c>
      <c r="M14311" s="31">
        <v>37698</v>
      </c>
    </row>
    <row r="14312" spans="1:24"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52">
        <v>1466.68</v>
      </c>
      <c r="L14312" s="35">
        <v>363.25</v>
      </c>
      <c r="M14312" s="31">
        <v>41701</v>
      </c>
    </row>
    <row r="14313" spans="1:24"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52">
        <v>1555.58</v>
      </c>
      <c r="L14313" s="35">
        <v>818.01</v>
      </c>
      <c r="M14313" s="31">
        <v>33429</v>
      </c>
    </row>
    <row r="14314" spans="1:24"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52">
        <v>1807.45</v>
      </c>
      <c r="L14314" s="35">
        <v>778.69</v>
      </c>
      <c r="M14314" s="31">
        <v>33879</v>
      </c>
    </row>
    <row r="14315" spans="1:24"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52">
        <v>1762.96</v>
      </c>
      <c r="L14315" s="35">
        <v>950.52</v>
      </c>
      <c r="M14315" s="31">
        <v>42688</v>
      </c>
    </row>
    <row r="14316" spans="1:24"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52">
        <v>1274.93</v>
      </c>
      <c r="L14316" s="35">
        <v>764.96</v>
      </c>
      <c r="M14316" s="31">
        <v>39298</v>
      </c>
    </row>
    <row r="14317" spans="1:24" s="31" customFormat="1" ht="15.75" hidden="1"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4"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52">
        <v>1061.56</v>
      </c>
      <c r="L14318" s="35">
        <v>733.58</v>
      </c>
      <c r="M14318" s="31">
        <v>34170</v>
      </c>
    </row>
    <row r="14319" spans="1:24"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52">
        <v>1765.3</v>
      </c>
      <c r="L14319" s="35">
        <v>709.48</v>
      </c>
      <c r="M14319" s="31">
        <v>37626</v>
      </c>
    </row>
    <row r="14320" spans="1:24"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52">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52">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52">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52">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52">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52">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52">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52">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52">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52">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52">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52">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52">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52">
        <v>575.27</v>
      </c>
      <c r="L14333" s="35">
        <v>431.45</v>
      </c>
      <c r="M14333" s="31">
        <v>41345</v>
      </c>
    </row>
    <row r="14334" spans="1:13" s="31" customFormat="1" ht="15.75" hidden="1"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52">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52">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52">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52">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52">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52">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52">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52">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52">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52">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52">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52">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52">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52">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52">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52">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52">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52">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52">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52">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52">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52">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52">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52">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52">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52">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52">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52">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52">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52">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52">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52">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52">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52">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52">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52">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52">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52">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52">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52">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52">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52">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52">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52">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52">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52">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52">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52">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52">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52">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52">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52">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52">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52">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52">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52">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52">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52">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52">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52">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52">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52">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52">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52">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52">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52">
        <v>574.64</v>
      </c>
      <c r="L14400" s="35">
        <v>459.71</v>
      </c>
      <c r="M14400" s="31">
        <v>40649</v>
      </c>
    </row>
    <row r="14401" spans="1:24"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52">
        <v>1415.01</v>
      </c>
      <c r="L14401" s="35">
        <v>1259.3599999999999</v>
      </c>
      <c r="M14401" s="31">
        <v>41434</v>
      </c>
    </row>
    <row r="14402" spans="1:24"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52">
        <v>1386.84</v>
      </c>
      <c r="L14402" s="35">
        <v>1234.29</v>
      </c>
      <c r="M14402" s="31">
        <v>37838</v>
      </c>
    </row>
    <row r="14403" spans="1:24"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52">
        <v>1274.93</v>
      </c>
      <c r="L14403" s="35">
        <v>764.96</v>
      </c>
      <c r="M14403" s="31">
        <v>33455</v>
      </c>
    </row>
    <row r="14404" spans="1:24"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52">
        <v>1703.52</v>
      </c>
      <c r="L14404" s="35">
        <v>1516.13</v>
      </c>
      <c r="M14404" s="31">
        <v>40649</v>
      </c>
    </row>
    <row r="14405" spans="1:24"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52">
        <v>1151.96</v>
      </c>
      <c r="L14405" s="35">
        <v>649.49</v>
      </c>
      <c r="M14405" s="31">
        <v>37668</v>
      </c>
    </row>
    <row r="14406" spans="1:24"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52">
        <v>1289.8499999999999</v>
      </c>
      <c r="L14406" s="35">
        <v>74.510000000000005</v>
      </c>
      <c r="M14406" s="31">
        <v>39427</v>
      </c>
    </row>
    <row r="14407" spans="1:24"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52">
        <v>100.35</v>
      </c>
      <c r="L14407" s="35">
        <v>75.260000000000005</v>
      </c>
      <c r="M14407" s="31">
        <v>36367</v>
      </c>
    </row>
    <row r="14408" spans="1:24"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52">
        <v>100.35</v>
      </c>
      <c r="L14408" s="35">
        <v>75.260000000000005</v>
      </c>
      <c r="M14408" s="31">
        <v>36833</v>
      </c>
    </row>
    <row r="14409" spans="1:24"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52">
        <v>2091.4699999999998</v>
      </c>
      <c r="L14409" s="35">
        <v>388.92</v>
      </c>
      <c r="M14409" s="31">
        <v>41167</v>
      </c>
    </row>
    <row r="14410" spans="1:24"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52">
        <v>1065.03</v>
      </c>
      <c r="L14410" s="35">
        <v>230.09</v>
      </c>
      <c r="M14410" s="31">
        <v>36833</v>
      </c>
    </row>
    <row r="14411" spans="1:24" s="31" customFormat="1" ht="15.75" hidden="1"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row>
    <row r="14412" spans="1:24"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52">
        <v>1403.5</v>
      </c>
      <c r="L14412" s="35">
        <v>954.82</v>
      </c>
      <c r="M14412" s="31">
        <v>41245</v>
      </c>
    </row>
    <row r="14413" spans="1:24"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52">
        <v>175.89</v>
      </c>
      <c r="L14413" s="35">
        <v>131.91999999999999</v>
      </c>
      <c r="M14413" s="31">
        <v>35707</v>
      </c>
    </row>
    <row r="14414" spans="1:24"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52">
        <v>1775.81</v>
      </c>
      <c r="L14414" s="35">
        <v>1580.47</v>
      </c>
      <c r="M14414" s="31">
        <v>40303</v>
      </c>
    </row>
    <row r="14415" spans="1:24"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52">
        <v>495.72</v>
      </c>
      <c r="L14415" s="35">
        <v>297.43</v>
      </c>
      <c r="M14415" s="31">
        <v>41922</v>
      </c>
    </row>
    <row r="14416" spans="1:24"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52">
        <v>1228.07</v>
      </c>
      <c r="L14416" s="35">
        <v>400.91</v>
      </c>
      <c r="M14416" s="31">
        <v>36668</v>
      </c>
    </row>
    <row r="14417" spans="1:24"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52">
        <v>235.63</v>
      </c>
      <c r="L14417" s="35">
        <v>125.07</v>
      </c>
      <c r="M14417" s="31">
        <v>36145</v>
      </c>
    </row>
    <row r="14418" spans="1:24"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52">
        <v>100.35</v>
      </c>
      <c r="L14418" s="35">
        <v>75.260000000000005</v>
      </c>
      <c r="M14418" s="31">
        <v>34556</v>
      </c>
    </row>
    <row r="14419" spans="1:24"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52">
        <v>1129.1300000000001</v>
      </c>
      <c r="L14419" s="35">
        <v>677.48</v>
      </c>
      <c r="M14419" s="31">
        <v>38573</v>
      </c>
    </row>
    <row r="14420" spans="1:24"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52">
        <v>1807.45</v>
      </c>
      <c r="L14420" s="35">
        <v>778.69</v>
      </c>
      <c r="M14420" s="31">
        <v>42145</v>
      </c>
    </row>
    <row r="14421" spans="1:24"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52">
        <v>1172.78</v>
      </c>
      <c r="L14421" s="35">
        <v>1043.77</v>
      </c>
      <c r="M14421" s="31">
        <v>38002</v>
      </c>
    </row>
    <row r="14422" spans="1:24"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52">
        <v>1240.31</v>
      </c>
      <c r="L14422" s="35">
        <v>795.1</v>
      </c>
      <c r="M14422" s="31">
        <v>40553</v>
      </c>
    </row>
    <row r="14423" spans="1:24"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52">
        <v>742.54</v>
      </c>
      <c r="L14423" s="35">
        <v>667.4</v>
      </c>
      <c r="M14423" s="31">
        <v>33549</v>
      </c>
    </row>
    <row r="14424" spans="1:24" s="31" customFormat="1" ht="15.75" hidden="1"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row>
    <row r="14425" spans="1:24"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52">
        <v>2083.94</v>
      </c>
      <c r="L14425" s="35">
        <v>675.03</v>
      </c>
      <c r="M14425" s="31">
        <v>34079</v>
      </c>
    </row>
    <row r="14426" spans="1:24"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52">
        <v>1231.1500000000001</v>
      </c>
      <c r="L14426" s="35">
        <v>161.6</v>
      </c>
      <c r="M14426" s="31">
        <v>38216</v>
      </c>
    </row>
    <row r="14427" spans="1:24"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52">
        <v>1231.1500000000001</v>
      </c>
      <c r="L14427" s="35">
        <v>161.6</v>
      </c>
      <c r="M14427" s="31">
        <v>41345</v>
      </c>
    </row>
    <row r="14428" spans="1:24"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52">
        <v>945.04</v>
      </c>
      <c r="L14428" s="35">
        <v>507.58</v>
      </c>
      <c r="M14428" s="31">
        <v>39526</v>
      </c>
    </row>
    <row r="14429" spans="1:24"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52">
        <v>1129.1300000000001</v>
      </c>
      <c r="L14429" s="35">
        <v>677.48</v>
      </c>
      <c r="M14429" s="31">
        <v>38258</v>
      </c>
    </row>
    <row r="14430" spans="1:24" s="31" customFormat="1" ht="15.75" hidden="1"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4"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52">
        <v>1061.56</v>
      </c>
      <c r="L14431" s="35">
        <v>733.58</v>
      </c>
      <c r="M14431" s="31">
        <v>34170</v>
      </c>
    </row>
    <row r="14432" spans="1:24"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52">
        <v>912.52</v>
      </c>
      <c r="L14432" s="35">
        <v>141.4</v>
      </c>
      <c r="M14432" s="31">
        <v>36146</v>
      </c>
    </row>
    <row r="14433" spans="1:24"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52">
        <v>202.62</v>
      </c>
      <c r="L14433" s="35">
        <v>151.96</v>
      </c>
      <c r="M14433" s="31">
        <v>33364</v>
      </c>
    </row>
    <row r="14434" spans="1:24"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52">
        <v>71.16</v>
      </c>
      <c r="L14434" s="35">
        <v>56.93</v>
      </c>
      <c r="M14434" s="31">
        <v>42172</v>
      </c>
    </row>
    <row r="14435" spans="1:24"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52">
        <v>227.88</v>
      </c>
      <c r="L14435" s="35">
        <v>136.72999999999999</v>
      </c>
      <c r="M14435" s="31">
        <v>37659</v>
      </c>
    </row>
    <row r="14436" spans="1:24"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52">
        <v>1311.44</v>
      </c>
      <c r="L14436" s="35">
        <v>1167.18</v>
      </c>
      <c r="M14436" s="31">
        <v>33888</v>
      </c>
    </row>
    <row r="14437" spans="1:24"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52">
        <v>202.62</v>
      </c>
      <c r="L14437" s="35">
        <v>151.96</v>
      </c>
      <c r="M14437" s="31">
        <v>42458</v>
      </c>
    </row>
    <row r="14438" spans="1:24"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52">
        <v>1890.39</v>
      </c>
      <c r="L14438" s="35">
        <v>260.14</v>
      </c>
      <c r="M14438" s="31">
        <v>33259</v>
      </c>
    </row>
    <row r="14439" spans="1:24"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52">
        <v>1703.52</v>
      </c>
      <c r="L14439" s="35">
        <v>1516.13</v>
      </c>
      <c r="M14439" s="31">
        <v>40649</v>
      </c>
    </row>
    <row r="14440" spans="1:24"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52">
        <v>1024.6600000000001</v>
      </c>
      <c r="L14440" s="35">
        <v>614.79999999999995</v>
      </c>
      <c r="M14440" s="31">
        <v>40303</v>
      </c>
    </row>
    <row r="14441" spans="1:24"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52">
        <v>1577.53</v>
      </c>
      <c r="L14441" s="35">
        <v>826.51</v>
      </c>
      <c r="M14441" s="31">
        <v>40618</v>
      </c>
    </row>
    <row r="14442" spans="1:24"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52">
        <v>1227.3399999999999</v>
      </c>
      <c r="L14442" s="35">
        <v>770.89</v>
      </c>
      <c r="M14442" s="31">
        <v>33364</v>
      </c>
    </row>
    <row r="14443" spans="1:24"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52">
        <v>1129.1300000000001</v>
      </c>
      <c r="L14443" s="35">
        <v>677.48</v>
      </c>
      <c r="M14443" s="31">
        <v>38573</v>
      </c>
    </row>
    <row r="14444" spans="1:24"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52">
        <v>1362.99</v>
      </c>
      <c r="L14444" s="35">
        <v>57.74</v>
      </c>
      <c r="M14444" s="31">
        <v>42458</v>
      </c>
    </row>
    <row r="14445" spans="1:24" s="31" customFormat="1" ht="15.75" hidden="1"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row>
    <row r="14446" spans="1:24"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52">
        <v>1635.3</v>
      </c>
      <c r="L14446" s="35">
        <v>993.66</v>
      </c>
      <c r="M14446" s="31">
        <v>41434</v>
      </c>
    </row>
    <row r="14447" spans="1:24"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52">
        <v>912.52</v>
      </c>
      <c r="L14447" s="35">
        <v>141.4</v>
      </c>
      <c r="M14447" s="31">
        <v>42295</v>
      </c>
    </row>
    <row r="14448" spans="1:24"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52">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52">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52">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52">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52">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52">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52">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52">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52">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52">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52">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52">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52">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52">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52">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52">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52">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52">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52">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52">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52">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52">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52">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52">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52">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52">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52">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52">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52">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52">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52">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52">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52">
        <v>1231.1500000000001</v>
      </c>
      <c r="L14480" s="35">
        <v>161.6</v>
      </c>
      <c r="M14480" s="31">
        <v>40303</v>
      </c>
    </row>
    <row r="14481" spans="1:13" s="31" customFormat="1" ht="15.75" hidden="1"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52">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52">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52">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52">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52">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52">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52">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52">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52">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52">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52">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52">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52">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52">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52">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52">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52">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52">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52">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52">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52">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52">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52">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52">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52">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52">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52">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52">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52">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52">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52">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52">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52">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52">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52">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52">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52">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52">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52">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52">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52">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52">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52">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52">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52">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52">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52">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52">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52">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52">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52">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52">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52">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52">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52">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52">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52">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52">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52">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52">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52">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52">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52">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52">
        <v>290.62</v>
      </c>
      <c r="L14545" s="35">
        <v>215.14</v>
      </c>
      <c r="M14545" s="31">
        <v>38339</v>
      </c>
    </row>
    <row r="14546" spans="1:13" s="31" customFormat="1" ht="15.75" hidden="1"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52">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52">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52">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52">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52">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52">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52">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52">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52">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52">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52">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52">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52">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52">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52">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52">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52">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52">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52">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52">
        <v>100.35</v>
      </c>
      <c r="L14566" s="35">
        <v>75.260000000000005</v>
      </c>
      <c r="M14566" s="31">
        <v>36367</v>
      </c>
    </row>
    <row r="14567" spans="1:13" s="31" customFormat="1" ht="15.75" hidden="1"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52">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52">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52">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52">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52">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52">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52">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52">
        <v>1061.56</v>
      </c>
      <c r="L14575" s="35">
        <v>733.58</v>
      </c>
      <c r="M14575" s="31">
        <v>34170</v>
      </c>
    </row>
    <row r="14576" spans="1:13" s="31" customFormat="1" ht="15.75" hidden="1"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52">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52">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52">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52">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52">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52">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52">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52">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52">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52">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52">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52">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52">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52">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52">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52">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52">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52">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52">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52">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52">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52">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52">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52">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52">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52">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52">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52">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52">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52">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52">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52">
        <v>1793.43</v>
      </c>
      <c r="L14608" s="35">
        <v>248.82</v>
      </c>
      <c r="M14608" s="31">
        <v>38750</v>
      </c>
    </row>
    <row r="14609" spans="1:24" s="31" customFormat="1" ht="15.75" hidden="1"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row>
    <row r="14610" spans="1:24"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52">
        <v>1469.44</v>
      </c>
      <c r="L14610" s="35">
        <v>596.54999999999995</v>
      </c>
      <c r="M14610" s="31">
        <v>34996</v>
      </c>
    </row>
    <row r="14611" spans="1:24"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52">
        <v>1769.64</v>
      </c>
      <c r="L14611" s="35">
        <v>108.76</v>
      </c>
      <c r="M14611" s="31">
        <v>38991</v>
      </c>
    </row>
    <row r="14612" spans="1:24"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52">
        <v>1240.31</v>
      </c>
      <c r="L14612" s="35">
        <v>795.1</v>
      </c>
      <c r="M14612" s="31">
        <v>42226</v>
      </c>
    </row>
    <row r="14613" spans="1:24"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52">
        <v>945.04</v>
      </c>
      <c r="L14613" s="35">
        <v>507.58</v>
      </c>
      <c r="M14613" s="31">
        <v>35052</v>
      </c>
    </row>
    <row r="14614" spans="1:24"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52">
        <v>1469.44</v>
      </c>
      <c r="L14614" s="35">
        <v>596.54999999999995</v>
      </c>
      <c r="M14614" s="31">
        <v>41047</v>
      </c>
    </row>
    <row r="14615" spans="1:24"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52">
        <v>1362.99</v>
      </c>
      <c r="L14615" s="35">
        <v>57.74</v>
      </c>
      <c r="M14615" s="31">
        <v>34079</v>
      </c>
    </row>
    <row r="14616" spans="1:24"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52">
        <v>499.53</v>
      </c>
      <c r="L14616" s="35">
        <v>388.72</v>
      </c>
      <c r="M14616" s="31">
        <v>36334</v>
      </c>
    </row>
    <row r="14617" spans="1:24"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52">
        <v>1172.78</v>
      </c>
      <c r="L14617" s="35">
        <v>1043.77</v>
      </c>
      <c r="M14617" s="31">
        <v>37539</v>
      </c>
    </row>
    <row r="14618" spans="1:24"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52">
        <v>1403.5</v>
      </c>
      <c r="L14618" s="35">
        <v>954.82</v>
      </c>
      <c r="M14618" s="31">
        <v>41245</v>
      </c>
    </row>
    <row r="14619" spans="1:24"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52">
        <v>478.16</v>
      </c>
      <c r="L14619" s="35">
        <v>298.72000000000003</v>
      </c>
      <c r="M14619" s="31">
        <v>34143</v>
      </c>
    </row>
    <row r="14620" spans="1:24"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52">
        <v>1765.3</v>
      </c>
      <c r="L14620" s="35">
        <v>709.48</v>
      </c>
      <c r="M14620" s="31">
        <v>41533</v>
      </c>
    </row>
    <row r="14621" spans="1:24"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52">
        <v>1777.8</v>
      </c>
      <c r="L14621" s="35">
        <v>820.78</v>
      </c>
      <c r="M14621" s="31">
        <v>40670</v>
      </c>
    </row>
    <row r="14622" spans="1:24" s="31" customFormat="1" ht="15.75" hidden="1"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4"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52">
        <v>1216.1400000000001</v>
      </c>
      <c r="L14623" s="35">
        <v>1082.3599999999999</v>
      </c>
      <c r="M14623" s="31">
        <v>33455</v>
      </c>
    </row>
    <row r="14624" spans="1:24"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52">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52">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52">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52">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52">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52">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52">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52">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52">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52">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52">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52">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52">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52">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52">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52">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52">
        <v>586.45000000000005</v>
      </c>
      <c r="L14640" s="35">
        <v>521.94000000000005</v>
      </c>
      <c r="M14640" s="31">
        <v>35667</v>
      </c>
    </row>
    <row r="14641" spans="1:24"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52">
        <v>533.51</v>
      </c>
      <c r="L14641" s="35">
        <v>400.13</v>
      </c>
      <c r="M14641" s="31">
        <v>41064</v>
      </c>
    </row>
    <row r="14642" spans="1:24" s="31" customFormat="1" ht="15.75" hidden="1"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row>
    <row r="14643" spans="1:24" s="31" customFormat="1" ht="15.75" hidden="1"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4"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52">
        <v>1292.8399999999999</v>
      </c>
      <c r="L14644" s="35">
        <v>13.44</v>
      </c>
      <c r="M14644" s="31">
        <v>39915</v>
      </c>
    </row>
    <row r="14645" spans="1:24"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52">
        <v>1977.36</v>
      </c>
      <c r="L14645" s="35">
        <v>1759.85</v>
      </c>
      <c r="M14645" s="31">
        <v>40779</v>
      </c>
    </row>
    <row r="14646" spans="1:24"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52">
        <v>958.74</v>
      </c>
      <c r="L14646" s="35">
        <v>748.9</v>
      </c>
      <c r="M14646" s="31">
        <v>35378</v>
      </c>
    </row>
    <row r="14647" spans="1:24"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52">
        <v>12.01</v>
      </c>
      <c r="L14647" s="35">
        <v>7.21</v>
      </c>
      <c r="M14647" s="31">
        <v>40670</v>
      </c>
    </row>
    <row r="14648" spans="1:24"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52">
        <v>1216.1400000000001</v>
      </c>
      <c r="L14648" s="35">
        <v>1082.3599999999999</v>
      </c>
      <c r="M14648" s="31">
        <v>33455</v>
      </c>
    </row>
    <row r="14649" spans="1:24"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52">
        <v>478.16</v>
      </c>
      <c r="L14649" s="35">
        <v>298.72000000000003</v>
      </c>
      <c r="M14649" s="31">
        <v>34143</v>
      </c>
    </row>
    <row r="14650" spans="1:24"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52">
        <v>202.62</v>
      </c>
      <c r="L14650" s="35">
        <v>151.96</v>
      </c>
      <c r="M14650" s="31">
        <v>42458</v>
      </c>
    </row>
    <row r="14651" spans="1:24"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52">
        <v>642.70000000000005</v>
      </c>
      <c r="L14651" s="35">
        <v>211.37</v>
      </c>
      <c r="M14651" s="31">
        <v>40336</v>
      </c>
    </row>
    <row r="14652" spans="1:24"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52">
        <v>1403.5</v>
      </c>
      <c r="L14652" s="35">
        <v>954.82</v>
      </c>
      <c r="M14652" s="31">
        <v>35667</v>
      </c>
    </row>
    <row r="14653" spans="1:24"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52">
        <v>912.52</v>
      </c>
      <c r="L14653" s="35">
        <v>141.4</v>
      </c>
      <c r="M14653" s="31">
        <v>40779</v>
      </c>
    </row>
    <row r="14654" spans="1:24"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52">
        <v>235.63</v>
      </c>
      <c r="L14654" s="35">
        <v>125.07</v>
      </c>
      <c r="M14654" s="31">
        <v>38482</v>
      </c>
    </row>
    <row r="14655" spans="1:24"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52">
        <v>752.64</v>
      </c>
      <c r="L14655" s="35">
        <v>205.36</v>
      </c>
      <c r="M14655" s="31">
        <v>36367</v>
      </c>
    </row>
    <row r="14656" spans="1:24"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52">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52">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52">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52">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52">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52">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52">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52">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52">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52">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52">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52">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52">
        <v>1469.44</v>
      </c>
      <c r="L14668" s="35">
        <v>596.54999999999995</v>
      </c>
      <c r="M14668" s="31">
        <v>40487</v>
      </c>
    </row>
    <row r="14669" spans="1:13" s="31" customFormat="1" ht="15.75" hidden="1"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52">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52">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52">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52">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52">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52">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52">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52">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52">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52">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52">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52">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52">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52">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52">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52">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52">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52">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52">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52">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52">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52">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52">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52">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52">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52">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52">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52">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52">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52">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52">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52">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52">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52">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52">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52">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52">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52">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52">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52">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52">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52">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52">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52">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52">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52">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52">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52">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52">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52">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52">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52">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52">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52">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52">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52">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52">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52">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52">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52">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52">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52">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52">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52">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52">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52">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52">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52">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52">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52">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52">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52">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52">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52">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52">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52">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52">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52">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52">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52">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52">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52">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52">
        <v>1945.43</v>
      </c>
      <c r="L14752" s="35">
        <v>333.18</v>
      </c>
      <c r="M14752" s="31">
        <v>37873</v>
      </c>
    </row>
    <row r="14753" spans="1:24"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52">
        <v>533.51</v>
      </c>
      <c r="L14753" s="35">
        <v>400.13</v>
      </c>
      <c r="M14753" s="31">
        <v>41064</v>
      </c>
    </row>
    <row r="14754" spans="1:24"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52">
        <v>1807.45</v>
      </c>
      <c r="L14754" s="35">
        <v>778.69</v>
      </c>
      <c r="M14754" s="31">
        <v>38647</v>
      </c>
    </row>
    <row r="14755" spans="1:24"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52">
        <v>1057.51</v>
      </c>
      <c r="L14755" s="35">
        <v>154.4</v>
      </c>
      <c r="M14755" s="31">
        <v>40618</v>
      </c>
    </row>
    <row r="14756" spans="1:24" s="31" customFormat="1" ht="15.75" hidden="1"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row>
    <row r="14757" spans="1:24"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52">
        <v>1538.99</v>
      </c>
      <c r="L14757" s="35">
        <v>829.65</v>
      </c>
      <c r="M14757" s="31">
        <v>39031</v>
      </c>
    </row>
    <row r="14758" spans="1:24"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52">
        <v>202.62</v>
      </c>
      <c r="L14758" s="35">
        <v>151.96</v>
      </c>
      <c r="M14758" s="31">
        <v>38002</v>
      </c>
    </row>
    <row r="14759" spans="1:24"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52">
        <v>544.04999999999995</v>
      </c>
      <c r="L14759" s="35">
        <v>376.84</v>
      </c>
      <c r="M14759" s="31">
        <v>42710</v>
      </c>
    </row>
    <row r="14760" spans="1:24"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52">
        <v>1793.43</v>
      </c>
      <c r="L14760" s="35">
        <v>248.82</v>
      </c>
      <c r="M14760" s="31">
        <v>36361</v>
      </c>
    </row>
    <row r="14761" spans="1:24"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52">
        <v>1172.78</v>
      </c>
      <c r="L14761" s="35">
        <v>1043.77</v>
      </c>
      <c r="M14761" s="31">
        <v>40336</v>
      </c>
    </row>
    <row r="14762" spans="1:24" s="31" customFormat="1" ht="15.75" hidden="1"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4" s="31" customFormat="1" ht="15.75" hidden="1"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4"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52">
        <v>544.04999999999995</v>
      </c>
      <c r="L14764" s="35">
        <v>376.84</v>
      </c>
      <c r="M14764" s="31">
        <v>38647</v>
      </c>
    </row>
    <row r="14765" spans="1:24"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52">
        <v>533.51</v>
      </c>
      <c r="L14765" s="35">
        <v>400.13</v>
      </c>
      <c r="M14765" s="31">
        <v>33259</v>
      </c>
    </row>
    <row r="14766" spans="1:24"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52">
        <v>1231.1500000000001</v>
      </c>
      <c r="L14766" s="35">
        <v>161.6</v>
      </c>
      <c r="M14766" s="31">
        <v>37838</v>
      </c>
    </row>
    <row r="14767" spans="1:24"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52">
        <v>1762.96</v>
      </c>
      <c r="L14767" s="35">
        <v>950.52</v>
      </c>
      <c r="M14767" s="31">
        <v>42688</v>
      </c>
    </row>
    <row r="14768" spans="1:24"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52">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52">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52">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52">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52">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52">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52">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52">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52">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52">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52">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52">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52">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52">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52">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52">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52">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52">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52">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52">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52">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52">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52">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52">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52">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52">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52">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52">
        <v>945.04</v>
      </c>
      <c r="L14795" s="35">
        <v>507.58</v>
      </c>
      <c r="M14795" s="31">
        <v>35052</v>
      </c>
    </row>
    <row r="14796" spans="1:13" s="31" customFormat="1" ht="15.75" hidden="1"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52">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52">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52">
        <v>1945.43</v>
      </c>
      <c r="L14799" s="35">
        <v>333.18</v>
      </c>
      <c r="M14799" s="31">
        <v>37499</v>
      </c>
    </row>
    <row r="14800" spans="1:13" s="31" customFormat="1" ht="15.75" hidden="1"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52">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52">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52">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52">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52">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52">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52">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52">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52">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52">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52">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52">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52">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52">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52">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52">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52">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52">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52">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52">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52">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52">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52">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52">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52">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52">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52">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52">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52">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52">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52">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52">
        <v>958.74</v>
      </c>
      <c r="L14832" s="35">
        <v>748.9</v>
      </c>
      <c r="M14832" s="31">
        <v>38693</v>
      </c>
    </row>
    <row r="14833" spans="1:24"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52">
        <v>574.64</v>
      </c>
      <c r="L14833" s="35">
        <v>459.71</v>
      </c>
      <c r="M14833" s="31">
        <v>42560</v>
      </c>
    </row>
    <row r="14834" spans="1:24"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52">
        <v>1151.96</v>
      </c>
      <c r="L14834" s="35">
        <v>649.49</v>
      </c>
      <c r="M14834" s="31">
        <v>36498</v>
      </c>
    </row>
    <row r="14835" spans="1:24"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52">
        <v>688.63</v>
      </c>
      <c r="L14835" s="35">
        <v>612.88</v>
      </c>
      <c r="M14835" s="31">
        <v>34115</v>
      </c>
    </row>
    <row r="14836" spans="1:24"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52">
        <v>1793.43</v>
      </c>
      <c r="L14836" s="35">
        <v>248.82</v>
      </c>
      <c r="M14836" s="31">
        <v>39526</v>
      </c>
    </row>
    <row r="14837" spans="1:24" s="31" customFormat="1" ht="15.75" hidden="1"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row>
    <row r="14838" spans="1:24"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52">
        <v>1765.3</v>
      </c>
      <c r="L14838" s="35">
        <v>709.48</v>
      </c>
      <c r="M14838" s="31">
        <v>38193</v>
      </c>
    </row>
    <row r="14839" spans="1:24"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52">
        <v>1216.1400000000001</v>
      </c>
      <c r="L14839" s="35">
        <v>1082.3599999999999</v>
      </c>
      <c r="M14839" s="31">
        <v>33455</v>
      </c>
    </row>
    <row r="14840" spans="1:24"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52">
        <v>792.9</v>
      </c>
      <c r="L14840" s="35">
        <v>594.67999999999995</v>
      </c>
      <c r="M14840" s="31">
        <v>38859</v>
      </c>
    </row>
    <row r="14841" spans="1:24"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52">
        <v>230.91</v>
      </c>
      <c r="L14841" s="35">
        <v>173.18</v>
      </c>
      <c r="M14841" s="31">
        <v>40336</v>
      </c>
    </row>
    <row r="14842" spans="1:24"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52">
        <v>1661.92</v>
      </c>
      <c r="L14842" s="35">
        <v>1479.11</v>
      </c>
      <c r="M14842" s="31">
        <v>34586</v>
      </c>
    </row>
    <row r="14843" spans="1:24"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52">
        <v>1577.53</v>
      </c>
      <c r="L14843" s="35">
        <v>826.51</v>
      </c>
      <c r="M14843" s="31">
        <v>40618</v>
      </c>
    </row>
    <row r="14844" spans="1:24"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52">
        <v>495.72</v>
      </c>
      <c r="L14844" s="35">
        <v>297.43</v>
      </c>
      <c r="M14844" s="31">
        <v>42105</v>
      </c>
    </row>
    <row r="14845" spans="1:24"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52">
        <v>1071.23</v>
      </c>
      <c r="L14845" s="35">
        <v>380.74</v>
      </c>
      <c r="M14845" s="31">
        <v>35160</v>
      </c>
    </row>
    <row r="14846" spans="1:24"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52">
        <v>1216.1400000000001</v>
      </c>
      <c r="L14846" s="35">
        <v>1082.3599999999999</v>
      </c>
      <c r="M14846" s="31">
        <v>33455</v>
      </c>
    </row>
    <row r="14847" spans="1:24" s="31" customFormat="1" ht="15.75" hidden="1"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row>
    <row r="14848" spans="1:24"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52">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52">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52">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52">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52">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52">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52">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52">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52">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52">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52">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52">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52">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52">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52">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52">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52">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52">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52">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52">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52">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52">
        <v>363.01</v>
      </c>
      <c r="L14869" s="35">
        <v>290.41000000000003</v>
      </c>
      <c r="M14869" s="31">
        <v>36367</v>
      </c>
    </row>
    <row r="14870" spans="1:13" s="31" customFormat="1" ht="15.75" hidden="1"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52">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52">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52">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52">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52">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52">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52">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52">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52">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52">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52">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52">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52">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52">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52">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52">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52">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52">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52">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52">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52">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52">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52">
        <v>792.9</v>
      </c>
      <c r="L14893" s="35">
        <v>594.67999999999995</v>
      </c>
      <c r="M14893" s="31">
        <v>33879</v>
      </c>
    </row>
    <row r="14894" spans="1:13" s="31" customFormat="1" ht="15.75" hidden="1"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52">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52">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52">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52">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52">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52">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52">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52">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52">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52">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52">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52">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52">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52">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52">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52">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52">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52">
        <v>1024.6600000000001</v>
      </c>
      <c r="L14912" s="35">
        <v>614.79999999999995</v>
      </c>
      <c r="M14912" s="31">
        <v>42404</v>
      </c>
    </row>
    <row r="14913" spans="1:24"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52">
        <v>71.489999999999995</v>
      </c>
      <c r="L14913" s="35">
        <v>53.62</v>
      </c>
      <c r="M14913" s="31">
        <v>37659</v>
      </c>
    </row>
    <row r="14914" spans="1:24"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52">
        <v>175.89</v>
      </c>
      <c r="L14914" s="35">
        <v>131.91999999999999</v>
      </c>
      <c r="M14914" s="31">
        <v>39915</v>
      </c>
    </row>
    <row r="14915" spans="1:24"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52">
        <v>1636.9</v>
      </c>
      <c r="L14915" s="35">
        <v>44.71</v>
      </c>
      <c r="M14915" s="31">
        <v>40410</v>
      </c>
    </row>
    <row r="14916" spans="1:24"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52">
        <v>958.74</v>
      </c>
      <c r="L14916" s="35">
        <v>748.9</v>
      </c>
      <c r="M14916" s="31">
        <v>35160</v>
      </c>
    </row>
    <row r="14917" spans="1:24"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52">
        <v>544.04999999999995</v>
      </c>
      <c r="L14917" s="35">
        <v>376.84</v>
      </c>
      <c r="M14917" s="31">
        <v>38647</v>
      </c>
    </row>
    <row r="14918" spans="1:24"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52">
        <v>1129.1300000000001</v>
      </c>
      <c r="L14918" s="35">
        <v>677.48</v>
      </c>
      <c r="M14918" s="31">
        <v>38573</v>
      </c>
    </row>
    <row r="14919" spans="1:24"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52">
        <v>1483.2</v>
      </c>
      <c r="L14919" s="35">
        <v>99.59</v>
      </c>
      <c r="M14919" s="31">
        <v>36146</v>
      </c>
    </row>
    <row r="14920" spans="1:24"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52">
        <v>543.39</v>
      </c>
      <c r="L14920" s="35">
        <v>407.54</v>
      </c>
      <c r="M14920" s="31">
        <v>33888</v>
      </c>
    </row>
    <row r="14921" spans="1:24"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52">
        <v>2005.66</v>
      </c>
      <c r="L14921" s="35">
        <v>1203.4000000000001</v>
      </c>
      <c r="M14921" s="31">
        <v>39915</v>
      </c>
    </row>
    <row r="14922" spans="1:24"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52">
        <v>71.489999999999995</v>
      </c>
      <c r="L14922" s="35">
        <v>53.62</v>
      </c>
      <c r="M14922" s="31">
        <v>41167</v>
      </c>
    </row>
    <row r="14923" spans="1:24" s="31" customFormat="1" ht="15.75" hidden="1"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row>
    <row r="14924" spans="1:24"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52">
        <v>1636.9</v>
      </c>
      <c r="L14924" s="35">
        <v>44.71</v>
      </c>
      <c r="M14924" s="31">
        <v>42105</v>
      </c>
    </row>
    <row r="14925" spans="1:24"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52">
        <v>495.72</v>
      </c>
      <c r="L14925" s="35">
        <v>297.43</v>
      </c>
      <c r="M14925" s="31">
        <v>34996</v>
      </c>
    </row>
    <row r="14926" spans="1:24"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52">
        <v>495.72</v>
      </c>
      <c r="L14926" s="35">
        <v>297.43</v>
      </c>
      <c r="M14926" s="31">
        <v>42105</v>
      </c>
    </row>
    <row r="14927" spans="1:24"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52">
        <v>1762.96</v>
      </c>
      <c r="L14927" s="35">
        <v>950.52</v>
      </c>
      <c r="M14927" s="31">
        <v>41848</v>
      </c>
    </row>
    <row r="14928" spans="1:24"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52">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52">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52">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52">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52">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52">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52">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52">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52">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52">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52">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52">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52">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52">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52">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52">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52">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52">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52">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52">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52">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52">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52">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52">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52">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52">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52">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52">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52">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52">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52">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52">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52">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52">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52">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52">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52">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52">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52">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52">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52">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52">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52">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52">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52">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52">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52">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52">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52">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52">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52">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52">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52">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52">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52">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52">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52">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52">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52">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52">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52">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52">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52">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52">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52">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52">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52">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52">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52">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52">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52">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52">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52">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52">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52">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52">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52">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52">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52">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52">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52">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52">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52">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52">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52">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52">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52">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52">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52">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52">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52">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52">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52">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52">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52">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52">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52">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52">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52">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52">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52">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52">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52">
        <v>1703.52</v>
      </c>
      <c r="L15030" s="35">
        <v>1516.13</v>
      </c>
      <c r="M15030" s="31">
        <v>40649</v>
      </c>
    </row>
    <row r="15031" spans="1:13" s="31" customFormat="1" ht="15.75" hidden="1"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52">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52">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52">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52">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52">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52">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52">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52">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52">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52">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52">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52">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52">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52">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52">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52">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52">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52">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52">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52">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52">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52">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52">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52">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52">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52">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52">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52">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52">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52">
        <v>1458.17</v>
      </c>
      <c r="L15061" s="35">
        <v>874.9</v>
      </c>
      <c r="M15061" s="31">
        <v>41848</v>
      </c>
    </row>
    <row r="15062" spans="1:13" s="31" customFormat="1" ht="15.75" hidden="1"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52">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52">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52">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52">
        <v>1777.8</v>
      </c>
      <c r="L15066" s="35">
        <v>820.78</v>
      </c>
      <c r="M15066" s="31">
        <v>40670</v>
      </c>
    </row>
    <row r="15067" spans="1:13" s="31" customFormat="1" ht="15.75" hidden="1"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52">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52">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52">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52">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52">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52">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52">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52">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52">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52">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52">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52">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52">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52">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52">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52">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52">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52">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52">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52">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52">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52">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52">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52">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52">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52">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52">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52">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52">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52">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52">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52">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52">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52">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52">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52">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52">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52">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52">
        <v>1163.8900000000001</v>
      </c>
      <c r="L15106" s="35">
        <v>589.27</v>
      </c>
      <c r="M15106" s="31">
        <v>42560</v>
      </c>
    </row>
    <row r="15107" spans="1:13" s="31" customFormat="1" ht="15.75" hidden="1"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52">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52">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52">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52">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52">
        <v>1894.19</v>
      </c>
      <c r="L15112" s="35">
        <v>598.76</v>
      </c>
      <c r="M15112" s="31">
        <v>37823</v>
      </c>
    </row>
    <row r="15113" spans="1:13" s="31" customFormat="1" ht="15.75" hidden="1"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52">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52">
        <v>1198.46</v>
      </c>
      <c r="L15115" s="35">
        <v>381.1</v>
      </c>
      <c r="M15115" s="31">
        <v>38482</v>
      </c>
    </row>
    <row r="15116" spans="1:13" s="31" customFormat="1" ht="15.75" hidden="1"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52">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52">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52">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52">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52">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52">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52">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52">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52">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52">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52">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52">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52">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52">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52">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52">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52">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52">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52">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52">
        <v>100.35</v>
      </c>
      <c r="L15136" s="35">
        <v>75.260000000000005</v>
      </c>
      <c r="M15136" s="31">
        <v>37626</v>
      </c>
    </row>
    <row r="15137" spans="1:24"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52">
        <v>1812.75</v>
      </c>
      <c r="L15137" s="35">
        <v>582.48</v>
      </c>
      <c r="M15137" s="31">
        <v>38991</v>
      </c>
    </row>
    <row r="15138" spans="1:24"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52">
        <v>416.98</v>
      </c>
      <c r="L15138" s="35">
        <v>312.74</v>
      </c>
      <c r="M15138" s="31">
        <v>35560</v>
      </c>
    </row>
    <row r="15139" spans="1:24"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52">
        <v>2091.4699999999998</v>
      </c>
      <c r="L15139" s="35">
        <v>388.92</v>
      </c>
      <c r="M15139" s="31">
        <v>36367</v>
      </c>
    </row>
    <row r="15140" spans="1:24"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52">
        <v>1172.78</v>
      </c>
      <c r="L15140" s="35">
        <v>1043.77</v>
      </c>
      <c r="M15140" s="31">
        <v>37539</v>
      </c>
    </row>
    <row r="15141" spans="1:24"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52">
        <v>1280.28</v>
      </c>
      <c r="L15141" s="35">
        <v>829.51</v>
      </c>
      <c r="M15141" s="31">
        <v>37220</v>
      </c>
    </row>
    <row r="15142" spans="1:24"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52">
        <v>543.39</v>
      </c>
      <c r="L15142" s="35">
        <v>407.54</v>
      </c>
      <c r="M15142" s="31">
        <v>35052</v>
      </c>
    </row>
    <row r="15143" spans="1:24"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52">
        <v>1240.31</v>
      </c>
      <c r="L15143" s="35">
        <v>795.1</v>
      </c>
      <c r="M15143" s="31">
        <v>35455</v>
      </c>
    </row>
    <row r="15144" spans="1:24"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52">
        <v>1172.78</v>
      </c>
      <c r="L15144" s="35">
        <v>1043.77</v>
      </c>
      <c r="M15144" s="31">
        <v>37539</v>
      </c>
    </row>
    <row r="15145" spans="1:24"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52">
        <v>1172.78</v>
      </c>
      <c r="L15145" s="35">
        <v>1043.77</v>
      </c>
      <c r="M15145" s="31">
        <v>37539</v>
      </c>
    </row>
    <row r="15146" spans="1:24"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52">
        <v>60.34</v>
      </c>
      <c r="L15146" s="35">
        <v>45.26</v>
      </c>
      <c r="M15146" s="31">
        <v>34165</v>
      </c>
    </row>
    <row r="15147" spans="1:24"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52">
        <v>1765.3</v>
      </c>
      <c r="L15147" s="35">
        <v>709.48</v>
      </c>
      <c r="M15147" s="31">
        <v>38339</v>
      </c>
    </row>
    <row r="15148" spans="1:24"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52">
        <v>60.34</v>
      </c>
      <c r="L15148" s="35">
        <v>45.26</v>
      </c>
      <c r="M15148" s="31">
        <v>34165</v>
      </c>
    </row>
    <row r="15149" spans="1:24" s="31" customFormat="1" ht="15.75" hidden="1"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row>
    <row r="15150" spans="1:24"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52">
        <v>748.17</v>
      </c>
      <c r="L15150" s="35">
        <v>448.9</v>
      </c>
      <c r="M15150" s="31">
        <v>37698</v>
      </c>
    </row>
    <row r="15151" spans="1:24"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52">
        <v>1362.99</v>
      </c>
      <c r="L15151" s="35">
        <v>57.74</v>
      </c>
      <c r="M15151" s="31">
        <v>42560</v>
      </c>
    </row>
    <row r="15152" spans="1:24"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52">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52">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52">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52">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52">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52">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52">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52">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52">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52">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52">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52">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52">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52">
        <v>1231.1500000000001</v>
      </c>
      <c r="L15165" s="35">
        <v>161.6</v>
      </c>
      <c r="M15165" s="31">
        <v>40303</v>
      </c>
    </row>
    <row r="15166" spans="1:13" s="31" customFormat="1" ht="15.75" hidden="1"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52">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52">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52">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52">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52">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52">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52">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52">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52">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52">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52">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52">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52">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52">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52">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52">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52">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52">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52">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52">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52">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52">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52">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52">
        <v>642.30999999999995</v>
      </c>
      <c r="L15190" s="35">
        <v>513.85</v>
      </c>
      <c r="M15190" s="31">
        <v>41922</v>
      </c>
    </row>
    <row r="15191" spans="1:13" s="31" customFormat="1" ht="15.75" hidden="1"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52">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52">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52">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52">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52">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52">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52">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52">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52">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52">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52">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52">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52">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52">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52">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52">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52">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52">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52">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52">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52">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52">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52">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52">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52">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52">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52">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52">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52">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52">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52">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52">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52">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52">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52">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52">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52">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52">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52">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52">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52">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52">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52">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52">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52">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52">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52">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52">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52">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52">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52">
        <v>1945.43</v>
      </c>
      <c r="L15242" s="35">
        <v>333.18</v>
      </c>
      <c r="M15242" s="31">
        <v>37499</v>
      </c>
    </row>
    <row r="15243" spans="1:13" s="31" customFormat="1" ht="15.75" hidden="1"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52">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52">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52">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52">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52">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52">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52">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52">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52">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52">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52">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52">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52">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52">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52">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52">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52">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52">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52">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52">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52">
        <v>574.64</v>
      </c>
      <c r="L15264" s="35">
        <v>459.71</v>
      </c>
      <c r="M15264" s="31">
        <v>38258</v>
      </c>
    </row>
    <row r="15265" spans="1:24"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52">
        <v>360.4</v>
      </c>
      <c r="L15265" s="35">
        <v>270.3</v>
      </c>
      <c r="M15265" s="31">
        <v>38859</v>
      </c>
    </row>
    <row r="15266" spans="1:24"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52">
        <v>363.01</v>
      </c>
      <c r="L15266" s="35">
        <v>290.41000000000003</v>
      </c>
      <c r="M15266" s="31">
        <v>38482</v>
      </c>
    </row>
    <row r="15267" spans="1:24"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52">
        <v>1057.51</v>
      </c>
      <c r="L15267" s="35">
        <v>154.4</v>
      </c>
      <c r="M15267" s="31">
        <v>34527</v>
      </c>
    </row>
    <row r="15268" spans="1:24"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52">
        <v>1216.1400000000001</v>
      </c>
      <c r="L15268" s="35">
        <v>1082.3599999999999</v>
      </c>
      <c r="M15268" s="31">
        <v>37337</v>
      </c>
    </row>
    <row r="15269" spans="1:24" s="31" customFormat="1" ht="15.75" hidden="1"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row>
    <row r="15270" spans="1:24"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52">
        <v>1765.3</v>
      </c>
      <c r="L15270" s="35">
        <v>709.48</v>
      </c>
      <c r="M15270" s="31">
        <v>38193</v>
      </c>
    </row>
    <row r="15271" spans="1:24"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52">
        <v>2091.4699999999998</v>
      </c>
      <c r="L15271" s="35">
        <v>388.92</v>
      </c>
      <c r="M15271" s="31">
        <v>41167</v>
      </c>
    </row>
    <row r="15272" spans="1:24"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52">
        <v>958.74</v>
      </c>
      <c r="L15272" s="35">
        <v>748.9</v>
      </c>
      <c r="M15272" s="31">
        <v>38693</v>
      </c>
    </row>
    <row r="15273" spans="1:24"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52">
        <v>1483.2</v>
      </c>
      <c r="L15273" s="35">
        <v>99.59</v>
      </c>
      <c r="M15273" s="31">
        <v>40410</v>
      </c>
    </row>
    <row r="15274" spans="1:24"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52">
        <v>1720.7</v>
      </c>
      <c r="L15274" s="35">
        <v>1531.42</v>
      </c>
      <c r="M15274" s="31">
        <v>39915</v>
      </c>
    </row>
    <row r="15275" spans="1:24" s="31" customFormat="1" ht="15.75" hidden="1"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4"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52">
        <v>1163.8900000000001</v>
      </c>
      <c r="L15276" s="35">
        <v>589.27</v>
      </c>
      <c r="M15276" s="31">
        <v>42560</v>
      </c>
    </row>
    <row r="15277" spans="1:24"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52">
        <v>1179</v>
      </c>
      <c r="L15277" s="35">
        <v>707.4</v>
      </c>
      <c r="M15277" s="31">
        <v>34079</v>
      </c>
    </row>
    <row r="15278" spans="1:24"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52">
        <v>774.53</v>
      </c>
      <c r="L15278" s="35">
        <v>464.72</v>
      </c>
      <c r="M15278" s="31">
        <v>41064</v>
      </c>
    </row>
    <row r="15279" spans="1:24"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52">
        <v>1635.3</v>
      </c>
      <c r="L15279" s="35">
        <v>993.66</v>
      </c>
      <c r="M15279" s="31">
        <v>41434</v>
      </c>
    </row>
    <row r="15280" spans="1:24"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52">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52">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52">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52">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52">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52">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52">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52">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52">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52">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52">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52">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52">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52">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52">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52">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52">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52">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52">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52">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52">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52">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52">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52">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52">
        <v>175.89</v>
      </c>
      <c r="L15304" s="35">
        <v>131.91999999999999</v>
      </c>
      <c r="M15304" s="31">
        <v>41009</v>
      </c>
    </row>
    <row r="15305" spans="1:13" s="31" customFormat="1" ht="15.75" hidden="1"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52">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52">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52">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52">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52">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52">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52">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52">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52">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52">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52">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52">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52">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52">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52">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52">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52">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52">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52">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52">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52">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52">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52">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52">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52">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52">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52">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52">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52">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52">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52">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52">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52">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52">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52">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52">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52">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52">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52">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52">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52">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52">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52">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52">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52">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52">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52">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52">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52">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52">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52">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52">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52">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52">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52">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52">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52">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52">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52">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52">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52">
        <v>575.27</v>
      </c>
      <c r="L15366" s="35">
        <v>431.45</v>
      </c>
      <c r="M15366" s="31">
        <v>39880</v>
      </c>
    </row>
    <row r="15367" spans="1:13" s="31" customFormat="1" ht="15.75" hidden="1"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52">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52">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52">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52">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52">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52">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52">
        <v>1894.19</v>
      </c>
      <c r="L15374" s="35">
        <v>598.76</v>
      </c>
      <c r="M15374" s="31">
        <v>37823</v>
      </c>
    </row>
    <row r="15375" spans="1:13" s="31" customFormat="1" ht="15.75" hidden="1"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52">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52">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52">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52">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52">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52">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52">
        <v>795.34</v>
      </c>
      <c r="L15382" s="35">
        <v>101.58</v>
      </c>
      <c r="M15382" s="31">
        <v>38647</v>
      </c>
    </row>
    <row r="15383" spans="1:13" s="31" customFormat="1" ht="15.75" hidden="1"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52">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52">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52">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52">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52">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52">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52">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52">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52">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52">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52">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52">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52">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52">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52">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52">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52">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52">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52">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52">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52">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52">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52">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52">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52">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52">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52">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52">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52">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52">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52">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52">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52">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52">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52">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52">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52">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52">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52">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52">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52">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52">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52">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52">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52">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52">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52">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52">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52">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52">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52">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52">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52">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52">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52">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52">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52">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52">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52">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52">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52">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52">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52">
        <v>1483.2</v>
      </c>
      <c r="L15446" s="35">
        <v>99.59</v>
      </c>
      <c r="M15446" s="31">
        <v>36146</v>
      </c>
    </row>
    <row r="15447" spans="1:13" s="31" customFormat="1" ht="15.75" hidden="1"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52">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52">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52">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52">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52">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52">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52">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52">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52">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52">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52">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52">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52">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52">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52">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52">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52">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52">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52">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52">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52">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52">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52">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52">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52">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52">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52">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52">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52">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52">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52">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52">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52">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52">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52">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52">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52">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52">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52">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52">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52">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52">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52">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52">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52">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52">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52">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52">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52">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52">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52">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52">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52">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52">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52">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52">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52">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52">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52">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52">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52">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52">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52">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52">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52">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52">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52">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52">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52">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52">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52">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52">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52">
        <v>2091.4699999999998</v>
      </c>
      <c r="L15520" s="35">
        <v>388.92</v>
      </c>
      <c r="M15520" s="31">
        <v>34996</v>
      </c>
    </row>
    <row r="15521" spans="1:24"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52">
        <v>1466.68</v>
      </c>
      <c r="L15521" s="35">
        <v>363.25</v>
      </c>
      <c r="M15521" s="31">
        <v>39298</v>
      </c>
    </row>
    <row r="15522" spans="1:24"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52">
        <v>60.34</v>
      </c>
      <c r="L15522" s="35">
        <v>45.26</v>
      </c>
      <c r="M15522" s="31">
        <v>34165</v>
      </c>
    </row>
    <row r="15523" spans="1:24"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52">
        <v>12.01</v>
      </c>
      <c r="L15523" s="35">
        <v>7.21</v>
      </c>
      <c r="M15523" s="31">
        <v>39880</v>
      </c>
    </row>
    <row r="15524" spans="1:24"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52">
        <v>1945.43</v>
      </c>
      <c r="L15524" s="35">
        <v>333.18</v>
      </c>
      <c r="M15524" s="31">
        <v>38991</v>
      </c>
    </row>
    <row r="15525" spans="1:24"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52">
        <v>1466.68</v>
      </c>
      <c r="L15525" s="35">
        <v>363.25</v>
      </c>
      <c r="M15525" s="31">
        <v>38216</v>
      </c>
    </row>
    <row r="15526" spans="1:24"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52">
        <v>742.54</v>
      </c>
      <c r="L15526" s="35">
        <v>667.4</v>
      </c>
      <c r="M15526" s="31">
        <v>33549</v>
      </c>
    </row>
    <row r="15527" spans="1:24"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52">
        <v>1036.5899999999999</v>
      </c>
      <c r="L15527" s="35">
        <v>206.35</v>
      </c>
      <c r="M15527" s="31">
        <v>33364</v>
      </c>
    </row>
    <row r="15528" spans="1:24"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52">
        <v>1977.36</v>
      </c>
      <c r="L15528" s="35">
        <v>1759.85</v>
      </c>
      <c r="M15528" s="31">
        <v>40779</v>
      </c>
    </row>
    <row r="15529" spans="1:24"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52">
        <v>478.16</v>
      </c>
      <c r="L15529" s="35">
        <v>298.72000000000003</v>
      </c>
      <c r="M15529" s="31">
        <v>34143</v>
      </c>
    </row>
    <row r="15530" spans="1:24" s="31" customFormat="1" ht="15.75" hidden="1"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row>
    <row r="15531" spans="1:24"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52">
        <v>1216.1400000000001</v>
      </c>
      <c r="L15531" s="35">
        <v>1082.3599999999999</v>
      </c>
      <c r="M15531" s="31">
        <v>33552</v>
      </c>
    </row>
    <row r="15532" spans="1:24"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52">
        <v>1469.44</v>
      </c>
      <c r="L15532" s="35">
        <v>596.54999999999995</v>
      </c>
      <c r="M15532" s="31">
        <v>42710</v>
      </c>
    </row>
    <row r="15533" spans="1:24"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52">
        <v>980.37</v>
      </c>
      <c r="L15533" s="35">
        <v>234.43</v>
      </c>
      <c r="M15533" s="31">
        <v>38258</v>
      </c>
    </row>
    <row r="15534" spans="1:24"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52">
        <v>1061.56</v>
      </c>
      <c r="L15534" s="35">
        <v>733.58</v>
      </c>
      <c r="M15534" s="31">
        <v>34170</v>
      </c>
    </row>
    <row r="15535" spans="1:24"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52">
        <v>71.16</v>
      </c>
      <c r="L15535" s="35">
        <v>56.93</v>
      </c>
      <c r="M15535" s="31">
        <v>42172</v>
      </c>
    </row>
    <row r="15536" spans="1:24"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52">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52">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52">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52">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52">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52">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52">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52">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52">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52">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52">
        <v>533.51</v>
      </c>
      <c r="L15546" s="35">
        <v>400.13</v>
      </c>
      <c r="M15546" s="31">
        <v>41064</v>
      </c>
    </row>
    <row r="15547" spans="1:13" s="31" customFormat="1" ht="15.75" hidden="1"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52">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52">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52">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52">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52">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52">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52">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52">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52">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52">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52">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52">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52">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52">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52">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52">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52">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52">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52">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52">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52">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52">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52">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52">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52">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52">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52">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52">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52">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52">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52">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52">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52">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52">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52">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52">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52">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52">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52">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52">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52">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52">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52">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52">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52">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52">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52">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52">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52">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52">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52">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52">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52">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52">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52">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52">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52">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52">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52">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52">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52">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52">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52">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52">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52">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52">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52">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52">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52">
        <v>1992.93</v>
      </c>
      <c r="L15616" s="35">
        <v>762.63</v>
      </c>
      <c r="M15616" s="31">
        <v>33552</v>
      </c>
    </row>
    <row r="15617" spans="1:24"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52">
        <v>1163.8900000000001</v>
      </c>
      <c r="L15617" s="35">
        <v>589.27</v>
      </c>
      <c r="M15617" s="31">
        <v>39880</v>
      </c>
    </row>
    <row r="15618" spans="1:24"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52">
        <v>1555.58</v>
      </c>
      <c r="L15618" s="35">
        <v>818.01</v>
      </c>
      <c r="M15618" s="31">
        <v>37873</v>
      </c>
    </row>
    <row r="15619" spans="1:24"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52">
        <v>1227.3399999999999</v>
      </c>
      <c r="L15619" s="35">
        <v>770.89</v>
      </c>
      <c r="M15619" s="31">
        <v>34556</v>
      </c>
    </row>
    <row r="15620" spans="1:24"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52">
        <v>1024.6600000000001</v>
      </c>
      <c r="L15620" s="35">
        <v>614.79999999999995</v>
      </c>
      <c r="M15620" s="31">
        <v>35378</v>
      </c>
    </row>
    <row r="15621" spans="1:24"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52">
        <v>1073.07</v>
      </c>
      <c r="L15621" s="35">
        <v>933.84</v>
      </c>
      <c r="M15621" s="31">
        <v>33429</v>
      </c>
    </row>
    <row r="15622" spans="1:24"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52">
        <v>574.64</v>
      </c>
      <c r="L15622" s="35">
        <v>459.71</v>
      </c>
      <c r="M15622" s="31">
        <v>40784</v>
      </c>
    </row>
    <row r="15623" spans="1:24" s="31" customFormat="1" ht="15.75" hidden="1"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row>
    <row r="15624" spans="1:24"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52">
        <v>642.30999999999995</v>
      </c>
      <c r="L15624" s="35">
        <v>513.85</v>
      </c>
      <c r="M15624" s="31">
        <v>38339</v>
      </c>
    </row>
    <row r="15625" spans="1:24"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52">
        <v>1703.52</v>
      </c>
      <c r="L15625" s="35">
        <v>1516.13</v>
      </c>
      <c r="M15625" s="31">
        <v>40649</v>
      </c>
    </row>
    <row r="15626" spans="1:24"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52">
        <v>1635.3</v>
      </c>
      <c r="L15626" s="35">
        <v>993.66</v>
      </c>
      <c r="M15626" s="31">
        <v>41434</v>
      </c>
    </row>
    <row r="15627" spans="1:24"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52">
        <v>1762.96</v>
      </c>
      <c r="L15627" s="35">
        <v>950.52</v>
      </c>
      <c r="M15627" s="31">
        <v>41848</v>
      </c>
    </row>
    <row r="15628" spans="1:24"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52">
        <v>1775.81</v>
      </c>
      <c r="L15628" s="35">
        <v>1580.47</v>
      </c>
      <c r="M15628" s="31">
        <v>40303</v>
      </c>
    </row>
    <row r="15629" spans="1:24"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52">
        <v>642.30999999999995</v>
      </c>
      <c r="L15629" s="35">
        <v>513.85</v>
      </c>
      <c r="M15629" s="31">
        <v>33429</v>
      </c>
    </row>
    <row r="15630" spans="1:24"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52">
        <v>1403.5</v>
      </c>
      <c r="L15630" s="35">
        <v>954.82</v>
      </c>
      <c r="M15630" s="31">
        <v>42688</v>
      </c>
    </row>
    <row r="15631" spans="1:24"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52">
        <v>1469.44</v>
      </c>
      <c r="L15631" s="35">
        <v>596.54999999999995</v>
      </c>
      <c r="M15631" s="31">
        <v>40553</v>
      </c>
    </row>
    <row r="15632" spans="1:24"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52">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52">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52">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52">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52">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52">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52">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52">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52">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52">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52">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52">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52">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52">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52">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52">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52">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52">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52">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52">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52">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52">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52">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52">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52">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52">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52">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52">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52">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52">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52">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52">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52">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52">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52">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52">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52">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52">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52">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52">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52">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52">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52">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52">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52">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52">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52">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52">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52">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52">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52">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52">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52">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52">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52">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52">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52">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52">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52">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52">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52">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52">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52">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52">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52">
        <v>2091.4699999999998</v>
      </c>
      <c r="L15696" s="35">
        <v>388.92</v>
      </c>
      <c r="M15696" s="31">
        <v>38258</v>
      </c>
    </row>
    <row r="15697" spans="1:24"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52">
        <v>1777.8</v>
      </c>
      <c r="L15697" s="35">
        <v>820.78</v>
      </c>
      <c r="M15697" s="31">
        <v>42696</v>
      </c>
    </row>
    <row r="15698" spans="1:24"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52">
        <v>1807.45</v>
      </c>
      <c r="L15698" s="35">
        <v>778.69</v>
      </c>
      <c r="M15698" s="31">
        <v>33552</v>
      </c>
    </row>
    <row r="15699" spans="1:24"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52">
        <v>574.64</v>
      </c>
      <c r="L15699" s="35">
        <v>459.71</v>
      </c>
      <c r="M15699" s="31">
        <v>38216</v>
      </c>
    </row>
    <row r="15700" spans="1:24"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52">
        <v>1415.01</v>
      </c>
      <c r="L15700" s="35">
        <v>1259.3599999999999</v>
      </c>
      <c r="M15700" s="31">
        <v>38002</v>
      </c>
    </row>
    <row r="15701" spans="1:24"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52">
        <v>1362.99</v>
      </c>
      <c r="L15701" s="35">
        <v>57.74</v>
      </c>
      <c r="M15701" s="31">
        <v>34079</v>
      </c>
    </row>
    <row r="15702" spans="1:24"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52">
        <v>2091.4699999999998</v>
      </c>
      <c r="L15702" s="35">
        <v>388.92</v>
      </c>
      <c r="M15702" s="31">
        <v>41701</v>
      </c>
    </row>
    <row r="15703" spans="1:24"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52">
        <v>1231.1500000000001</v>
      </c>
      <c r="L15703" s="35">
        <v>161.6</v>
      </c>
      <c r="M15703" s="31">
        <v>40303</v>
      </c>
    </row>
    <row r="15704" spans="1:24"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52">
        <v>1227.3399999999999</v>
      </c>
      <c r="L15704" s="35">
        <v>770.89</v>
      </c>
      <c r="M15704" s="31">
        <v>34556</v>
      </c>
    </row>
    <row r="15705" spans="1:24"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52">
        <v>1036.5899999999999</v>
      </c>
      <c r="L15705" s="35">
        <v>206.35</v>
      </c>
      <c r="M15705" s="31">
        <v>33364</v>
      </c>
    </row>
    <row r="15706" spans="1:24"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52">
        <v>499.53</v>
      </c>
      <c r="L15706" s="35">
        <v>388.72</v>
      </c>
      <c r="M15706" s="31">
        <v>36334</v>
      </c>
    </row>
    <row r="15707" spans="1:24"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52">
        <v>358.39</v>
      </c>
      <c r="L15707" s="35">
        <v>215.03</v>
      </c>
      <c r="M15707" s="31">
        <v>38002</v>
      </c>
    </row>
    <row r="15708" spans="1:24"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52">
        <v>2091.4699999999998</v>
      </c>
      <c r="L15708" s="35">
        <v>388.92</v>
      </c>
      <c r="M15708" s="31">
        <v>40336</v>
      </c>
    </row>
    <row r="15709" spans="1:24"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52">
        <v>1890.39</v>
      </c>
      <c r="L15709" s="35">
        <v>260.14</v>
      </c>
      <c r="M15709" s="31">
        <v>40779</v>
      </c>
    </row>
    <row r="15710" spans="1:24" s="31" customFormat="1" ht="15.75" hidden="1"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row>
    <row r="15711" spans="1:24"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52">
        <v>441.49</v>
      </c>
      <c r="L15711" s="35">
        <v>84.99</v>
      </c>
      <c r="M15711" s="31">
        <v>37220</v>
      </c>
    </row>
    <row r="15712" spans="1:24" s="31" customFormat="1" ht="15.75" hidden="1"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52">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52">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52">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52">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52">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52">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52">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52">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52">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52">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52">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52">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52">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52">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52">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52">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52">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52">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52">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52">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52">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52">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52">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52">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52">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52">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52">
        <v>912.52</v>
      </c>
      <c r="L15739" s="35">
        <v>141.4</v>
      </c>
      <c r="M15739" s="31">
        <v>42145</v>
      </c>
    </row>
    <row r="15740" spans="1:13" s="31" customFormat="1" ht="15.75" hidden="1"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52">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52">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52">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52">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52">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52">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52">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52">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52">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52">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52">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52">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52">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52">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52">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52">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52">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52">
        <v>748.17</v>
      </c>
      <c r="L15758" s="35">
        <v>448.9</v>
      </c>
      <c r="M15758" s="31">
        <v>33552</v>
      </c>
    </row>
    <row r="15759" spans="1:13" s="31" customFormat="1" ht="15.75" hidden="1"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52">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52">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52">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52">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52">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52">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52">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52">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52">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52">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52">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52">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52">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52">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52">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52">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52">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52">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52">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52">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52">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52">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52">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52">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52">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52">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52">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52">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52">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52">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52">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52">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52">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52">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52">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52">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52">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52">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52">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52">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52">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52">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52">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52">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52">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52">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52">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52">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52">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52">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52">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52">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52">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52">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52">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52">
        <v>543.39</v>
      </c>
      <c r="L15815" s="35">
        <v>407.54</v>
      </c>
      <c r="M15815" s="31">
        <v>34556</v>
      </c>
    </row>
    <row r="15816" spans="1:13" s="31" customFormat="1" ht="15.75" hidden="1"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52">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52">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52">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52">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52">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52">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52">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52">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52">
        <v>499.53</v>
      </c>
      <c r="L15825" s="35">
        <v>388.72</v>
      </c>
      <c r="M15825" s="31">
        <v>34527</v>
      </c>
    </row>
    <row r="15826" spans="1:13" s="31" customFormat="1" ht="15.75" hidden="1"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52">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52">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52">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52">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52">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52">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52">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52">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52">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52">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52">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52">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52">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52">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52">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52">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52">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52">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52">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52">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52">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52">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52">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52">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52">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52">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52">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52">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52">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52">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52">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52">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52">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52">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52">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52">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52">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52">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52">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52">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52">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52">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52">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52">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52">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52">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52">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52">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52">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52">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52">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52">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52">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52">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52">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52">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52">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52">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52">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52">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52">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52">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52">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52">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52">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52">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52">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52">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52">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52">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52">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52">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52">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52">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52">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52">
        <v>227.88</v>
      </c>
      <c r="L15902" s="35">
        <v>136.72999999999999</v>
      </c>
      <c r="M15902" s="31">
        <v>41701</v>
      </c>
    </row>
    <row r="15903" spans="1:13" s="31" customFormat="1" ht="15.75" hidden="1"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52">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52">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52">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52">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52">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52">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52">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52">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52">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52">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52">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52">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52">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52">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52">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52">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52">
        <v>1769.64</v>
      </c>
      <c r="L15920" s="35">
        <v>108.76</v>
      </c>
      <c r="M15920" s="31">
        <v>36498</v>
      </c>
    </row>
    <row r="15921" spans="1:24"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52">
        <v>1163.8900000000001</v>
      </c>
      <c r="L15921" s="35">
        <v>589.27</v>
      </c>
      <c r="M15921" s="31">
        <v>37838</v>
      </c>
    </row>
    <row r="15922" spans="1:24"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52">
        <v>1577.53</v>
      </c>
      <c r="L15922" s="35">
        <v>826.51</v>
      </c>
      <c r="M15922" s="31">
        <v>40618</v>
      </c>
    </row>
    <row r="15923" spans="1:24"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52">
        <v>1703.52</v>
      </c>
      <c r="L15923" s="35">
        <v>1516.13</v>
      </c>
      <c r="M15923" s="31">
        <v>40649</v>
      </c>
    </row>
    <row r="15924" spans="1:24"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52">
        <v>1386.84</v>
      </c>
      <c r="L15924" s="35">
        <v>1234.29</v>
      </c>
      <c r="M15924" s="31">
        <v>39880</v>
      </c>
    </row>
    <row r="15925" spans="1:24"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52">
        <v>1483.2</v>
      </c>
      <c r="L15925" s="35">
        <v>99.59</v>
      </c>
      <c r="M15925" s="31">
        <v>42105</v>
      </c>
    </row>
    <row r="15926" spans="1:24"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52">
        <v>12.01</v>
      </c>
      <c r="L15926" s="35">
        <v>7.21</v>
      </c>
      <c r="M15926" s="31">
        <v>39880</v>
      </c>
    </row>
    <row r="15927" spans="1:24"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52">
        <v>71.489999999999995</v>
      </c>
      <c r="L15927" s="35">
        <v>53.62</v>
      </c>
      <c r="M15927" s="31">
        <v>41167</v>
      </c>
    </row>
    <row r="15928" spans="1:24"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52">
        <v>441.49</v>
      </c>
      <c r="L15928" s="35">
        <v>84.99</v>
      </c>
      <c r="M15928" s="31">
        <v>34071</v>
      </c>
    </row>
    <row r="15929" spans="1:24" s="31" customFormat="1" ht="15.75" hidden="1"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row>
    <row r="15930" spans="1:24"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52">
        <v>416.98</v>
      </c>
      <c r="L15930" s="35">
        <v>312.74</v>
      </c>
      <c r="M15930" s="31">
        <v>35560</v>
      </c>
    </row>
    <row r="15931" spans="1:24"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52">
        <v>1148.6400000000001</v>
      </c>
      <c r="L15931" s="35">
        <v>689.18</v>
      </c>
      <c r="M15931" s="31">
        <v>38339</v>
      </c>
    </row>
    <row r="15932" spans="1:24"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52">
        <v>1765.3</v>
      </c>
      <c r="L15932" s="35">
        <v>709.48</v>
      </c>
      <c r="M15932" s="31">
        <v>38193</v>
      </c>
    </row>
    <row r="15933" spans="1:24"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52">
        <v>569.55999999999995</v>
      </c>
      <c r="L15933" s="35">
        <v>528.42999999999995</v>
      </c>
      <c r="M15933" s="31">
        <v>34556</v>
      </c>
    </row>
    <row r="15934" spans="1:24"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52">
        <v>569.55999999999995</v>
      </c>
      <c r="L15934" s="35">
        <v>528.42999999999995</v>
      </c>
      <c r="M15934" s="31">
        <v>37874</v>
      </c>
    </row>
    <row r="15935" spans="1:24"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52">
        <v>499.53</v>
      </c>
      <c r="L15935" s="35">
        <v>388.72</v>
      </c>
      <c r="M15935" s="31">
        <v>33455</v>
      </c>
    </row>
    <row r="15936" spans="1:24"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52">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52">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52">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52">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52">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52">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52">
        <v>642.70000000000005</v>
      </c>
      <c r="L15942" s="35">
        <v>211.37</v>
      </c>
      <c r="M15942" s="31">
        <v>37698</v>
      </c>
    </row>
    <row r="15943" spans="1:13" s="31" customFormat="1" ht="15.75" hidden="1"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52">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52">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52">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52">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52">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52">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52">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52">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52">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52">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52">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52">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52">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52">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52">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52">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52">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52">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52">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52">
        <v>912.52</v>
      </c>
      <c r="L15963" s="35">
        <v>141.4</v>
      </c>
      <c r="M15963" s="31">
        <v>36146</v>
      </c>
    </row>
    <row r="15964" spans="1:13" s="31" customFormat="1" ht="15.75" hidden="1"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52">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52">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52">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52">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52">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52">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52">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52">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52">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52">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52">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52">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52">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52">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52">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52">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52">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52">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52">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52">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52">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52">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52">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52">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52">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52">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52">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52">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52">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52">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52">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52">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52">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52">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52">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52">
        <v>586.45000000000005</v>
      </c>
      <c r="L16000" s="35">
        <v>521.94000000000005</v>
      </c>
      <c r="M16000" s="31">
        <v>36145</v>
      </c>
    </row>
    <row r="16001" spans="1:24"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52">
        <v>543.39</v>
      </c>
      <c r="L16001" s="35">
        <v>407.54</v>
      </c>
      <c r="M16001" s="31">
        <v>42696</v>
      </c>
    </row>
    <row r="16002" spans="1:24"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52">
        <v>2005.66</v>
      </c>
      <c r="L16002" s="35">
        <v>1203.4000000000001</v>
      </c>
      <c r="M16002" s="31">
        <v>42295</v>
      </c>
    </row>
    <row r="16003" spans="1:24"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52">
        <v>478.16</v>
      </c>
      <c r="L16003" s="35">
        <v>298.72000000000003</v>
      </c>
      <c r="M16003" s="31">
        <v>34143</v>
      </c>
    </row>
    <row r="16004" spans="1:24" s="31" customFormat="1" ht="15.75" hidden="1"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row>
    <row r="16005" spans="1:24"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52">
        <v>1577.53</v>
      </c>
      <c r="L16005" s="35">
        <v>826.51</v>
      </c>
      <c r="M16005" s="31">
        <v>40618</v>
      </c>
    </row>
    <row r="16006" spans="1:24"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52">
        <v>71.489999999999995</v>
      </c>
      <c r="L16006" s="35">
        <v>53.62</v>
      </c>
      <c r="M16006" s="31">
        <v>38573</v>
      </c>
    </row>
    <row r="16007" spans="1:24"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52">
        <v>2091.4699999999998</v>
      </c>
      <c r="L16007" s="35">
        <v>388.92</v>
      </c>
      <c r="M16007" s="31">
        <v>37337</v>
      </c>
    </row>
    <row r="16008" spans="1:24"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52">
        <v>533.51</v>
      </c>
      <c r="L16008" s="35">
        <v>400.13</v>
      </c>
      <c r="M16008" s="31">
        <v>40779</v>
      </c>
    </row>
    <row r="16009" spans="1:24"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52">
        <v>1071.23</v>
      </c>
      <c r="L16009" s="35">
        <v>380.74</v>
      </c>
      <c r="M16009" s="31">
        <v>35160</v>
      </c>
    </row>
    <row r="16010" spans="1:24"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52">
        <v>1945.43</v>
      </c>
      <c r="L16010" s="35">
        <v>333.18</v>
      </c>
      <c r="M16010" s="31">
        <v>37499</v>
      </c>
    </row>
    <row r="16011" spans="1:24" s="31" customFormat="1" ht="15.75" hidden="1"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row>
    <row r="16012" spans="1:24"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52">
        <v>575.27</v>
      </c>
      <c r="L16012" s="35">
        <v>431.45</v>
      </c>
      <c r="M16012" s="31">
        <v>41345</v>
      </c>
    </row>
    <row r="16013" spans="1:24"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52">
        <v>2091.4699999999998</v>
      </c>
      <c r="L16013" s="35">
        <v>388.92</v>
      </c>
      <c r="M16013" s="31">
        <v>38573</v>
      </c>
    </row>
    <row r="16014" spans="1:24"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52">
        <v>1073.07</v>
      </c>
      <c r="L16014" s="35">
        <v>933.84</v>
      </c>
      <c r="M16014" s="31">
        <v>36145</v>
      </c>
    </row>
    <row r="16015" spans="1:24"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52">
        <v>1274.93</v>
      </c>
      <c r="L16015" s="35">
        <v>764.96</v>
      </c>
      <c r="M16015" s="31">
        <v>39298</v>
      </c>
    </row>
    <row r="16016" spans="1:24"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52">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52">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52">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52">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52">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52">
        <v>1415.01</v>
      </c>
      <c r="L16021" s="35">
        <v>1259.3599999999999</v>
      </c>
      <c r="M16021" s="31">
        <v>41434</v>
      </c>
    </row>
    <row r="16022" spans="1:13" s="31" customFormat="1" ht="15.75" hidden="1"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hidden="1"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52">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52">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52">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52">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52">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52">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52">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52">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52">
        <v>1057.51</v>
      </c>
      <c r="L16032" s="35">
        <v>154.4</v>
      </c>
      <c r="M16032" s="31">
        <v>36361</v>
      </c>
    </row>
    <row r="16033" spans="1:24"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52">
        <v>574.64</v>
      </c>
      <c r="L16033" s="35">
        <v>459.71</v>
      </c>
      <c r="M16033" s="31">
        <v>40784</v>
      </c>
    </row>
    <row r="16034" spans="1:24" s="31" customFormat="1" ht="15.75" hidden="1"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row>
    <row r="16035" spans="1:24"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52">
        <v>1483.2</v>
      </c>
      <c r="L16035" s="35">
        <v>99.59</v>
      </c>
      <c r="M16035" s="31">
        <v>36146</v>
      </c>
    </row>
    <row r="16036" spans="1:24"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52">
        <v>1228.07</v>
      </c>
      <c r="L16036" s="35">
        <v>400.91</v>
      </c>
      <c r="M16036" s="31">
        <v>38193</v>
      </c>
    </row>
    <row r="16037" spans="1:24"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52">
        <v>590.26</v>
      </c>
      <c r="L16037" s="35">
        <v>525.33000000000004</v>
      </c>
      <c r="M16037" s="31">
        <v>36668</v>
      </c>
    </row>
    <row r="16038" spans="1:24"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52">
        <v>1807.45</v>
      </c>
      <c r="L16038" s="35">
        <v>778.69</v>
      </c>
      <c r="M16038" s="31">
        <v>34996</v>
      </c>
    </row>
    <row r="16039" spans="1:24"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52">
        <v>363.01</v>
      </c>
      <c r="L16039" s="35">
        <v>290.41000000000003</v>
      </c>
      <c r="M16039" s="31">
        <v>37626</v>
      </c>
    </row>
    <row r="16040" spans="1:24"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52">
        <v>1842.92</v>
      </c>
      <c r="L16040" s="35">
        <v>1105.75</v>
      </c>
      <c r="M16040" s="31">
        <v>40553</v>
      </c>
    </row>
    <row r="16041" spans="1:24"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52">
        <v>1311.44</v>
      </c>
      <c r="L16041" s="35">
        <v>1167.18</v>
      </c>
      <c r="M16041" s="31">
        <v>33888</v>
      </c>
    </row>
    <row r="16042" spans="1:24"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52">
        <v>688.63</v>
      </c>
      <c r="L16042" s="35">
        <v>612.88</v>
      </c>
      <c r="M16042" s="31">
        <v>34115</v>
      </c>
    </row>
    <row r="16043" spans="1:24"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52">
        <v>1945.43</v>
      </c>
      <c r="L16043" s="35">
        <v>333.18</v>
      </c>
      <c r="M16043" s="31">
        <v>36668</v>
      </c>
    </row>
    <row r="16044" spans="1:24"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52">
        <v>1538.99</v>
      </c>
      <c r="L16044" s="35">
        <v>829.65</v>
      </c>
      <c r="M16044" s="31">
        <v>37337</v>
      </c>
    </row>
    <row r="16045" spans="1:24"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52">
        <v>478.16</v>
      </c>
      <c r="L16045" s="35">
        <v>298.72000000000003</v>
      </c>
      <c r="M16045" s="31">
        <v>42145</v>
      </c>
    </row>
    <row r="16046" spans="1:24"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52">
        <v>1311.44</v>
      </c>
      <c r="L16046" s="35">
        <v>1167.18</v>
      </c>
      <c r="M16046" s="31">
        <v>33888</v>
      </c>
    </row>
    <row r="16047" spans="1:24" s="31" customFormat="1" ht="15.75" hidden="1"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4"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52">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52">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52">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52">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52">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52">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52">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52">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52">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52">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52">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52">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52">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52">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52">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52">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52">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52">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52">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52">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52">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52">
        <v>1024.6600000000001</v>
      </c>
      <c r="L16069" s="35">
        <v>614.79999999999995</v>
      </c>
      <c r="M16069" s="31">
        <v>35378</v>
      </c>
    </row>
    <row r="16070" spans="1:13" s="31" customFormat="1" ht="15.75" hidden="1"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52">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52">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52">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52">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52">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52">
        <v>792.9</v>
      </c>
      <c r="L16076" s="35">
        <v>594.67999999999995</v>
      </c>
      <c r="M16076" s="31">
        <v>42105</v>
      </c>
    </row>
    <row r="16077" spans="1:13" s="31" customFormat="1" ht="15.75" hidden="1"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52">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52">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52">
        <v>202.62</v>
      </c>
      <c r="L16080" s="35">
        <v>151.96</v>
      </c>
      <c r="M16080" s="31">
        <v>38002</v>
      </c>
    </row>
    <row r="16081" spans="1:24"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52">
        <v>71.16</v>
      </c>
      <c r="L16081" s="35">
        <v>56.93</v>
      </c>
      <c r="M16081" s="31">
        <v>42172</v>
      </c>
    </row>
    <row r="16082" spans="1:24"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52">
        <v>1810</v>
      </c>
      <c r="L16082" s="35">
        <v>1610.9</v>
      </c>
      <c r="M16082" s="31">
        <v>39526</v>
      </c>
    </row>
    <row r="16083" spans="1:24"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52">
        <v>642.30999999999995</v>
      </c>
      <c r="L16083" s="35">
        <v>513.85</v>
      </c>
      <c r="M16083" s="31">
        <v>41922</v>
      </c>
    </row>
    <row r="16084" spans="1:24"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52">
        <v>1992.93</v>
      </c>
      <c r="L16084" s="35">
        <v>762.63</v>
      </c>
      <c r="M16084" s="31">
        <v>33888</v>
      </c>
    </row>
    <row r="16085" spans="1:24"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52">
        <v>495.72</v>
      </c>
      <c r="L16085" s="35">
        <v>297.43</v>
      </c>
      <c r="M16085" s="31">
        <v>42105</v>
      </c>
    </row>
    <row r="16086" spans="1:24"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52">
        <v>235.63</v>
      </c>
      <c r="L16086" s="35">
        <v>125.07</v>
      </c>
      <c r="M16086" s="31">
        <v>38206</v>
      </c>
    </row>
    <row r="16087" spans="1:24"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52">
        <v>1945.43</v>
      </c>
      <c r="L16087" s="35">
        <v>333.18</v>
      </c>
      <c r="M16087" s="31">
        <v>35455</v>
      </c>
    </row>
    <row r="16088" spans="1:24"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52">
        <v>1769.64</v>
      </c>
      <c r="L16088" s="35">
        <v>108.76</v>
      </c>
      <c r="M16088" s="31">
        <v>40672</v>
      </c>
    </row>
    <row r="16089" spans="1:24"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52">
        <v>1163.8900000000001</v>
      </c>
      <c r="L16089" s="35">
        <v>589.27</v>
      </c>
      <c r="M16089" s="31">
        <v>39880</v>
      </c>
    </row>
    <row r="16090" spans="1:24"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52">
        <v>1793.43</v>
      </c>
      <c r="L16090" s="35">
        <v>248.82</v>
      </c>
      <c r="M16090" s="31">
        <v>39526</v>
      </c>
    </row>
    <row r="16091" spans="1:24"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52">
        <v>60.34</v>
      </c>
      <c r="L16091" s="35">
        <v>45.26</v>
      </c>
      <c r="M16091" s="31">
        <v>34165</v>
      </c>
    </row>
    <row r="16092" spans="1:24"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52">
        <v>290.62</v>
      </c>
      <c r="L16092" s="35">
        <v>215.14</v>
      </c>
      <c r="M16092" s="31">
        <v>38339</v>
      </c>
    </row>
    <row r="16093" spans="1:24"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52">
        <v>1024.6600000000001</v>
      </c>
      <c r="L16093" s="35">
        <v>614.79999999999995</v>
      </c>
      <c r="M16093" s="31">
        <v>39880</v>
      </c>
    </row>
    <row r="16094" spans="1:24"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52">
        <v>1945.43</v>
      </c>
      <c r="L16094" s="35">
        <v>333.18</v>
      </c>
      <c r="M16094" s="31">
        <v>37499</v>
      </c>
    </row>
    <row r="16095" spans="1:24"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52">
        <v>1163.8900000000001</v>
      </c>
      <c r="L16095" s="35">
        <v>589.27</v>
      </c>
      <c r="M16095" s="31">
        <v>37838</v>
      </c>
    </row>
    <row r="16096" spans="1:24" s="31" customFormat="1" ht="15.75" hidden="1"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52">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52">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52">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52">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52">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52">
        <v>1636.9</v>
      </c>
      <c r="L16102" s="35">
        <v>44.71</v>
      </c>
      <c r="M16102" s="31">
        <v>41922</v>
      </c>
    </row>
    <row r="16103" spans="1:13" s="31" customFormat="1" ht="15.75" hidden="1"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52">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52">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52">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52">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52">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52">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52">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52">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52">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52">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52">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52">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52">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52">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52">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52">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52">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52">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52">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52">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52">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52">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52">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52">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52">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52">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52">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52">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52">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52">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52">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52">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52">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52">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52">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52">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52">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52">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52">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52">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52">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52">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52">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52">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52">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52">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52">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52">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52">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52">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52">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52">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52">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52">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52">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52">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52">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52">
        <v>1812.75</v>
      </c>
      <c r="L16161" s="35">
        <v>582.48</v>
      </c>
      <c r="M16161" s="31">
        <v>38750</v>
      </c>
    </row>
    <row r="16162" spans="1:13" s="31" customFormat="1" ht="15.75" hidden="1"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52">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52">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52">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52">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52">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52">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52">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52">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52">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52">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52">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52">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52">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52">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52">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52">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52">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52">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52">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52">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52">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52">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52">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52">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52">
        <v>586.45000000000005</v>
      </c>
      <c r="L16187" s="35">
        <v>521.94000000000005</v>
      </c>
      <c r="M16187" s="31">
        <v>34079</v>
      </c>
    </row>
    <row r="16188" spans="1:13" s="31" customFormat="1" ht="15.75" hidden="1"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52">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52">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52">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52">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52">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52">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52">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52">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52">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52">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52">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52">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52">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52">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52">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52">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52">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52">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52">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52">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52">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52">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52">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52">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52">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52">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52">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52">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52">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52">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52">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52">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52">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52">
        <v>227.88</v>
      </c>
      <c r="L16222" s="35">
        <v>136.72999999999999</v>
      </c>
      <c r="M16222" s="31">
        <v>37659</v>
      </c>
    </row>
    <row r="16223" spans="1:13" s="31" customFormat="1" ht="15.75" hidden="1"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52">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52">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52">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52">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52">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52">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52">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52">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52">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52">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52">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52">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52">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52">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52">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52">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52">
        <v>1240.31</v>
      </c>
      <c r="L16240" s="35">
        <v>795.1</v>
      </c>
      <c r="M16240" s="31">
        <v>40553</v>
      </c>
    </row>
    <row r="16241" spans="1:24"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52">
        <v>1762.96</v>
      </c>
      <c r="L16241" s="35">
        <v>950.52</v>
      </c>
      <c r="M16241" s="31">
        <v>37668</v>
      </c>
    </row>
    <row r="16242" spans="1:24"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52">
        <v>945.04</v>
      </c>
      <c r="L16242" s="35">
        <v>507.58</v>
      </c>
      <c r="M16242" s="31">
        <v>35052</v>
      </c>
    </row>
    <row r="16243" spans="1:24"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52">
        <v>1555.58</v>
      </c>
      <c r="L16243" s="35">
        <v>818.01</v>
      </c>
      <c r="M16243" s="31">
        <v>42218</v>
      </c>
    </row>
    <row r="16244" spans="1:24"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52">
        <v>1362.99</v>
      </c>
      <c r="L16244" s="35">
        <v>57.74</v>
      </c>
      <c r="M16244" s="31">
        <v>34079</v>
      </c>
    </row>
    <row r="16245" spans="1:24"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52">
        <v>230.91</v>
      </c>
      <c r="L16245" s="35">
        <v>173.18</v>
      </c>
      <c r="M16245" s="31">
        <v>33888</v>
      </c>
    </row>
    <row r="16246" spans="1:24"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52">
        <v>2083.94</v>
      </c>
      <c r="L16246" s="35">
        <v>675.03</v>
      </c>
      <c r="M16246" s="31">
        <v>41533</v>
      </c>
    </row>
    <row r="16247" spans="1:24"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52">
        <v>290.62</v>
      </c>
      <c r="L16247" s="35">
        <v>215.14</v>
      </c>
      <c r="M16247" s="31">
        <v>34079</v>
      </c>
    </row>
    <row r="16248" spans="1:24"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52">
        <v>1292.8399999999999</v>
      </c>
      <c r="L16248" s="35">
        <v>13.44</v>
      </c>
      <c r="M16248" s="31">
        <v>42295</v>
      </c>
    </row>
    <row r="16249" spans="1:24"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52">
        <v>1151.96</v>
      </c>
      <c r="L16249" s="35">
        <v>649.49</v>
      </c>
      <c r="M16249" s="31">
        <v>36498</v>
      </c>
    </row>
    <row r="16250" spans="1:24" s="31" customFormat="1" ht="15.75" hidden="1"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row>
    <row r="16251" spans="1:24"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52">
        <v>12.01</v>
      </c>
      <c r="L16251" s="35">
        <v>7.21</v>
      </c>
      <c r="M16251" s="31">
        <v>34165</v>
      </c>
    </row>
    <row r="16252" spans="1:24"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52">
        <v>1386.84</v>
      </c>
      <c r="L16252" s="35">
        <v>1234.29</v>
      </c>
      <c r="M16252" s="31">
        <v>34165</v>
      </c>
    </row>
    <row r="16253" spans="1:24"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52">
        <v>1179</v>
      </c>
      <c r="L16253" s="35">
        <v>707.4</v>
      </c>
      <c r="M16253" s="31">
        <v>35667</v>
      </c>
    </row>
    <row r="16254" spans="1:24"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52">
        <v>1636.9</v>
      </c>
      <c r="L16254" s="35">
        <v>44.71</v>
      </c>
      <c r="M16254" s="31">
        <v>40410</v>
      </c>
    </row>
    <row r="16255" spans="1:24"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52">
        <v>230.91</v>
      </c>
      <c r="L16255" s="35">
        <v>173.18</v>
      </c>
      <c r="M16255" s="31">
        <v>39031</v>
      </c>
    </row>
    <row r="16256" spans="1:24" s="31" customFormat="1" ht="15.75" hidden="1"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52">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52">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52">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52">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52">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52">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52">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52">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52">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52">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52">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52">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52">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52">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52">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52">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52">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52">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52">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52">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52">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52">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52">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52">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52">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52">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52">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52">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52">
        <v>1842.92</v>
      </c>
      <c r="L16285" s="35">
        <v>1105.75</v>
      </c>
      <c r="M16285" s="31">
        <v>34996</v>
      </c>
    </row>
    <row r="16286" spans="1:13" s="31" customFormat="1" ht="15.75" hidden="1"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52">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52">
        <v>360.4</v>
      </c>
      <c r="L16288" s="35">
        <v>270.3</v>
      </c>
      <c r="M16288" s="31">
        <v>37499</v>
      </c>
    </row>
    <row r="16289" spans="1:24"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52">
        <v>1793.43</v>
      </c>
      <c r="L16289" s="35">
        <v>248.82</v>
      </c>
      <c r="M16289" s="31">
        <v>40410</v>
      </c>
    </row>
    <row r="16290" spans="1:24" s="31" customFormat="1" ht="15.75" hidden="1"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row>
    <row r="16291" spans="1:24"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52">
        <v>1071.23</v>
      </c>
      <c r="L16291" s="35">
        <v>380.74</v>
      </c>
      <c r="M16291" s="31">
        <v>35160</v>
      </c>
    </row>
    <row r="16292" spans="1:24"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52">
        <v>1458.17</v>
      </c>
      <c r="L16292" s="35">
        <v>874.9</v>
      </c>
      <c r="M16292" s="31">
        <v>38750</v>
      </c>
    </row>
    <row r="16293" spans="1:24"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52">
        <v>2083.94</v>
      </c>
      <c r="L16293" s="35">
        <v>675.03</v>
      </c>
      <c r="M16293" s="31">
        <v>41533</v>
      </c>
    </row>
    <row r="16294" spans="1:24"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52">
        <v>980.37</v>
      </c>
      <c r="L16294" s="35">
        <v>234.43</v>
      </c>
      <c r="M16294" s="31">
        <v>38258</v>
      </c>
    </row>
    <row r="16295" spans="1:24"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52">
        <v>1036.5899999999999</v>
      </c>
      <c r="L16295" s="35">
        <v>206.35</v>
      </c>
      <c r="M16295" s="31">
        <v>33364</v>
      </c>
    </row>
    <row r="16296" spans="1:24"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52">
        <v>1061.56</v>
      </c>
      <c r="L16296" s="35">
        <v>733.58</v>
      </c>
      <c r="M16296" s="31">
        <v>34170</v>
      </c>
    </row>
    <row r="16297" spans="1:24"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52">
        <v>416.98</v>
      </c>
      <c r="L16297" s="35">
        <v>312.74</v>
      </c>
      <c r="M16297" s="31">
        <v>35560</v>
      </c>
    </row>
    <row r="16298" spans="1:24"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52">
        <v>1024.6600000000001</v>
      </c>
      <c r="L16298" s="35">
        <v>614.79999999999995</v>
      </c>
      <c r="M16298" s="31">
        <v>40303</v>
      </c>
    </row>
    <row r="16299" spans="1:24"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52">
        <v>1555.58</v>
      </c>
      <c r="L16299" s="35">
        <v>818.01</v>
      </c>
      <c r="M16299" s="31">
        <v>41533</v>
      </c>
    </row>
    <row r="16300" spans="1:24"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52">
        <v>2091.4699999999998</v>
      </c>
      <c r="L16300" s="35">
        <v>388.92</v>
      </c>
      <c r="M16300" s="31">
        <v>36668</v>
      </c>
    </row>
    <row r="16301" spans="1:24"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52">
        <v>642.30999999999995</v>
      </c>
      <c r="L16301" s="35">
        <v>513.85</v>
      </c>
      <c r="M16301" s="31">
        <v>41922</v>
      </c>
    </row>
    <row r="16302" spans="1:24"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52">
        <v>416.98</v>
      </c>
      <c r="L16302" s="35">
        <v>312.74</v>
      </c>
      <c r="M16302" s="31">
        <v>41064</v>
      </c>
    </row>
    <row r="16303" spans="1:24"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52">
        <v>1807.45</v>
      </c>
      <c r="L16303" s="35">
        <v>778.69</v>
      </c>
      <c r="M16303" s="31">
        <v>38647</v>
      </c>
    </row>
    <row r="16304" spans="1:24"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52">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52">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52">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52">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52">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52">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52">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52">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52">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52">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52">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52">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52">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52">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52">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52">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52">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52">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52">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52">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52">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52">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52">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52">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52">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52">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52">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52">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52">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52">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52">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52">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52">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52">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52">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52">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52">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52">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52">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52">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52">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52">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52">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52">
        <v>1073.07</v>
      </c>
      <c r="L16347" s="35">
        <v>933.84</v>
      </c>
      <c r="M16347" s="31">
        <v>35455</v>
      </c>
    </row>
    <row r="16348" spans="1:13" s="31" customFormat="1" ht="15.75" hidden="1"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52">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52">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52">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52">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52">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52">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52">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52">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52">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52">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52">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52">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52">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52">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52">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52">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52">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52">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52">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52">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52">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52">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52">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52">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52">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52">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52">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52">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52">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52">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52">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52">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52">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52">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52">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52">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52">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52">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52">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52">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52">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52">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52">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52">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52">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52">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52">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52">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52">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52">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52">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52">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52">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52">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52">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52">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52">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52">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52">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52">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52">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52">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52">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52">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52">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52">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52">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52">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52">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52">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52">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52">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52">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52">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52">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52">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52">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52">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52">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52">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52">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52">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52">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52">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52">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52">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52">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52">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52">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52">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52">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52">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52">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52">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52">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52">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52">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52">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52">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52">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52">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52">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52">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52">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52">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52">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52">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52">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52">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52">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52">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52">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52">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52">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52">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52">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52">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52">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52">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52">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52">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52">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52">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52">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52">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52">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52">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52">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52">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52">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52">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52">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52">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52">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52">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52">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52">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52">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52">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52">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52">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52">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52">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52">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52">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52">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52">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52">
        <v>1228.07</v>
      </c>
      <c r="L16496" s="35">
        <v>400.91</v>
      </c>
      <c r="M16496" s="31">
        <v>36668</v>
      </c>
    </row>
    <row r="16497" spans="1:24"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52">
        <v>360.4</v>
      </c>
      <c r="L16497" s="35">
        <v>270.3</v>
      </c>
      <c r="M16497" s="31">
        <v>42710</v>
      </c>
    </row>
    <row r="16498" spans="1:24" s="31" customFormat="1" ht="15.75" hidden="1"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row>
    <row r="16499" spans="1:24"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52">
        <v>1636.9</v>
      </c>
      <c r="L16499" s="35">
        <v>44.71</v>
      </c>
      <c r="M16499" s="31">
        <v>40410</v>
      </c>
    </row>
    <row r="16500" spans="1:24"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52">
        <v>752.64</v>
      </c>
      <c r="L16500" s="35">
        <v>205.36</v>
      </c>
      <c r="M16500" s="31">
        <v>42218</v>
      </c>
    </row>
    <row r="16501" spans="1:24"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52">
        <v>290.62</v>
      </c>
      <c r="L16501" s="35">
        <v>215.14</v>
      </c>
      <c r="M16501" s="31">
        <v>38482</v>
      </c>
    </row>
    <row r="16502" spans="1:24"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52">
        <v>1810</v>
      </c>
      <c r="L16502" s="35">
        <v>1610.9</v>
      </c>
      <c r="M16502" s="31">
        <v>39526</v>
      </c>
    </row>
    <row r="16503" spans="1:24"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52">
        <v>71.489999999999995</v>
      </c>
      <c r="L16503" s="35">
        <v>53.62</v>
      </c>
      <c r="M16503" s="31">
        <v>40649</v>
      </c>
    </row>
    <row r="16504" spans="1:24"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52">
        <v>1793.43</v>
      </c>
      <c r="L16504" s="35">
        <v>248.82</v>
      </c>
      <c r="M16504" s="31">
        <v>36361</v>
      </c>
    </row>
    <row r="16505" spans="1:24"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52">
        <v>360.4</v>
      </c>
      <c r="L16505" s="35">
        <v>270.3</v>
      </c>
      <c r="M16505" s="31">
        <v>40553</v>
      </c>
    </row>
    <row r="16506" spans="1:24"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52">
        <v>774.53</v>
      </c>
      <c r="L16506" s="35">
        <v>464.72</v>
      </c>
      <c r="M16506" s="31">
        <v>37698</v>
      </c>
    </row>
    <row r="16507" spans="1:24" s="31" customFormat="1" ht="15.75" hidden="1"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4"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52">
        <v>1577.53</v>
      </c>
      <c r="L16508" s="35">
        <v>826.51</v>
      </c>
      <c r="M16508" s="31">
        <v>33259</v>
      </c>
    </row>
    <row r="16509" spans="1:24"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52">
        <v>1720.7</v>
      </c>
      <c r="L16509" s="35">
        <v>1531.42</v>
      </c>
      <c r="M16509" s="31">
        <v>38991</v>
      </c>
    </row>
    <row r="16510" spans="1:24"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52">
        <v>1977.36</v>
      </c>
      <c r="L16510" s="35">
        <v>1759.85</v>
      </c>
      <c r="M16510" s="31">
        <v>36146</v>
      </c>
    </row>
    <row r="16511" spans="1:24"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52">
        <v>175.89</v>
      </c>
      <c r="L16511" s="35">
        <v>131.91999999999999</v>
      </c>
      <c r="M16511" s="31">
        <v>37668</v>
      </c>
    </row>
    <row r="16512" spans="1:24"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52">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52">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52">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52">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52">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52">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52">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52">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52">
        <v>1163.8900000000001</v>
      </c>
      <c r="L16520" s="35">
        <v>589.27</v>
      </c>
      <c r="M16520" s="31">
        <v>41345</v>
      </c>
    </row>
    <row r="16521" spans="1:13" s="31" customFormat="1" ht="15.75" hidden="1"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52">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52">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52">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52">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52">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52">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52">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52">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52">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52">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52">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52">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52">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52">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52">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52">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52">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52">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52">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52">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52">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52">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52">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52">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52">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52">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52">
        <v>1311.44</v>
      </c>
      <c r="L16548" s="35">
        <v>1167.18</v>
      </c>
      <c r="M16548" s="31">
        <v>37698</v>
      </c>
    </row>
    <row r="16549" spans="1:13" s="31" customFormat="1" ht="15.75" hidden="1"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52">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52">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52">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52">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52">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52">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52">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52">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52">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52">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52">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52">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52">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52">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52">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52">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52">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52">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52">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52">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52">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52">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52">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52">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52">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52">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52">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52">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52">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52">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52">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52">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52">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52">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52">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52">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52">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52">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52">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52">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52">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52">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52">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52">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52">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52">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52">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52">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52">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52">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52">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52">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52">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52">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52">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52">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52">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52">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52">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52">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52">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52">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52">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52">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52">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52">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52">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52">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52">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52">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52">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52">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52">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52">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52">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52">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52">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52">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52">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52">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52">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52">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52">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52">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52">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52">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52">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52">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52">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52">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52">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52">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52">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52">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52">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52">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52">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52">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52">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52">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52">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52">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52">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52">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52">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52">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52">
        <v>1661.92</v>
      </c>
      <c r="L16656" s="35">
        <v>1479.11</v>
      </c>
      <c r="M16656" s="31">
        <v>35378</v>
      </c>
    </row>
    <row r="16657" spans="1:24"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52">
        <v>416.98</v>
      </c>
      <c r="L16657" s="35">
        <v>312.74</v>
      </c>
      <c r="M16657" s="31">
        <v>34165</v>
      </c>
    </row>
    <row r="16658" spans="1:24"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52">
        <v>1311.44</v>
      </c>
      <c r="L16658" s="35">
        <v>1167.18</v>
      </c>
      <c r="M16658" s="31">
        <v>33888</v>
      </c>
    </row>
    <row r="16659" spans="1:24"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52">
        <v>202.62</v>
      </c>
      <c r="L16659" s="35">
        <v>151.96</v>
      </c>
      <c r="M16659" s="31">
        <v>42458</v>
      </c>
    </row>
    <row r="16660" spans="1:24"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52">
        <v>441.49</v>
      </c>
      <c r="L16660" s="35">
        <v>84.99</v>
      </c>
      <c r="M16660" s="31">
        <v>39427</v>
      </c>
    </row>
    <row r="16661" spans="1:24"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52">
        <v>1483.2</v>
      </c>
      <c r="L16661" s="35">
        <v>99.59</v>
      </c>
      <c r="M16661" s="31">
        <v>36146</v>
      </c>
    </row>
    <row r="16662" spans="1:24" s="31" customFormat="1" ht="15.75" hidden="1"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row>
    <row r="16663" spans="1:24"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52">
        <v>1873.97</v>
      </c>
      <c r="L16663" s="35">
        <v>863.95</v>
      </c>
      <c r="M16663" s="31">
        <v>40410</v>
      </c>
    </row>
    <row r="16664" spans="1:24"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52">
        <v>441.49</v>
      </c>
      <c r="L16664" s="35">
        <v>84.99</v>
      </c>
      <c r="M16664" s="31">
        <v>34071</v>
      </c>
    </row>
    <row r="16665" spans="1:24"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52">
        <v>945.04</v>
      </c>
      <c r="L16665" s="35">
        <v>507.58</v>
      </c>
      <c r="M16665" s="31">
        <v>35052</v>
      </c>
    </row>
    <row r="16666" spans="1:24"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52">
        <v>1812.75</v>
      </c>
      <c r="L16666" s="35">
        <v>582.48</v>
      </c>
      <c r="M16666" s="31">
        <v>40336</v>
      </c>
    </row>
    <row r="16667" spans="1:24"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52">
        <v>1810</v>
      </c>
      <c r="L16667" s="35">
        <v>1610.9</v>
      </c>
      <c r="M16667" s="31">
        <v>39526</v>
      </c>
    </row>
    <row r="16668" spans="1:24"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52">
        <v>688.63</v>
      </c>
      <c r="L16668" s="35">
        <v>612.88</v>
      </c>
      <c r="M16668" s="31">
        <v>34115</v>
      </c>
    </row>
    <row r="16669" spans="1:24"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52">
        <v>1945.43</v>
      </c>
      <c r="L16669" s="35">
        <v>333.18</v>
      </c>
      <c r="M16669" s="31">
        <v>37873</v>
      </c>
    </row>
    <row r="16670" spans="1:24"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52">
        <v>1179</v>
      </c>
      <c r="L16670" s="35">
        <v>707.4</v>
      </c>
      <c r="M16670" s="31">
        <v>37874</v>
      </c>
    </row>
    <row r="16671" spans="1:24"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52">
        <v>688.63</v>
      </c>
      <c r="L16671" s="35">
        <v>612.88</v>
      </c>
      <c r="M16671" s="31">
        <v>34244</v>
      </c>
    </row>
    <row r="16672" spans="1:24"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52">
        <v>1890.39</v>
      </c>
      <c r="L16672" s="35">
        <v>260.14</v>
      </c>
      <c r="M16672" s="31">
        <v>41047</v>
      </c>
    </row>
    <row r="16673" spans="1:24"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52">
        <v>1777.8</v>
      </c>
      <c r="L16673" s="35">
        <v>820.78</v>
      </c>
      <c r="M16673" s="31">
        <v>42404</v>
      </c>
    </row>
    <row r="16674" spans="1:24"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52">
        <v>575.27</v>
      </c>
      <c r="L16674" s="35">
        <v>431.45</v>
      </c>
      <c r="M16674" s="31">
        <v>40303</v>
      </c>
    </row>
    <row r="16675" spans="1:24"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52">
        <v>1280.28</v>
      </c>
      <c r="L16675" s="35">
        <v>829.51</v>
      </c>
      <c r="M16675" s="31">
        <v>40779</v>
      </c>
    </row>
    <row r="16676" spans="1:24"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52">
        <v>748.17</v>
      </c>
      <c r="L16676" s="35">
        <v>448.9</v>
      </c>
      <c r="M16676" s="31">
        <v>37337</v>
      </c>
    </row>
    <row r="16677" spans="1:24"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52">
        <v>1280.28</v>
      </c>
      <c r="L16677" s="35">
        <v>829.51</v>
      </c>
      <c r="M16677" s="31">
        <v>39915</v>
      </c>
    </row>
    <row r="16678" spans="1:24"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52">
        <v>1198.46</v>
      </c>
      <c r="L16678" s="35">
        <v>381.1</v>
      </c>
      <c r="M16678" s="31">
        <v>36145</v>
      </c>
    </row>
    <row r="16679" spans="1:24"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52">
        <v>290.62</v>
      </c>
      <c r="L16679" s="35">
        <v>215.14</v>
      </c>
      <c r="M16679" s="31">
        <v>38339</v>
      </c>
    </row>
    <row r="16680" spans="1:24"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52">
        <v>980.37</v>
      </c>
      <c r="L16680" s="35">
        <v>234.43</v>
      </c>
      <c r="M16680" s="31">
        <v>38258</v>
      </c>
    </row>
    <row r="16681" spans="1:24"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52">
        <v>544.04999999999995</v>
      </c>
      <c r="L16681" s="35">
        <v>376.84</v>
      </c>
      <c r="M16681" s="31">
        <v>38859</v>
      </c>
    </row>
    <row r="16682" spans="1:24"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52">
        <v>1635.3</v>
      </c>
      <c r="L16682" s="35">
        <v>993.66</v>
      </c>
      <c r="M16682" s="31">
        <v>37539</v>
      </c>
    </row>
    <row r="16683" spans="1:24" s="31" customFormat="1" ht="15.75" hidden="1"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row>
    <row r="16684" spans="1:24"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52">
        <v>1977.36</v>
      </c>
      <c r="L16684" s="35">
        <v>1759.85</v>
      </c>
      <c r="M16684" s="31">
        <v>41047</v>
      </c>
    </row>
    <row r="16685" spans="1:24"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52">
        <v>1635.3</v>
      </c>
      <c r="L16685" s="35">
        <v>993.66</v>
      </c>
      <c r="M16685" s="31">
        <v>34556</v>
      </c>
    </row>
    <row r="16686" spans="1:24"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52">
        <v>12.01</v>
      </c>
      <c r="L16686" s="35">
        <v>7.21</v>
      </c>
      <c r="M16686" s="31">
        <v>36334</v>
      </c>
    </row>
    <row r="16687" spans="1:24"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52">
        <v>1469.44</v>
      </c>
      <c r="L16687" s="35">
        <v>596.54999999999995</v>
      </c>
      <c r="M16687" s="31">
        <v>41047</v>
      </c>
    </row>
    <row r="16688" spans="1:24"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52">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52">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52">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52">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52">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52">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52">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52">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52">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52">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52">
        <v>1793.43</v>
      </c>
      <c r="L16698" s="35">
        <v>248.82</v>
      </c>
      <c r="M16698" s="31">
        <v>36361</v>
      </c>
    </row>
    <row r="16699" spans="1:13" s="31" customFormat="1" ht="15.75" hidden="1"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52">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52">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52">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52">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52">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52">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52">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52">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52">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52">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52">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52">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52">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52">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52">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52">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52">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52">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52">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52">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52">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52">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52">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52">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52">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52">
        <v>642.30999999999995</v>
      </c>
      <c r="L16725" s="35">
        <v>513.85</v>
      </c>
      <c r="M16725" s="31">
        <v>38193</v>
      </c>
    </row>
    <row r="16726" spans="1:13" s="31" customFormat="1" ht="15.75" hidden="1"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52">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52">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52">
        <v>569.55999999999995</v>
      </c>
      <c r="L16729" s="35">
        <v>528.42999999999995</v>
      </c>
      <c r="M16729" s="31">
        <v>37874</v>
      </c>
    </row>
    <row r="16730" spans="1:13" s="31" customFormat="1" ht="15.75" hidden="1"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52">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52">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52">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52">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52">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52">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52">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52">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52">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52">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52">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52">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52">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52">
        <v>1720.7</v>
      </c>
      <c r="L16744" s="35">
        <v>1531.42</v>
      </c>
      <c r="M16744" s="31">
        <v>41009</v>
      </c>
    </row>
    <row r="16745" spans="1:13" s="31" customFormat="1" ht="15.75" hidden="1"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52">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52">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52">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52">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52">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52">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52">
        <v>2091.4699999999998</v>
      </c>
      <c r="L16752" s="35">
        <v>388.92</v>
      </c>
      <c r="M16752" s="31">
        <v>34115</v>
      </c>
    </row>
    <row r="16753" spans="1:24"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52">
        <v>642.30999999999995</v>
      </c>
      <c r="L16753" s="35">
        <v>513.85</v>
      </c>
      <c r="M16753" s="31">
        <v>41922</v>
      </c>
    </row>
    <row r="16754" spans="1:24"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52">
        <v>1555.58</v>
      </c>
      <c r="L16754" s="35">
        <v>818.01</v>
      </c>
      <c r="M16754" s="31">
        <v>37873</v>
      </c>
    </row>
    <row r="16755" spans="1:24"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52">
        <v>533.51</v>
      </c>
      <c r="L16755" s="35">
        <v>400.13</v>
      </c>
      <c r="M16755" s="31">
        <v>41064</v>
      </c>
    </row>
    <row r="16756" spans="1:24"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52">
        <v>1129.1300000000001</v>
      </c>
      <c r="L16756" s="35">
        <v>677.48</v>
      </c>
      <c r="M16756" s="31">
        <v>38573</v>
      </c>
    </row>
    <row r="16757" spans="1:24"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52">
        <v>1466.68</v>
      </c>
      <c r="L16757" s="35">
        <v>363.25</v>
      </c>
      <c r="M16757" s="31">
        <v>41701</v>
      </c>
    </row>
    <row r="16758" spans="1:24"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52">
        <v>1061.56</v>
      </c>
      <c r="L16758" s="35">
        <v>733.58</v>
      </c>
      <c r="M16758" s="31">
        <v>34170</v>
      </c>
    </row>
    <row r="16759" spans="1:24"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52">
        <v>1024.6600000000001</v>
      </c>
      <c r="L16759" s="35">
        <v>614.79999999999995</v>
      </c>
      <c r="M16759" s="31">
        <v>40487</v>
      </c>
    </row>
    <row r="16760" spans="1:24"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52">
        <v>1057.51</v>
      </c>
      <c r="L16760" s="35">
        <v>154.4</v>
      </c>
      <c r="M16760" s="31">
        <v>40336</v>
      </c>
    </row>
    <row r="16761" spans="1:24"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52">
        <v>1842.92</v>
      </c>
      <c r="L16761" s="35">
        <v>1105.75</v>
      </c>
      <c r="M16761" s="31">
        <v>34996</v>
      </c>
    </row>
    <row r="16762" spans="1:24"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52">
        <v>792.9</v>
      </c>
      <c r="L16762" s="35">
        <v>594.67999999999995</v>
      </c>
      <c r="M16762" s="31">
        <v>33879</v>
      </c>
    </row>
    <row r="16763" spans="1:24"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52">
        <v>1289.8499999999999</v>
      </c>
      <c r="L16763" s="35">
        <v>74.510000000000005</v>
      </c>
      <c r="M16763" s="31">
        <v>39427</v>
      </c>
    </row>
    <row r="16764" spans="1:24"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52">
        <v>742.54</v>
      </c>
      <c r="L16764" s="35">
        <v>667.4</v>
      </c>
      <c r="M16764" s="31">
        <v>33549</v>
      </c>
    </row>
    <row r="16765" spans="1:24"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52">
        <v>748.17</v>
      </c>
      <c r="L16765" s="35">
        <v>448.9</v>
      </c>
      <c r="M16765" s="31">
        <v>37337</v>
      </c>
    </row>
    <row r="16766" spans="1:24"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52">
        <v>1720.7</v>
      </c>
      <c r="L16766" s="35">
        <v>1531.42</v>
      </c>
      <c r="M16766" s="31">
        <v>38991</v>
      </c>
    </row>
    <row r="16767" spans="1:24"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52">
        <v>183.86</v>
      </c>
      <c r="L16767" s="35">
        <v>137.9</v>
      </c>
      <c r="M16767" s="31">
        <v>35707</v>
      </c>
    </row>
    <row r="16768" spans="1:24" s="31" customFormat="1" ht="15.75" hidden="1"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52">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52">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52">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52">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52">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52">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52">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52">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52">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52">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52">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52">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52">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52">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52">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52">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52">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52">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52">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52">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52">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52">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52">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52">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52">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52">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52">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52">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52">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52">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52">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52">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52">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52">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52">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52">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52">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52">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52">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52">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52">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52">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52">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52">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52">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52">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52">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52">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52">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52">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52">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52">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52">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52">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52">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52">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52">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52">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52">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52">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52">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52">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52">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52">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52">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52">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52">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52">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52">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52">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52">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52">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52">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52">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52">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52">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52">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52">
        <v>2091.4699999999998</v>
      </c>
      <c r="L16846" s="35">
        <v>388.92</v>
      </c>
      <c r="M16846" s="31">
        <v>37823</v>
      </c>
    </row>
    <row r="16847" spans="1:13" s="31" customFormat="1" ht="15.75" hidden="1"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52">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52">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52">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52">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52">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52">
        <v>574.64</v>
      </c>
      <c r="L16853" s="35">
        <v>459.71</v>
      </c>
      <c r="M16853" s="31">
        <v>40784</v>
      </c>
    </row>
    <row r="16854" spans="1:13" s="31" customFormat="1" ht="15.75" hidden="1"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52">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52">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52">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52">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52">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52">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52">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52">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52">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52">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52">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52">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52">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52">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52">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52">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52">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52">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52">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52">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52">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52">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52">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52">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52">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52">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52">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52">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52">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52">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52">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52">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52">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52">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52">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52">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52">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52">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52">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52">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52">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52">
        <v>1289.8499999999999</v>
      </c>
      <c r="L16896" s="35">
        <v>74.510000000000005</v>
      </c>
      <c r="M16896" s="31">
        <v>35470</v>
      </c>
    </row>
    <row r="16897" spans="1:24"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52">
        <v>1057.51</v>
      </c>
      <c r="L16897" s="35">
        <v>154.4</v>
      </c>
      <c r="M16897" s="31">
        <v>34527</v>
      </c>
    </row>
    <row r="16898" spans="1:24"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52">
        <v>358.39</v>
      </c>
      <c r="L16898" s="35">
        <v>215.03</v>
      </c>
      <c r="M16898" s="31">
        <v>38002</v>
      </c>
    </row>
    <row r="16899" spans="1:24"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52">
        <v>544.04999999999995</v>
      </c>
      <c r="L16899" s="35">
        <v>376.84</v>
      </c>
      <c r="M16899" s="31">
        <v>38647</v>
      </c>
    </row>
    <row r="16900" spans="1:24"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52">
        <v>202.62</v>
      </c>
      <c r="L16900" s="35">
        <v>151.96</v>
      </c>
      <c r="M16900" s="31">
        <v>42458</v>
      </c>
    </row>
    <row r="16901" spans="1:24"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52">
        <v>1810</v>
      </c>
      <c r="L16901" s="35">
        <v>1610.9</v>
      </c>
      <c r="M16901" s="31">
        <v>39526</v>
      </c>
    </row>
    <row r="16902" spans="1:24"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52">
        <v>1198.46</v>
      </c>
      <c r="L16902" s="35">
        <v>381.1</v>
      </c>
      <c r="M16902" s="31">
        <v>37626</v>
      </c>
    </row>
    <row r="16903" spans="1:24"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52">
        <v>2005.66</v>
      </c>
      <c r="L16903" s="35">
        <v>1203.4000000000001</v>
      </c>
      <c r="M16903" s="31">
        <v>34170</v>
      </c>
    </row>
    <row r="16904" spans="1:24"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52">
        <v>1148.6400000000001</v>
      </c>
      <c r="L16904" s="35">
        <v>689.18</v>
      </c>
      <c r="M16904" s="31">
        <v>42226</v>
      </c>
    </row>
    <row r="16905" spans="1:24"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52">
        <v>1415.01</v>
      </c>
      <c r="L16905" s="35">
        <v>1259.3599999999999</v>
      </c>
      <c r="M16905" s="31">
        <v>36833</v>
      </c>
    </row>
    <row r="16906" spans="1:24"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52">
        <v>1945.43</v>
      </c>
      <c r="L16906" s="35">
        <v>333.18</v>
      </c>
      <c r="M16906" s="31">
        <v>33429</v>
      </c>
    </row>
    <row r="16907" spans="1:24"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52">
        <v>495.72</v>
      </c>
      <c r="L16907" s="35">
        <v>297.43</v>
      </c>
      <c r="M16907" s="31">
        <v>42105</v>
      </c>
    </row>
    <row r="16908" spans="1:24" s="31" customFormat="1" ht="15.75" hidden="1"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row>
    <row r="16909" spans="1:24"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52">
        <v>1483.2</v>
      </c>
      <c r="L16909" s="35">
        <v>99.59</v>
      </c>
      <c r="M16909" s="31">
        <v>36146</v>
      </c>
    </row>
    <row r="16910" spans="1:24"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52">
        <v>980.37</v>
      </c>
      <c r="L16910" s="35">
        <v>234.43</v>
      </c>
      <c r="M16910" s="31">
        <v>39298</v>
      </c>
    </row>
    <row r="16911" spans="1:24"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52">
        <v>416.98</v>
      </c>
      <c r="L16911" s="35">
        <v>312.74</v>
      </c>
      <c r="M16911" s="31">
        <v>35560</v>
      </c>
    </row>
    <row r="16912" spans="1:24"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52">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52">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52">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52">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52">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52">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52">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52">
        <v>590.26</v>
      </c>
      <c r="L16919" s="35">
        <v>525.33000000000004</v>
      </c>
      <c r="M16919" s="31">
        <v>40487</v>
      </c>
    </row>
    <row r="16920" spans="1:13" s="31" customFormat="1" ht="15.75" hidden="1"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52">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52">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52">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52">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52">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52">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52">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52">
        <v>1292.8399999999999</v>
      </c>
      <c r="L16928" s="35">
        <v>13.44</v>
      </c>
      <c r="M16928" s="31">
        <v>33259</v>
      </c>
    </row>
    <row r="16929" spans="1:24"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52">
        <v>642.70000000000005</v>
      </c>
      <c r="L16929" s="35">
        <v>211.37</v>
      </c>
      <c r="M16929" s="31">
        <v>37337</v>
      </c>
    </row>
    <row r="16930" spans="1:24"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52">
        <v>495.72</v>
      </c>
      <c r="L16930" s="35">
        <v>297.43</v>
      </c>
      <c r="M16930" s="31">
        <v>42710</v>
      </c>
    </row>
    <row r="16931" spans="1:24"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52">
        <v>1129.1300000000001</v>
      </c>
      <c r="L16931" s="35">
        <v>677.48</v>
      </c>
      <c r="M16931" s="31">
        <v>40649</v>
      </c>
    </row>
    <row r="16932" spans="1:24"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52">
        <v>2091.4699999999998</v>
      </c>
      <c r="L16932" s="35">
        <v>388.92</v>
      </c>
      <c r="M16932" s="31">
        <v>34115</v>
      </c>
    </row>
    <row r="16933" spans="1:24"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52">
        <v>590.26</v>
      </c>
      <c r="L16933" s="35">
        <v>525.33000000000004</v>
      </c>
      <c r="M16933" s="31">
        <v>38647</v>
      </c>
    </row>
    <row r="16934" spans="1:24"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52">
        <v>1061.56</v>
      </c>
      <c r="L16934" s="35">
        <v>733.58</v>
      </c>
      <c r="M16934" s="31">
        <v>34170</v>
      </c>
    </row>
    <row r="16935" spans="1:24"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52">
        <v>533.51</v>
      </c>
      <c r="L16935" s="35">
        <v>400.13</v>
      </c>
      <c r="M16935" s="31">
        <v>41064</v>
      </c>
    </row>
    <row r="16936" spans="1:24" s="31" customFormat="1" ht="15.75" hidden="1"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row>
    <row r="16937" spans="1:24"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52">
        <v>1765.3</v>
      </c>
      <c r="L16937" s="35">
        <v>709.48</v>
      </c>
      <c r="M16937" s="31">
        <v>41533</v>
      </c>
    </row>
    <row r="16938" spans="1:24"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52">
        <v>478.16</v>
      </c>
      <c r="L16938" s="35">
        <v>298.72000000000003</v>
      </c>
      <c r="M16938" s="31">
        <v>34143</v>
      </c>
    </row>
    <row r="16939" spans="1:24"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52">
        <v>1216.1400000000001</v>
      </c>
      <c r="L16939" s="35">
        <v>1082.3599999999999</v>
      </c>
      <c r="M16939" s="31">
        <v>37698</v>
      </c>
    </row>
    <row r="16940" spans="1:24"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52">
        <v>1458.17</v>
      </c>
      <c r="L16940" s="35">
        <v>874.9</v>
      </c>
      <c r="M16940" s="31">
        <v>38750</v>
      </c>
    </row>
    <row r="16941" spans="1:24"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52">
        <v>945.04</v>
      </c>
      <c r="L16941" s="35">
        <v>507.58</v>
      </c>
      <c r="M16941" s="31">
        <v>39526</v>
      </c>
    </row>
    <row r="16942" spans="1:24"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52">
        <v>2091.4699999999998</v>
      </c>
      <c r="L16942" s="35">
        <v>388.92</v>
      </c>
      <c r="M16942" s="31">
        <v>36361</v>
      </c>
    </row>
    <row r="16943" spans="1:24"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52">
        <v>235.63</v>
      </c>
      <c r="L16943" s="35">
        <v>125.07</v>
      </c>
      <c r="M16943" s="31">
        <v>36145</v>
      </c>
    </row>
    <row r="16944" spans="1:24"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52">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52">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52">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52">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52">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52">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52">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52">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52">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52">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52">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52">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52">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52">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52">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52">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52">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52">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52">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52">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52">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52">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52">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52">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52">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52">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52">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52">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52">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52">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52">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52">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52">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52">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52">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52">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52">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52">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52">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52">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52">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52">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52">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52">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52">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52">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52">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52">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52">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52">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52">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52">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52">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52">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52">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52">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52">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52">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52">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52">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52">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52">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52">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52">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52">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52">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52">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52">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52">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52">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52">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52">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52">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52">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52">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52">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52">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52">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52">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52">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52">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52">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52">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52">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52">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52">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52">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52">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52">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52">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52">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52">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52">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52">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52">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52">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52">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52">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52">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52">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52">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52">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52">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52">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52">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52">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52">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52">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52">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52">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52">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52">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52">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52">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52">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52">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52">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52">
        <v>1777.8</v>
      </c>
      <c r="L17061" s="35">
        <v>820.78</v>
      </c>
      <c r="M17061" s="31">
        <v>33455</v>
      </c>
    </row>
    <row r="17062" spans="1:13" s="31" customFormat="1" ht="15.75" hidden="1"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52">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52">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52">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52">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52">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52">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52">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52">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52">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52">
        <v>1386.84</v>
      </c>
      <c r="L17072" s="35">
        <v>1234.29</v>
      </c>
      <c r="M17072" s="31">
        <v>34586</v>
      </c>
    </row>
    <row r="17073" spans="1:13" s="31" customFormat="1" ht="15.75" hidden="1"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52">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52">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52">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52">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52">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52">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52">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52">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52">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52">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52">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52">
        <v>1240.31</v>
      </c>
      <c r="L17085" s="35">
        <v>795.1</v>
      </c>
      <c r="M17085" s="31">
        <v>40553</v>
      </c>
    </row>
    <row r="17086" spans="1:13" s="31" customFormat="1" ht="15.75" hidden="1"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52">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52">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52">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52">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52">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52">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52">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52">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52">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52">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52">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52">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52">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52">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52">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52">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52">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52">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52">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52">
        <v>1065.03</v>
      </c>
      <c r="L17106" s="35">
        <v>230.09</v>
      </c>
      <c r="M17106" s="31">
        <v>33549</v>
      </c>
    </row>
    <row r="17107" spans="1:13" s="31" customFormat="1" ht="15.75" hidden="1"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52">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52">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52">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52">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52">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52">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52">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52">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52">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52">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52">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52">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52">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52">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52">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52">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52">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52">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52">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52">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52">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52">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52">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52">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52">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52">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52">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52">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52">
        <v>533.51</v>
      </c>
      <c r="L17136" s="35">
        <v>400.13</v>
      </c>
      <c r="M17136" s="31">
        <v>35707</v>
      </c>
    </row>
    <row r="17137" spans="1:24"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52">
        <v>533.51</v>
      </c>
      <c r="L17137" s="35">
        <v>400.13</v>
      </c>
      <c r="M17137" s="31">
        <v>33259</v>
      </c>
    </row>
    <row r="17138" spans="1:24"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52">
        <v>71.489999999999995</v>
      </c>
      <c r="L17138" s="35">
        <v>53.62</v>
      </c>
      <c r="M17138" s="31">
        <v>40649</v>
      </c>
    </row>
    <row r="17139" spans="1:24"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52">
        <v>642.70000000000005</v>
      </c>
      <c r="L17139" s="35">
        <v>211.37</v>
      </c>
      <c r="M17139" s="31">
        <v>37337</v>
      </c>
    </row>
    <row r="17140" spans="1:24"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52">
        <v>363.01</v>
      </c>
      <c r="L17140" s="35">
        <v>290.41000000000003</v>
      </c>
      <c r="M17140" s="31">
        <v>38482</v>
      </c>
    </row>
    <row r="17141" spans="1:24"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52">
        <v>1873.97</v>
      </c>
      <c r="L17141" s="35">
        <v>863.95</v>
      </c>
      <c r="M17141" s="31">
        <v>35455</v>
      </c>
    </row>
    <row r="17142" spans="1:24"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52">
        <v>1129.1300000000001</v>
      </c>
      <c r="L17142" s="35">
        <v>677.48</v>
      </c>
      <c r="M17142" s="31">
        <v>38573</v>
      </c>
    </row>
    <row r="17143" spans="1:24"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52">
        <v>2005.66</v>
      </c>
      <c r="L17143" s="35">
        <v>1203.4000000000001</v>
      </c>
      <c r="M17143" s="31">
        <v>41009</v>
      </c>
    </row>
    <row r="17144" spans="1:24"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52">
        <v>1073.07</v>
      </c>
      <c r="L17144" s="35">
        <v>933.84</v>
      </c>
      <c r="M17144" s="31">
        <v>35455</v>
      </c>
    </row>
    <row r="17145" spans="1:24"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52">
        <v>590.26</v>
      </c>
      <c r="L17145" s="35">
        <v>525.33000000000004</v>
      </c>
      <c r="M17145" s="31">
        <v>33879</v>
      </c>
    </row>
    <row r="17146" spans="1:24"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52">
        <v>543.39</v>
      </c>
      <c r="L17146" s="35">
        <v>407.54</v>
      </c>
      <c r="M17146" s="31">
        <v>42696</v>
      </c>
    </row>
    <row r="17147" spans="1:24"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52">
        <v>1945.43</v>
      </c>
      <c r="L17147" s="35">
        <v>333.18</v>
      </c>
      <c r="M17147" s="31">
        <v>37499</v>
      </c>
    </row>
    <row r="17148" spans="1:24"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52">
        <v>1483.2</v>
      </c>
      <c r="L17148" s="35">
        <v>99.59</v>
      </c>
      <c r="M17148" s="31">
        <v>33879</v>
      </c>
    </row>
    <row r="17149" spans="1:24"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52">
        <v>1163.8900000000001</v>
      </c>
      <c r="L17149" s="35">
        <v>589.27</v>
      </c>
      <c r="M17149" s="31">
        <v>42560</v>
      </c>
    </row>
    <row r="17150" spans="1:24"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52">
        <v>1061.56</v>
      </c>
      <c r="L17150" s="35">
        <v>733.58</v>
      </c>
      <c r="M17150" s="31">
        <v>40487</v>
      </c>
    </row>
    <row r="17151" spans="1:24" s="31" customFormat="1" ht="15.75" hidden="1"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row>
    <row r="17152" spans="1:24"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52">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52">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52">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52">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52">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52">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52">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52">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52">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52">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52">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52">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52">
        <v>1163.8900000000001</v>
      </c>
      <c r="L17164" s="35">
        <v>589.27</v>
      </c>
      <c r="M17164" s="31">
        <v>42560</v>
      </c>
    </row>
    <row r="17165" spans="1:13" s="31" customFormat="1" ht="15.75" hidden="1"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52">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52">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52">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52">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52">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52">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52">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52">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52">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52">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52">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52">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52">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52">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52">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52">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52">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52">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52">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52">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52">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52">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52">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52">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52">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52">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52">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52">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52">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52">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52">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52">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52">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52">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52">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52">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52">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52">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52">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52">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52">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52">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52">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52">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52">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52">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52">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52">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52">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52">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52">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52">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52">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52">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52">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52">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52">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52">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52">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52">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52">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52">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52">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52">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52">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52">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52">
        <v>183.86</v>
      </c>
      <c r="L17232" s="35">
        <v>137.9</v>
      </c>
      <c r="M17232" s="31">
        <v>40779</v>
      </c>
    </row>
    <row r="17233" spans="1:24"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52">
        <v>1151.96</v>
      </c>
      <c r="L17233" s="35">
        <v>649.49</v>
      </c>
      <c r="M17233" s="31">
        <v>40779</v>
      </c>
    </row>
    <row r="17234" spans="1:24" s="31" customFormat="1" ht="15.75" hidden="1"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4"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52">
        <v>1289.8499999999999</v>
      </c>
      <c r="L17235" s="35">
        <v>74.510000000000005</v>
      </c>
      <c r="M17235" s="31">
        <v>39427</v>
      </c>
    </row>
    <row r="17236" spans="1:24"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52">
        <v>544.04999999999995</v>
      </c>
      <c r="L17236" s="35">
        <v>376.84</v>
      </c>
      <c r="M17236" s="31">
        <v>38647</v>
      </c>
    </row>
    <row r="17237" spans="1:24" s="31" customFormat="1" ht="15.75" hidden="1"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row>
    <row r="17238" spans="1:24"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52">
        <v>1458.17</v>
      </c>
      <c r="L17238" s="35">
        <v>874.9</v>
      </c>
      <c r="M17238" s="31">
        <v>38750</v>
      </c>
    </row>
    <row r="17239" spans="1:24"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52">
        <v>60.34</v>
      </c>
      <c r="L17239" s="35">
        <v>45.26</v>
      </c>
      <c r="M17239" s="31">
        <v>42404</v>
      </c>
    </row>
    <row r="17240" spans="1:24"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52">
        <v>1812.75</v>
      </c>
      <c r="L17240" s="35">
        <v>582.48</v>
      </c>
      <c r="M17240" s="31">
        <v>40336</v>
      </c>
    </row>
    <row r="17241" spans="1:24"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52">
        <v>1292.8399999999999</v>
      </c>
      <c r="L17241" s="35">
        <v>13.44</v>
      </c>
      <c r="M17241" s="31">
        <v>40779</v>
      </c>
    </row>
    <row r="17242" spans="1:24"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52">
        <v>1469.44</v>
      </c>
      <c r="L17242" s="35">
        <v>596.54999999999995</v>
      </c>
      <c r="M17242" s="31">
        <v>41047</v>
      </c>
    </row>
    <row r="17243" spans="1:24"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52">
        <v>642.30999999999995</v>
      </c>
      <c r="L17243" s="35">
        <v>513.85</v>
      </c>
      <c r="M17243" s="31">
        <v>41922</v>
      </c>
    </row>
    <row r="17244" spans="1:24"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52">
        <v>175.89</v>
      </c>
      <c r="L17244" s="35">
        <v>131.91999999999999</v>
      </c>
      <c r="M17244" s="31">
        <v>37668</v>
      </c>
    </row>
    <row r="17245" spans="1:24"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52">
        <v>1274.93</v>
      </c>
      <c r="L17245" s="35">
        <v>764.96</v>
      </c>
      <c r="M17245" s="31">
        <v>39298</v>
      </c>
    </row>
    <row r="17246" spans="1:24"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52">
        <v>1775.81</v>
      </c>
      <c r="L17246" s="35">
        <v>1580.47</v>
      </c>
      <c r="M17246" s="31">
        <v>34115</v>
      </c>
    </row>
    <row r="17247" spans="1:24"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52">
        <v>499.53</v>
      </c>
      <c r="L17247" s="35">
        <v>388.72</v>
      </c>
      <c r="M17247" s="31">
        <v>34527</v>
      </c>
    </row>
    <row r="17248" spans="1:24"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52">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52">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52">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52">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52">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52">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52">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52">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52">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52">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52">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52">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52">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52">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52">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52">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52">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52">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52">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52">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52">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52">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52">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52">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52">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52">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52">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52">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52">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52">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52">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52">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52">
        <v>1280.28</v>
      </c>
      <c r="L17280" s="35">
        <v>829.51</v>
      </c>
      <c r="M17280" s="31">
        <v>39915</v>
      </c>
    </row>
    <row r="17281" spans="1:24"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52">
        <v>1977.36</v>
      </c>
      <c r="L17281" s="35">
        <v>1759.85</v>
      </c>
      <c r="M17281" s="31">
        <v>41848</v>
      </c>
    </row>
    <row r="17282" spans="1:24"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52">
        <v>1231.1500000000001</v>
      </c>
      <c r="L17282" s="35">
        <v>161.6</v>
      </c>
      <c r="M17282" s="31">
        <v>35378</v>
      </c>
    </row>
    <row r="17283" spans="1:24"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52">
        <v>1661.92</v>
      </c>
      <c r="L17283" s="35">
        <v>1479.11</v>
      </c>
      <c r="M17283" s="31">
        <v>34586</v>
      </c>
    </row>
    <row r="17284" spans="1:24"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52">
        <v>533.51</v>
      </c>
      <c r="L17284" s="35">
        <v>400.13</v>
      </c>
      <c r="M17284" s="31">
        <v>37668</v>
      </c>
    </row>
    <row r="17285" spans="1:24"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52">
        <v>642.70000000000005</v>
      </c>
      <c r="L17285" s="35">
        <v>211.37</v>
      </c>
      <c r="M17285" s="31">
        <v>37337</v>
      </c>
    </row>
    <row r="17286" spans="1:24"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52">
        <v>575.27</v>
      </c>
      <c r="L17286" s="35">
        <v>431.45</v>
      </c>
      <c r="M17286" s="31">
        <v>41345</v>
      </c>
    </row>
    <row r="17287" spans="1:24"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52">
        <v>1812.75</v>
      </c>
      <c r="L17287" s="35">
        <v>582.48</v>
      </c>
      <c r="M17287" s="31">
        <v>38750</v>
      </c>
    </row>
    <row r="17288" spans="1:24"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52">
        <v>1148.6400000000001</v>
      </c>
      <c r="L17288" s="35">
        <v>689.18</v>
      </c>
      <c r="M17288" s="31">
        <v>38482</v>
      </c>
    </row>
    <row r="17289" spans="1:24"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52">
        <v>175.89</v>
      </c>
      <c r="L17289" s="35">
        <v>131.91999999999999</v>
      </c>
      <c r="M17289" s="31">
        <v>39915</v>
      </c>
    </row>
    <row r="17290" spans="1:24"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52">
        <v>958.74</v>
      </c>
      <c r="L17290" s="35">
        <v>748.9</v>
      </c>
      <c r="M17290" s="31">
        <v>35160</v>
      </c>
    </row>
    <row r="17291" spans="1:24"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52">
        <v>1555.58</v>
      </c>
      <c r="L17291" s="35">
        <v>818.01</v>
      </c>
      <c r="M17291" s="31">
        <v>38206</v>
      </c>
    </row>
    <row r="17292" spans="1:24"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52">
        <v>590.26</v>
      </c>
      <c r="L17292" s="35">
        <v>525.33000000000004</v>
      </c>
      <c r="M17292" s="31">
        <v>40487</v>
      </c>
    </row>
    <row r="17293" spans="1:24" s="31" customFormat="1" ht="15.75" hidden="1"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row>
    <row r="17294" spans="1:24"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52">
        <v>360.4</v>
      </c>
      <c r="L17294" s="35">
        <v>270.3</v>
      </c>
      <c r="M17294" s="31">
        <v>38859</v>
      </c>
    </row>
    <row r="17295" spans="1:24"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52">
        <v>175.89</v>
      </c>
      <c r="L17295" s="35">
        <v>131.91999999999999</v>
      </c>
      <c r="M17295" s="31">
        <v>37668</v>
      </c>
    </row>
    <row r="17296" spans="1:24"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52">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52">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52">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52">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52">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52">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52">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52">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52">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52">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52">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52">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52">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52">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52">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52">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52">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52">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52">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52">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52">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52">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52">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52">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52">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52">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52">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52">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52">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52">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52">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52">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52">
        <v>752.64</v>
      </c>
      <c r="L17328" s="35">
        <v>205.36</v>
      </c>
      <c r="M17328" s="31">
        <v>38206</v>
      </c>
    </row>
    <row r="17329" spans="1:24"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52">
        <v>1073.07</v>
      </c>
      <c r="L17329" s="35">
        <v>933.84</v>
      </c>
      <c r="M17329" s="31">
        <v>38482</v>
      </c>
    </row>
    <row r="17330" spans="1:24"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52">
        <v>1810</v>
      </c>
      <c r="L17330" s="35">
        <v>1610.9</v>
      </c>
      <c r="M17330" s="31">
        <v>39526</v>
      </c>
    </row>
    <row r="17331" spans="1:24"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52">
        <v>1311.44</v>
      </c>
      <c r="L17331" s="35">
        <v>1167.18</v>
      </c>
      <c r="M17331" s="31">
        <v>33888</v>
      </c>
    </row>
    <row r="17332" spans="1:24"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52">
        <v>1992.93</v>
      </c>
      <c r="L17332" s="35">
        <v>762.63</v>
      </c>
      <c r="M17332" s="31">
        <v>37698</v>
      </c>
    </row>
    <row r="17333" spans="1:24" s="31" customFormat="1" ht="15.75" hidden="1"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row>
    <row r="17334" spans="1:24"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52">
        <v>1274.93</v>
      </c>
      <c r="L17334" s="35">
        <v>764.96</v>
      </c>
      <c r="M17334" s="31">
        <v>41345</v>
      </c>
    </row>
    <row r="17335" spans="1:24"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52">
        <v>792.9</v>
      </c>
      <c r="L17335" s="35">
        <v>594.67999999999995</v>
      </c>
      <c r="M17335" s="31">
        <v>33879</v>
      </c>
    </row>
    <row r="17336" spans="1:24" s="31" customFormat="1" ht="15.75" hidden="1"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4"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52">
        <v>71.16</v>
      </c>
      <c r="L17337" s="35">
        <v>56.93</v>
      </c>
      <c r="M17337" s="31">
        <v>42172</v>
      </c>
    </row>
    <row r="17338" spans="1:24"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52">
        <v>1812.75</v>
      </c>
      <c r="L17338" s="35">
        <v>582.48</v>
      </c>
      <c r="M17338" s="31">
        <v>36498</v>
      </c>
    </row>
    <row r="17339" spans="1:24"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52">
        <v>1240.31</v>
      </c>
      <c r="L17339" s="35">
        <v>795.1</v>
      </c>
      <c r="M17339" s="31">
        <v>42226</v>
      </c>
    </row>
    <row r="17340" spans="1:24"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52">
        <v>1483.2</v>
      </c>
      <c r="L17340" s="35">
        <v>99.59</v>
      </c>
      <c r="M17340" s="31">
        <v>36146</v>
      </c>
    </row>
    <row r="17341" spans="1:24"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52">
        <v>183.86</v>
      </c>
      <c r="L17341" s="35">
        <v>137.9</v>
      </c>
      <c r="M17341" s="31">
        <v>35707</v>
      </c>
    </row>
    <row r="17342" spans="1:24"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52">
        <v>227.88</v>
      </c>
      <c r="L17342" s="35">
        <v>136.72999999999999</v>
      </c>
      <c r="M17342" s="31">
        <v>37659</v>
      </c>
    </row>
    <row r="17343" spans="1:24"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52">
        <v>1538.99</v>
      </c>
      <c r="L17343" s="35">
        <v>829.65</v>
      </c>
      <c r="M17343" s="31">
        <v>42696</v>
      </c>
    </row>
    <row r="17344" spans="1:24"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52">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52">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52">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52">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52">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52">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52">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52">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52">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52">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52">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52">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52">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52">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52">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52">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52">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52">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52">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52">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52">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52">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52">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52">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52">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52">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52">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52">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52">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52">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52">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52">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52">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52">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52">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52">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52">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52">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52">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52">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52">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52">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52">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52">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52">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52">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52">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52">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52">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52">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52">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52">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52">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52">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52">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52">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52">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52">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52">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52">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52">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52">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52">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52">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52">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52">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52">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52">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52">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52">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52">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52">
        <v>1469.44</v>
      </c>
      <c r="L17415" s="35">
        <v>596.54999999999995</v>
      </c>
      <c r="M17415" s="31">
        <v>40410</v>
      </c>
    </row>
    <row r="17416" spans="1:13" s="31" customFormat="1" ht="15.75" hidden="1"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52">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52">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52">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52">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52">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52">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52">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52">
        <v>1073.07</v>
      </c>
      <c r="L17424" s="35">
        <v>933.84</v>
      </c>
      <c r="M17424" s="31">
        <v>35455</v>
      </c>
    </row>
    <row r="17425" spans="1:24"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52">
        <v>1071.23</v>
      </c>
      <c r="L17425" s="35">
        <v>380.74</v>
      </c>
      <c r="M17425" s="31">
        <v>33552</v>
      </c>
    </row>
    <row r="17426" spans="1:24"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52">
        <v>227.88</v>
      </c>
      <c r="L17426" s="35">
        <v>136.72999999999999</v>
      </c>
      <c r="M17426" s="31">
        <v>37659</v>
      </c>
    </row>
    <row r="17427" spans="1:24"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52">
        <v>478.16</v>
      </c>
      <c r="L17427" s="35">
        <v>298.72000000000003</v>
      </c>
      <c r="M17427" s="31">
        <v>38647</v>
      </c>
    </row>
    <row r="17428" spans="1:24"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52">
        <v>478.16</v>
      </c>
      <c r="L17428" s="35">
        <v>298.72000000000003</v>
      </c>
      <c r="M17428" s="31">
        <v>41047</v>
      </c>
    </row>
    <row r="17429" spans="1:24"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52">
        <v>1762.96</v>
      </c>
      <c r="L17429" s="35">
        <v>950.52</v>
      </c>
      <c r="M17429" s="31">
        <v>37668</v>
      </c>
    </row>
    <row r="17430" spans="1:24"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52">
        <v>1661.92</v>
      </c>
      <c r="L17430" s="35">
        <v>1479.11</v>
      </c>
      <c r="M17430" s="31">
        <v>34586</v>
      </c>
    </row>
    <row r="17431" spans="1:24"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52">
        <v>1280.28</v>
      </c>
      <c r="L17431" s="35">
        <v>829.51</v>
      </c>
      <c r="M17431" s="31">
        <v>39915</v>
      </c>
    </row>
    <row r="17432" spans="1:24"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52">
        <v>1362.99</v>
      </c>
      <c r="L17432" s="35">
        <v>57.74</v>
      </c>
      <c r="M17432" s="31">
        <v>42458</v>
      </c>
    </row>
    <row r="17433" spans="1:24" s="31" customFormat="1" ht="15.75" hidden="1"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row>
    <row r="17434" spans="1:24"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52">
        <v>1280.28</v>
      </c>
      <c r="L17434" s="35">
        <v>829.51</v>
      </c>
      <c r="M17434" s="31">
        <v>39915</v>
      </c>
    </row>
    <row r="17435" spans="1:24"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52">
        <v>1061.56</v>
      </c>
      <c r="L17435" s="35">
        <v>733.58</v>
      </c>
      <c r="M17435" s="31">
        <v>34244</v>
      </c>
    </row>
    <row r="17436" spans="1:24" s="31" customFormat="1" ht="15.75" hidden="1"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4"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52">
        <v>202.62</v>
      </c>
      <c r="L17437" s="35">
        <v>151.96</v>
      </c>
      <c r="M17437" s="31">
        <v>42458</v>
      </c>
    </row>
    <row r="17438" spans="1:24"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52">
        <v>1292.8399999999999</v>
      </c>
      <c r="L17438" s="35">
        <v>13.44</v>
      </c>
      <c r="M17438" s="31">
        <v>34170</v>
      </c>
    </row>
    <row r="17439" spans="1:24"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52">
        <v>1769.64</v>
      </c>
      <c r="L17439" s="35">
        <v>108.76</v>
      </c>
      <c r="M17439" s="31">
        <v>40672</v>
      </c>
    </row>
    <row r="17440" spans="1:24"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52">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52">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52">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52">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52">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52">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52">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52">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52">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52">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52">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52">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52">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52">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52">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52">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52">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52">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52">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52">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52">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52">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52">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52">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52">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52">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52">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52">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52">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52">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52">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52">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52">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52">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52">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52">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52">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52">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52">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52">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52">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52">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52">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52">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52">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52">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52">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52">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52">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52">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52">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52">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52">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52">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52">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52">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52">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52">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52">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52">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52">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52">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52">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52">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52">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52">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52">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52">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52">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52">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52">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52">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52">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52">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52">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52">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52">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52">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52">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52">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52">
        <v>2091.4699999999998</v>
      </c>
      <c r="L17520" s="35">
        <v>388.92</v>
      </c>
      <c r="M17520" s="31">
        <v>37873</v>
      </c>
    </row>
    <row r="17521" spans="1:24"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52">
        <v>642.30999999999995</v>
      </c>
      <c r="L17521" s="35">
        <v>513.85</v>
      </c>
      <c r="M17521" s="31">
        <v>35455</v>
      </c>
    </row>
    <row r="17522" spans="1:24"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52">
        <v>1483.2</v>
      </c>
      <c r="L17522" s="35">
        <v>99.59</v>
      </c>
      <c r="M17522" s="31">
        <v>36146</v>
      </c>
    </row>
    <row r="17523" spans="1:24"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52">
        <v>1636.9</v>
      </c>
      <c r="L17523" s="35">
        <v>44.71</v>
      </c>
      <c r="M17523" s="31">
        <v>40410</v>
      </c>
    </row>
    <row r="17524" spans="1:24"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52">
        <v>945.04</v>
      </c>
      <c r="L17524" s="35">
        <v>507.58</v>
      </c>
      <c r="M17524" s="31">
        <v>35052</v>
      </c>
    </row>
    <row r="17525" spans="1:24"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52">
        <v>1661.92</v>
      </c>
      <c r="L17525" s="35">
        <v>1479.11</v>
      </c>
      <c r="M17525" s="31">
        <v>40303</v>
      </c>
    </row>
    <row r="17526" spans="1:24"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52">
        <v>183.86</v>
      </c>
      <c r="L17526" s="35">
        <v>137.9</v>
      </c>
      <c r="M17526" s="31">
        <v>35707</v>
      </c>
    </row>
    <row r="17527" spans="1:24"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52">
        <v>795.34</v>
      </c>
      <c r="L17527" s="35">
        <v>101.58</v>
      </c>
      <c r="M17527" s="31">
        <v>35470</v>
      </c>
    </row>
    <row r="17528" spans="1:24"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52">
        <v>1812.75</v>
      </c>
      <c r="L17528" s="35">
        <v>582.48</v>
      </c>
      <c r="M17528" s="31">
        <v>35560</v>
      </c>
    </row>
    <row r="17529" spans="1:24"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52">
        <v>71.489999999999995</v>
      </c>
      <c r="L17529" s="35">
        <v>53.62</v>
      </c>
      <c r="M17529" s="31">
        <v>41245</v>
      </c>
    </row>
    <row r="17530" spans="1:24"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52">
        <v>1280.28</v>
      </c>
      <c r="L17530" s="35">
        <v>829.51</v>
      </c>
      <c r="M17530" s="31">
        <v>39915</v>
      </c>
    </row>
    <row r="17531" spans="1:24"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52">
        <v>441.49</v>
      </c>
      <c r="L17531" s="35">
        <v>84.99</v>
      </c>
      <c r="M17531" s="31">
        <v>34071</v>
      </c>
    </row>
    <row r="17532" spans="1:24"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52">
        <v>1057.51</v>
      </c>
      <c r="L17532" s="35">
        <v>154.4</v>
      </c>
      <c r="M17532" s="31">
        <v>35560</v>
      </c>
    </row>
    <row r="17533" spans="1:24"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52">
        <v>202.62</v>
      </c>
      <c r="L17533" s="35">
        <v>151.96</v>
      </c>
      <c r="M17533" s="31">
        <v>42458</v>
      </c>
    </row>
    <row r="17534" spans="1:24"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52">
        <v>533.51</v>
      </c>
      <c r="L17534" s="35">
        <v>400.13</v>
      </c>
      <c r="M17534" s="31">
        <v>34170</v>
      </c>
    </row>
    <row r="17535" spans="1:24"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52">
        <v>1240.31</v>
      </c>
      <c r="L17535" s="35">
        <v>795.1</v>
      </c>
      <c r="M17535" s="31">
        <v>38339</v>
      </c>
    </row>
    <row r="17536" spans="1:24" s="31" customFormat="1" ht="15.75" hidden="1"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52">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52">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52">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52">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52">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52">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52">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52">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52">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52">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52">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52">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52">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52">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52">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52">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52">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52">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52">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52">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52">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52">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52">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52">
        <v>227.88</v>
      </c>
      <c r="L17560" s="35">
        <v>136.72999999999999</v>
      </c>
      <c r="M17560" s="31">
        <v>37659</v>
      </c>
    </row>
    <row r="17561" spans="1:13" s="31" customFormat="1" ht="15.75" hidden="1"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52">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52">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52">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52">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52">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52">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52">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52">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52">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52">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52">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52">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52">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52">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52">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52">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52">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52">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52">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52">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52">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52">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52">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52">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52">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52">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52">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52">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52">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52">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52">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52">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52">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52">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52">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52">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52">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52">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52">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52">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52">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52">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52">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52">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52">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52">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52">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52">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52">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52">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52">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52">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52">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52">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52">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52">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52">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52">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52">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52">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52">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52">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52">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52">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52">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52">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52">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52">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52">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52">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52">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52">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52">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52">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52">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52">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52">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52">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52">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52">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52">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52">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52">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52">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52">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52">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52">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52">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52">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52">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52">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52">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52">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52">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52">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52">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52">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52">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52">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52">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52">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52">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52">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52">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52">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52">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52">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52">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52">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52">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52">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52">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52">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52">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52">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52">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52">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52">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52">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52">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52">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52">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52">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52">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52">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52">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52">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52">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52">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52">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52">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52">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52">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52">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52">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52">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52">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52">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52">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52">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52">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52">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52">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52">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52">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52">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52">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52">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52">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52">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52">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52">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52">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52">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52">
        <v>1071.23</v>
      </c>
      <c r="L17716" s="35">
        <v>380.74</v>
      </c>
      <c r="M17716" s="31">
        <v>33455</v>
      </c>
    </row>
    <row r="17717" spans="1:13" s="31" customFormat="1" ht="15.75" hidden="1"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52">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52">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52">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52">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52">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52">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52">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52">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52">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52">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52">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52">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52">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52">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52">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52">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52">
        <v>1458.17</v>
      </c>
      <c r="L17734" s="35">
        <v>874.9</v>
      </c>
      <c r="M17734" s="31">
        <v>38750</v>
      </c>
    </row>
    <row r="17735" spans="1:13" s="31" customFormat="1" ht="15.75" hidden="1"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52">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52">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52">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52">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52">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52">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52">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52">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52">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52">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52">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52">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52">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52">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52">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52">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52">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52">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52">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52">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52">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52">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52">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52">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52">
        <v>945.04</v>
      </c>
      <c r="L17760" s="35">
        <v>507.58</v>
      </c>
      <c r="M17760" s="31">
        <v>35052</v>
      </c>
    </row>
    <row r="17761" spans="1:24"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52">
        <v>1198.46</v>
      </c>
      <c r="L17761" s="35">
        <v>381.1</v>
      </c>
      <c r="M17761" s="31">
        <v>37874</v>
      </c>
    </row>
    <row r="17762" spans="1:24"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52">
        <v>100.35</v>
      </c>
      <c r="L17762" s="35">
        <v>75.260000000000005</v>
      </c>
      <c r="M17762" s="31">
        <v>36367</v>
      </c>
    </row>
    <row r="17763" spans="1:24"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52">
        <v>100.35</v>
      </c>
      <c r="L17763" s="35">
        <v>75.260000000000005</v>
      </c>
      <c r="M17763" s="31">
        <v>37539</v>
      </c>
    </row>
    <row r="17764" spans="1:24"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52">
        <v>1890.39</v>
      </c>
      <c r="L17764" s="35">
        <v>260.14</v>
      </c>
      <c r="M17764" s="31">
        <v>36146</v>
      </c>
    </row>
    <row r="17765" spans="1:24"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52">
        <v>533.51</v>
      </c>
      <c r="L17765" s="35">
        <v>400.13</v>
      </c>
      <c r="M17765" s="31">
        <v>33259</v>
      </c>
    </row>
    <row r="17766" spans="1:24"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52">
        <v>478.16</v>
      </c>
      <c r="L17766" s="35">
        <v>298.72000000000003</v>
      </c>
      <c r="M17766" s="31">
        <v>38258</v>
      </c>
    </row>
    <row r="17767" spans="1:24"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52">
        <v>230.91</v>
      </c>
      <c r="L17767" s="35">
        <v>173.18</v>
      </c>
      <c r="M17767" s="31">
        <v>40336</v>
      </c>
    </row>
    <row r="17768" spans="1:24"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52">
        <v>795.34</v>
      </c>
      <c r="L17768" s="35">
        <v>101.58</v>
      </c>
      <c r="M17768" s="31">
        <v>34170</v>
      </c>
    </row>
    <row r="17769" spans="1:24" s="31" customFormat="1" ht="15.75" hidden="1"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row>
    <row r="17770" spans="1:24"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52">
        <v>1720.7</v>
      </c>
      <c r="L17770" s="35">
        <v>1531.42</v>
      </c>
      <c r="M17770" s="31">
        <v>38991</v>
      </c>
    </row>
    <row r="17771" spans="1:24"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52">
        <v>1762.96</v>
      </c>
      <c r="L17771" s="35">
        <v>950.52</v>
      </c>
      <c r="M17771" s="31">
        <v>41848</v>
      </c>
    </row>
    <row r="17772" spans="1:24"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52">
        <v>590.26</v>
      </c>
      <c r="L17772" s="35">
        <v>525.33000000000004</v>
      </c>
      <c r="M17772" s="31">
        <v>40487</v>
      </c>
    </row>
    <row r="17773" spans="1:24"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52">
        <v>12.01</v>
      </c>
      <c r="L17773" s="35">
        <v>7.21</v>
      </c>
      <c r="M17773" s="31">
        <v>39880</v>
      </c>
    </row>
    <row r="17774" spans="1:24"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52">
        <v>642.70000000000005</v>
      </c>
      <c r="L17774" s="35">
        <v>211.37</v>
      </c>
      <c r="M17774" s="31">
        <v>40336</v>
      </c>
    </row>
    <row r="17775" spans="1:24"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52">
        <v>495.72</v>
      </c>
      <c r="L17775" s="35">
        <v>297.43</v>
      </c>
      <c r="M17775" s="31">
        <v>42710</v>
      </c>
    </row>
    <row r="17776" spans="1:24"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52">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52">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52">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52">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52">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52">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52">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52">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52">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52">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52">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52">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52">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52">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52">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52">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52">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52">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52">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52">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52">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52">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52">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52">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52">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52">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52">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52">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52">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52">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52">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52">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52">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52">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52">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52">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52">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52">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52">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52">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52">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52">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52">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52">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52">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52">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52">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52">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52">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52">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52">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52">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52">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52">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52">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52">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52">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52">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52">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52">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52">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52">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52">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52">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52">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52">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52">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52">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52">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52">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52">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52">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52">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52">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52">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52">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52">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52">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52">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52">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52">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52">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52">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52">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52">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52">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52">
        <v>1873.97</v>
      </c>
      <c r="L17862" s="35">
        <v>863.95</v>
      </c>
      <c r="M17862" s="31">
        <v>41922</v>
      </c>
    </row>
    <row r="17863" spans="1:13" s="31" customFormat="1" ht="15.75" hidden="1"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52">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52">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52">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52">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52">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52">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52">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52">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52">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52">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52">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52">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52">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52">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52">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52">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52">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52">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52">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52">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52">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52">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52">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52">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52">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52">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52">
        <v>71.16</v>
      </c>
      <c r="L17890" s="35">
        <v>56.93</v>
      </c>
      <c r="M17890" s="31">
        <v>42172</v>
      </c>
    </row>
    <row r="17891" spans="1:13" s="31" customFormat="1" ht="15.75" hidden="1"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52">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52">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52">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52">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52">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52">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52">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52">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52">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52">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52">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52">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52">
        <v>1635.3</v>
      </c>
      <c r="L17904" s="35">
        <v>993.66</v>
      </c>
      <c r="M17904" s="31">
        <v>38002</v>
      </c>
    </row>
    <row r="17905" spans="1:24"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52">
        <v>1148.6400000000001</v>
      </c>
      <c r="L17905" s="35">
        <v>689.18</v>
      </c>
      <c r="M17905" s="31">
        <v>42226</v>
      </c>
    </row>
    <row r="17906" spans="1:24"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52">
        <v>499.53</v>
      </c>
      <c r="L17906" s="35">
        <v>388.72</v>
      </c>
      <c r="M17906" s="31">
        <v>36334</v>
      </c>
    </row>
    <row r="17907" spans="1:24"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52">
        <v>1151.96</v>
      </c>
      <c r="L17907" s="35">
        <v>649.49</v>
      </c>
      <c r="M17907" s="31">
        <v>40672</v>
      </c>
    </row>
    <row r="17908" spans="1:24"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52">
        <v>1483.2</v>
      </c>
      <c r="L17908" s="35">
        <v>99.59</v>
      </c>
      <c r="M17908" s="31">
        <v>36146</v>
      </c>
    </row>
    <row r="17909" spans="1:24"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52">
        <v>569.55999999999995</v>
      </c>
      <c r="L17909" s="35">
        <v>528.42999999999995</v>
      </c>
      <c r="M17909" s="31">
        <v>33364</v>
      </c>
    </row>
    <row r="17910" spans="1:24"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52">
        <v>958.74</v>
      </c>
      <c r="L17910" s="35">
        <v>748.9</v>
      </c>
      <c r="M17910" s="31">
        <v>38693</v>
      </c>
    </row>
    <row r="17911" spans="1:24"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52">
        <v>1151.96</v>
      </c>
      <c r="L17911" s="35">
        <v>649.49</v>
      </c>
      <c r="M17911" s="31">
        <v>41064</v>
      </c>
    </row>
    <row r="17912" spans="1:24"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52">
        <v>175.89</v>
      </c>
      <c r="L17912" s="35">
        <v>131.91999999999999</v>
      </c>
      <c r="M17912" s="31">
        <v>41009</v>
      </c>
    </row>
    <row r="17913" spans="1:24"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52">
        <v>1469.44</v>
      </c>
      <c r="L17913" s="35">
        <v>596.54999999999995</v>
      </c>
      <c r="M17913" s="31">
        <v>36668</v>
      </c>
    </row>
    <row r="17914" spans="1:24"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52">
        <v>945.04</v>
      </c>
      <c r="L17914" s="35">
        <v>507.58</v>
      </c>
      <c r="M17914" s="31">
        <v>35052</v>
      </c>
    </row>
    <row r="17915" spans="1:24"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52">
        <v>642.30999999999995</v>
      </c>
      <c r="L17915" s="35">
        <v>513.85</v>
      </c>
      <c r="M17915" s="31">
        <v>41922</v>
      </c>
    </row>
    <row r="17916" spans="1:24"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52">
        <v>1636.9</v>
      </c>
      <c r="L17916" s="35">
        <v>44.71</v>
      </c>
      <c r="M17916" s="31">
        <v>40410</v>
      </c>
    </row>
    <row r="17917" spans="1:24"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52">
        <v>1842.92</v>
      </c>
      <c r="L17917" s="35">
        <v>1105.75</v>
      </c>
      <c r="M17917" s="31">
        <v>34996</v>
      </c>
    </row>
    <row r="17918" spans="1:24"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52">
        <v>235.63</v>
      </c>
      <c r="L17918" s="35">
        <v>125.07</v>
      </c>
      <c r="M17918" s="31">
        <v>38482</v>
      </c>
    </row>
    <row r="17919" spans="1:24"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52">
        <v>235.63</v>
      </c>
      <c r="L17919" s="35">
        <v>125.07</v>
      </c>
      <c r="M17919" s="31">
        <v>38206</v>
      </c>
    </row>
    <row r="17920" spans="1:24" s="31" customFormat="1" ht="15.75" hidden="1"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52">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52">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52">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52">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52">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52">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52">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52">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52">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52">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52">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52">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52">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52">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52">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52">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52">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52">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52">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52">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52">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52">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52">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52">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52">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52">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52">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52">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52">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52">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52">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52">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52">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52">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52">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52">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52">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52">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52">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52">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52">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52">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52">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52">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52">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52">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52">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52">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52">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52">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52">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52">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52">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52">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52">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52">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52">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52">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52">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52">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52">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52">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52">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52">
        <v>1466.68</v>
      </c>
      <c r="L17984" s="35">
        <v>363.25</v>
      </c>
      <c r="M17984" s="31">
        <v>37838</v>
      </c>
    </row>
    <row r="17985" spans="1:24"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52">
        <v>569.55999999999995</v>
      </c>
      <c r="L17985" s="35">
        <v>528.42999999999995</v>
      </c>
      <c r="M17985" s="31">
        <v>37874</v>
      </c>
    </row>
    <row r="17986" spans="1:24"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52">
        <v>71.489999999999995</v>
      </c>
      <c r="L17986" s="35">
        <v>53.62</v>
      </c>
      <c r="M17986" s="31">
        <v>33549</v>
      </c>
    </row>
    <row r="17987" spans="1:24"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52">
        <v>71.489999999999995</v>
      </c>
      <c r="L17987" s="35">
        <v>53.62</v>
      </c>
      <c r="M17987" s="31">
        <v>38258</v>
      </c>
    </row>
    <row r="17988" spans="1:24"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52">
        <v>1812.75</v>
      </c>
      <c r="L17988" s="35">
        <v>582.48</v>
      </c>
      <c r="M17988" s="31">
        <v>38750</v>
      </c>
    </row>
    <row r="17989" spans="1:24" s="31" customFormat="1" ht="15.75" hidden="1"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row>
    <row r="17990" spans="1:24"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52">
        <v>1073.07</v>
      </c>
      <c r="L17990" s="35">
        <v>933.84</v>
      </c>
      <c r="M17990" s="31">
        <v>35667</v>
      </c>
    </row>
    <row r="17991" spans="1:24"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52">
        <v>642.70000000000005</v>
      </c>
      <c r="L17991" s="35">
        <v>211.37</v>
      </c>
      <c r="M17991" s="31">
        <v>37337</v>
      </c>
    </row>
    <row r="17992" spans="1:24"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52">
        <v>1228.07</v>
      </c>
      <c r="L17992" s="35">
        <v>400.91</v>
      </c>
      <c r="M17992" s="31">
        <v>36498</v>
      </c>
    </row>
    <row r="17993" spans="1:24"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52">
        <v>1538.99</v>
      </c>
      <c r="L17993" s="35">
        <v>829.65</v>
      </c>
      <c r="M17993" s="31">
        <v>42404</v>
      </c>
    </row>
    <row r="17994" spans="1:24"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52">
        <v>1073.07</v>
      </c>
      <c r="L17994" s="35">
        <v>933.84</v>
      </c>
      <c r="M17994" s="31">
        <v>35667</v>
      </c>
    </row>
    <row r="17995" spans="1:24"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52">
        <v>1894.19</v>
      </c>
      <c r="L17995" s="35">
        <v>598.76</v>
      </c>
      <c r="M17995" s="31">
        <v>37823</v>
      </c>
    </row>
    <row r="17996" spans="1:24"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52">
        <v>1280.28</v>
      </c>
      <c r="L17996" s="35">
        <v>829.51</v>
      </c>
      <c r="M17996" s="31">
        <v>37220</v>
      </c>
    </row>
    <row r="17997" spans="1:24"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52">
        <v>1636.9</v>
      </c>
      <c r="L17997" s="35">
        <v>44.71</v>
      </c>
      <c r="M17997" s="31">
        <v>34996</v>
      </c>
    </row>
    <row r="17998" spans="1:24"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52">
        <v>1216.1400000000001</v>
      </c>
      <c r="L17998" s="35">
        <v>1082.3599999999999</v>
      </c>
      <c r="M17998" s="31">
        <v>39031</v>
      </c>
    </row>
    <row r="17999" spans="1:24"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52">
        <v>495.72</v>
      </c>
      <c r="L17999" s="35">
        <v>297.43</v>
      </c>
      <c r="M17999" s="31">
        <v>42710</v>
      </c>
    </row>
    <row r="18000" spans="1:24"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52">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52">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52">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52">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52">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52">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52">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52">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52">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52">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52">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52">
        <v>1469.44</v>
      </c>
      <c r="L18011" s="35">
        <v>596.54999999999995</v>
      </c>
      <c r="M18011" s="31">
        <v>40487</v>
      </c>
    </row>
    <row r="18012" spans="1:13" s="31" customFormat="1" ht="15.75" hidden="1"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52">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52">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52">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52">
        <v>60.34</v>
      </c>
      <c r="L18016" s="35">
        <v>45.26</v>
      </c>
      <c r="M18016" s="31">
        <v>34165</v>
      </c>
    </row>
    <row r="18017" spans="1:24"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52">
        <v>748.17</v>
      </c>
      <c r="L18017" s="35">
        <v>448.9</v>
      </c>
      <c r="M18017" s="31">
        <v>33552</v>
      </c>
    </row>
    <row r="18018" spans="1:24"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52">
        <v>1810</v>
      </c>
      <c r="L18018" s="35">
        <v>1610.9</v>
      </c>
      <c r="M18018" s="31">
        <v>38991</v>
      </c>
    </row>
    <row r="18019" spans="1:24"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52">
        <v>543.39</v>
      </c>
      <c r="L18019" s="35">
        <v>407.54</v>
      </c>
      <c r="M18019" s="31">
        <v>42696</v>
      </c>
    </row>
    <row r="18020" spans="1:24"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52">
        <v>1240.31</v>
      </c>
      <c r="L18020" s="35">
        <v>795.1</v>
      </c>
      <c r="M18020" s="31">
        <v>40553</v>
      </c>
    </row>
    <row r="18021" spans="1:24"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52">
        <v>1129.1300000000001</v>
      </c>
      <c r="L18021" s="35">
        <v>677.48</v>
      </c>
      <c r="M18021" s="31">
        <v>38573</v>
      </c>
    </row>
    <row r="18022" spans="1:24"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52">
        <v>958.74</v>
      </c>
      <c r="L18022" s="35">
        <v>748.9</v>
      </c>
      <c r="M18022" s="31">
        <v>34586</v>
      </c>
    </row>
    <row r="18023" spans="1:24" s="31" customFormat="1" ht="15.75" hidden="1"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row>
    <row r="18024" spans="1:24" s="31" customFormat="1" ht="15.75" hidden="1"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4"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52">
        <v>183.86</v>
      </c>
      <c r="L18025" s="35">
        <v>137.9</v>
      </c>
      <c r="M18025" s="31">
        <v>42172</v>
      </c>
    </row>
    <row r="18026" spans="1:24"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52">
        <v>235.63</v>
      </c>
      <c r="L18026" s="35">
        <v>125.07</v>
      </c>
      <c r="M18026" s="31">
        <v>36833</v>
      </c>
    </row>
    <row r="18027" spans="1:24"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52">
        <v>1198.46</v>
      </c>
      <c r="L18027" s="35">
        <v>381.1</v>
      </c>
      <c r="M18027" s="31">
        <v>36145</v>
      </c>
    </row>
    <row r="18028" spans="1:24"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52">
        <v>1057.51</v>
      </c>
      <c r="L18028" s="35">
        <v>154.4</v>
      </c>
      <c r="M18028" s="31">
        <v>39526</v>
      </c>
    </row>
    <row r="18029" spans="1:24"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52">
        <v>416.98</v>
      </c>
      <c r="L18029" s="35">
        <v>312.74</v>
      </c>
      <c r="M18029" s="31">
        <v>39526</v>
      </c>
    </row>
    <row r="18030" spans="1:24"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52">
        <v>441.49</v>
      </c>
      <c r="L18030" s="35">
        <v>84.99</v>
      </c>
      <c r="M18030" s="31">
        <v>37668</v>
      </c>
    </row>
    <row r="18031" spans="1:24"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52">
        <v>2091.4699999999998</v>
      </c>
      <c r="L18031" s="35">
        <v>388.92</v>
      </c>
      <c r="M18031" s="31">
        <v>37499</v>
      </c>
    </row>
    <row r="18032" spans="1:24"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52">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52">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52">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52">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52">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52">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52">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52">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52">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52">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52">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52">
        <v>1538.99</v>
      </c>
      <c r="L18043" s="35">
        <v>829.65</v>
      </c>
      <c r="M18043" s="31">
        <v>33888</v>
      </c>
    </row>
    <row r="18044" spans="1:13" s="31" customFormat="1" ht="15.75" hidden="1"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52">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52">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52">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52">
        <v>795.34</v>
      </c>
      <c r="L18048" s="35">
        <v>101.58</v>
      </c>
      <c r="M18048" s="31">
        <v>35470</v>
      </c>
    </row>
    <row r="18049" spans="1:24"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52">
        <v>2091.4699999999998</v>
      </c>
      <c r="L18049" s="35">
        <v>388.92</v>
      </c>
      <c r="M18049" s="31">
        <v>41167</v>
      </c>
    </row>
    <row r="18050" spans="1:24"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52">
        <v>1812.75</v>
      </c>
      <c r="L18050" s="35">
        <v>582.48</v>
      </c>
      <c r="M18050" s="31">
        <v>40336</v>
      </c>
    </row>
    <row r="18051" spans="1:24"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52">
        <v>1812.75</v>
      </c>
      <c r="L18051" s="35">
        <v>582.48</v>
      </c>
      <c r="M18051" s="31">
        <v>40336</v>
      </c>
    </row>
    <row r="18052" spans="1:24"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52">
        <v>1403.5</v>
      </c>
      <c r="L18052" s="35">
        <v>954.82</v>
      </c>
      <c r="M18052" s="31">
        <v>42688</v>
      </c>
    </row>
    <row r="18053" spans="1:24" s="31" customFormat="1" ht="15.75" hidden="1"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row>
    <row r="18054" spans="1:24"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52">
        <v>795.34</v>
      </c>
      <c r="L18054" s="35">
        <v>101.58</v>
      </c>
      <c r="M18054" s="31">
        <v>33259</v>
      </c>
    </row>
    <row r="18055" spans="1:24"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52">
        <v>71.16</v>
      </c>
      <c r="L18055" s="35">
        <v>56.93</v>
      </c>
      <c r="M18055" s="31">
        <v>42172</v>
      </c>
    </row>
    <row r="18056" spans="1:24"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52">
        <v>1198.46</v>
      </c>
      <c r="L18056" s="35">
        <v>381.1</v>
      </c>
      <c r="M18056" s="31">
        <v>36145</v>
      </c>
    </row>
    <row r="18057" spans="1:24"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52">
        <v>1873.97</v>
      </c>
      <c r="L18057" s="35">
        <v>863.95</v>
      </c>
      <c r="M18057" s="31">
        <v>41533</v>
      </c>
    </row>
    <row r="18058" spans="1:24"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52">
        <v>363.01</v>
      </c>
      <c r="L18058" s="35">
        <v>290.41000000000003</v>
      </c>
      <c r="M18058" s="31">
        <v>38482</v>
      </c>
    </row>
    <row r="18059" spans="1:24"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52">
        <v>1793.43</v>
      </c>
      <c r="L18059" s="35">
        <v>248.82</v>
      </c>
      <c r="M18059" s="31">
        <v>36361</v>
      </c>
    </row>
    <row r="18060" spans="1:24"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52">
        <v>1466.68</v>
      </c>
      <c r="L18060" s="35">
        <v>363.25</v>
      </c>
      <c r="M18060" s="31">
        <v>41701</v>
      </c>
    </row>
    <row r="18061" spans="1:24"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52">
        <v>416.98</v>
      </c>
      <c r="L18061" s="35">
        <v>312.74</v>
      </c>
      <c r="M18061" s="31">
        <v>36498</v>
      </c>
    </row>
    <row r="18062" spans="1:24"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52">
        <v>752.64</v>
      </c>
      <c r="L18062" s="35">
        <v>205.36</v>
      </c>
      <c r="M18062" s="31">
        <v>42218</v>
      </c>
    </row>
    <row r="18063" spans="1:24"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52">
        <v>358.39</v>
      </c>
      <c r="L18063" s="35">
        <v>215.03</v>
      </c>
      <c r="M18063" s="31">
        <v>38002</v>
      </c>
    </row>
    <row r="18064" spans="1:24"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52">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52">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52">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52">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52">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52">
        <v>230.91</v>
      </c>
      <c r="L18069" s="35">
        <v>173.18</v>
      </c>
      <c r="M18069" s="31">
        <v>40618</v>
      </c>
    </row>
    <row r="18070" spans="1:13" s="31" customFormat="1" ht="15.75" hidden="1"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52">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52">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52">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52">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52">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52">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52">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52">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52">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52">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52">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52">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52">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52">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52">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52">
        <v>1415.01</v>
      </c>
      <c r="L18086" s="35">
        <v>1259.3599999999999</v>
      </c>
      <c r="M18086" s="31">
        <v>34556</v>
      </c>
    </row>
    <row r="18087" spans="1:13" s="31" customFormat="1" ht="15.75" hidden="1"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52">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52">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52">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52">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52">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52">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52">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52">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52">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52">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52">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52">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52">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52">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52">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52">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52">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52">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52">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52">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52">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52">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52">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52">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52">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52">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52">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52">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52">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52">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52">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52">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52">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52">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52">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52">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52">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52">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52">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52">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52">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52">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52">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52">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52">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52">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52">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52">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52">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52">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52">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52">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52">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52">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52">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52">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52">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52">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52">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52">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52">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52">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52">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52">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52">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52">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52">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52">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52">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52">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52">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52">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52">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52">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52">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52">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52">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52">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52">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52">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52">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52">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52">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52">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52">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52">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52">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52">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52">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52">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52">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52">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52">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52">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52">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52">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52">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52">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52">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52">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52">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52">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52">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52">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52">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52">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52">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52">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52">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52">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52">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52">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52">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52">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52">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52">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52">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52">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52">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52">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52">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52">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52">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52">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52">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52">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52">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52">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52">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52">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52">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52">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52">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52">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52">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52">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52">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52">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52">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52">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52">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52">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52">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52">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52">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52">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52">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52">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52">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52">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52">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52">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52">
        <v>958.74</v>
      </c>
      <c r="L18240" s="35">
        <v>748.9</v>
      </c>
      <c r="M18240" s="31">
        <v>38693</v>
      </c>
    </row>
    <row r="18241" spans="1:24"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52">
        <v>1765.3</v>
      </c>
      <c r="L18241" s="35">
        <v>709.48</v>
      </c>
      <c r="M18241" s="31">
        <v>38339</v>
      </c>
    </row>
    <row r="18242" spans="1:24"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52">
        <v>1842.92</v>
      </c>
      <c r="L18242" s="35">
        <v>1105.75</v>
      </c>
      <c r="M18242" s="31">
        <v>36668</v>
      </c>
    </row>
    <row r="18243" spans="1:24"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52">
        <v>71.16</v>
      </c>
      <c r="L18243" s="35">
        <v>56.93</v>
      </c>
      <c r="M18243" s="31">
        <v>42172</v>
      </c>
    </row>
    <row r="18244" spans="1:24"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52">
        <v>1227.3399999999999</v>
      </c>
      <c r="L18244" s="35">
        <v>770.89</v>
      </c>
      <c r="M18244" s="31">
        <v>34556</v>
      </c>
    </row>
    <row r="18245" spans="1:24"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52">
        <v>1890.39</v>
      </c>
      <c r="L18245" s="35">
        <v>260.14</v>
      </c>
      <c r="M18245" s="31">
        <v>41047</v>
      </c>
    </row>
    <row r="18246" spans="1:24" s="31" customFormat="1" ht="15.75" hidden="1"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row>
    <row r="18247" spans="1:24"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52">
        <v>1810</v>
      </c>
      <c r="L18247" s="35">
        <v>1610.9</v>
      </c>
      <c r="M18247" s="31">
        <v>39526</v>
      </c>
    </row>
    <row r="18248" spans="1:24"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52">
        <v>1890.39</v>
      </c>
      <c r="L18248" s="35">
        <v>260.14</v>
      </c>
      <c r="M18248" s="31">
        <v>33259</v>
      </c>
    </row>
    <row r="18249" spans="1:24"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52">
        <v>590.26</v>
      </c>
      <c r="L18249" s="35">
        <v>525.33000000000004</v>
      </c>
      <c r="M18249" s="31">
        <v>34996</v>
      </c>
    </row>
    <row r="18250" spans="1:24"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52">
        <v>441.49</v>
      </c>
      <c r="L18250" s="35">
        <v>84.99</v>
      </c>
      <c r="M18250" s="31">
        <v>41064</v>
      </c>
    </row>
    <row r="18251" spans="1:24"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52">
        <v>688.63</v>
      </c>
      <c r="L18251" s="35">
        <v>612.88</v>
      </c>
      <c r="M18251" s="31">
        <v>34244</v>
      </c>
    </row>
    <row r="18252" spans="1:24"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52">
        <v>1061.56</v>
      </c>
      <c r="L18252" s="35">
        <v>733.58</v>
      </c>
      <c r="M18252" s="31">
        <v>34170</v>
      </c>
    </row>
    <row r="18253" spans="1:24"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52">
        <v>1873.97</v>
      </c>
      <c r="L18253" s="35">
        <v>863.95</v>
      </c>
      <c r="M18253" s="31">
        <v>37873</v>
      </c>
    </row>
    <row r="18254" spans="1:24"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52">
        <v>1289.8499999999999</v>
      </c>
      <c r="L18254" s="35">
        <v>74.510000000000005</v>
      </c>
      <c r="M18254" s="31">
        <v>35470</v>
      </c>
    </row>
    <row r="18255" spans="1:24"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52">
        <v>12.01</v>
      </c>
      <c r="L18255" s="35">
        <v>7.21</v>
      </c>
      <c r="M18255" s="31">
        <v>35160</v>
      </c>
    </row>
    <row r="18256" spans="1:24"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52">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52">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52">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52">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52">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52">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52">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52">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52">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52">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52">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52">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52">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52">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52">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52">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52">
        <v>1977.36</v>
      </c>
      <c r="L18272" s="35">
        <v>1759.85</v>
      </c>
      <c r="M18272" s="31">
        <v>40779</v>
      </c>
    </row>
    <row r="18273" spans="1:24"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52">
        <v>227.88</v>
      </c>
      <c r="L18273" s="35">
        <v>136.72999999999999</v>
      </c>
      <c r="M18273" s="31">
        <v>37659</v>
      </c>
    </row>
    <row r="18274" spans="1:24"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52">
        <v>1992.93</v>
      </c>
      <c r="L18274" s="35">
        <v>762.63</v>
      </c>
      <c r="M18274" s="31">
        <v>33552</v>
      </c>
    </row>
    <row r="18275" spans="1:24"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52">
        <v>1703.52</v>
      </c>
      <c r="L18275" s="35">
        <v>1516.13</v>
      </c>
      <c r="M18275" s="31">
        <v>40649</v>
      </c>
    </row>
    <row r="18276" spans="1:24"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52">
        <v>912.52</v>
      </c>
      <c r="L18276" s="35">
        <v>141.4</v>
      </c>
      <c r="M18276" s="31">
        <v>42295</v>
      </c>
    </row>
    <row r="18277" spans="1:24"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52">
        <v>980.37</v>
      </c>
      <c r="L18277" s="35">
        <v>234.43</v>
      </c>
      <c r="M18277" s="31">
        <v>39298</v>
      </c>
    </row>
    <row r="18278" spans="1:24"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52">
        <v>1775.81</v>
      </c>
      <c r="L18278" s="35">
        <v>1580.47</v>
      </c>
      <c r="M18278" s="31">
        <v>40303</v>
      </c>
    </row>
    <row r="18279" spans="1:24" s="31" customFormat="1" ht="15.75" hidden="1"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row>
    <row r="18280" spans="1:24"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52">
        <v>1071.23</v>
      </c>
      <c r="L18280" s="35">
        <v>380.74</v>
      </c>
      <c r="M18280" s="31">
        <v>34244</v>
      </c>
    </row>
    <row r="18281" spans="1:24" s="31" customFormat="1" ht="15.75" hidden="1"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row>
    <row r="18282" spans="1:24"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52">
        <v>752.64</v>
      </c>
      <c r="L18282" s="35">
        <v>205.36</v>
      </c>
      <c r="M18282" s="31">
        <v>42218</v>
      </c>
    </row>
    <row r="18283" spans="1:24"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52">
        <v>416.98</v>
      </c>
      <c r="L18283" s="35">
        <v>312.74</v>
      </c>
      <c r="M18283" s="31">
        <v>39427</v>
      </c>
    </row>
    <row r="18284" spans="1:24"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52">
        <v>1151.96</v>
      </c>
      <c r="L18284" s="35">
        <v>649.49</v>
      </c>
      <c r="M18284" s="31">
        <v>36498</v>
      </c>
    </row>
    <row r="18285" spans="1:24"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52">
        <v>533.51</v>
      </c>
      <c r="L18285" s="35">
        <v>400.13</v>
      </c>
      <c r="M18285" s="31">
        <v>39915</v>
      </c>
    </row>
    <row r="18286" spans="1:24"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52">
        <v>1386.84</v>
      </c>
      <c r="L18286" s="35">
        <v>1234.29</v>
      </c>
      <c r="M18286" s="31">
        <v>37838</v>
      </c>
    </row>
    <row r="18287" spans="1:24"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52">
        <v>1635.3</v>
      </c>
      <c r="L18287" s="35">
        <v>993.66</v>
      </c>
      <c r="M18287" s="31">
        <v>41434</v>
      </c>
    </row>
    <row r="18288" spans="1:24"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52">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52">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52">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52">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52">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52">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52">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52">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52">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52">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52">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52">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52">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52">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52">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52">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52">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52">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52">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52">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52">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52">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52">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52">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52">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52">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52">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52">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52">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52">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52">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52">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52">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52">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52">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52">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52">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52">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52">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52">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52">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52">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52">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52">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52">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52">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52">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52">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52">
        <v>1661.92</v>
      </c>
      <c r="L18336" s="35">
        <v>1479.11</v>
      </c>
      <c r="M18336" s="31">
        <v>35378</v>
      </c>
    </row>
    <row r="18337" spans="1:24" s="31" customFormat="1" ht="15.75" hidden="1"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4"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52">
        <v>235.63</v>
      </c>
      <c r="L18338" s="35">
        <v>125.07</v>
      </c>
      <c r="M18338" s="31">
        <v>38206</v>
      </c>
    </row>
    <row r="18339" spans="1:24"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52">
        <v>360.4</v>
      </c>
      <c r="L18339" s="35">
        <v>270.3</v>
      </c>
      <c r="M18339" s="31">
        <v>41922</v>
      </c>
    </row>
    <row r="18340" spans="1:24"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52">
        <v>1775.81</v>
      </c>
      <c r="L18340" s="35">
        <v>1580.47</v>
      </c>
      <c r="M18340" s="31">
        <v>40303</v>
      </c>
    </row>
    <row r="18341" spans="1:24"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52">
        <v>980.37</v>
      </c>
      <c r="L18341" s="35">
        <v>234.43</v>
      </c>
      <c r="M18341" s="31">
        <v>38258</v>
      </c>
    </row>
    <row r="18342" spans="1:24"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52">
        <v>2005.66</v>
      </c>
      <c r="L18342" s="35">
        <v>1203.4000000000001</v>
      </c>
      <c r="M18342" s="31">
        <v>37823</v>
      </c>
    </row>
    <row r="18343" spans="1:24"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52">
        <v>980.37</v>
      </c>
      <c r="L18343" s="35">
        <v>234.43</v>
      </c>
      <c r="M18343" s="31">
        <v>38258</v>
      </c>
    </row>
    <row r="18344" spans="1:24"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52">
        <v>1036.5899999999999</v>
      </c>
      <c r="L18344" s="35">
        <v>206.35</v>
      </c>
      <c r="M18344" s="31">
        <v>33364</v>
      </c>
    </row>
    <row r="18345" spans="1:24"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52">
        <v>1228.07</v>
      </c>
      <c r="L18345" s="35">
        <v>400.91</v>
      </c>
      <c r="M18345" s="31">
        <v>36668</v>
      </c>
    </row>
    <row r="18346" spans="1:24" s="31" customFormat="1" ht="15.75" hidden="1"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row>
    <row r="18347" spans="1:24"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52">
        <v>1415.01</v>
      </c>
      <c r="L18347" s="35">
        <v>1259.3599999999999</v>
      </c>
      <c r="M18347" s="31">
        <v>42458</v>
      </c>
    </row>
    <row r="18348" spans="1:24"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52">
        <v>1179</v>
      </c>
      <c r="L18348" s="35">
        <v>707.4</v>
      </c>
      <c r="M18348" s="31">
        <v>37626</v>
      </c>
    </row>
    <row r="18349" spans="1:24"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52">
        <v>1720.7</v>
      </c>
      <c r="L18349" s="35">
        <v>1531.42</v>
      </c>
      <c r="M18349" s="31">
        <v>38991</v>
      </c>
    </row>
    <row r="18350" spans="1:24"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52">
        <v>1977.36</v>
      </c>
      <c r="L18350" s="35">
        <v>1759.85</v>
      </c>
      <c r="M18350" s="31">
        <v>41047</v>
      </c>
    </row>
    <row r="18351" spans="1:24"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52">
        <v>543.39</v>
      </c>
      <c r="L18351" s="35">
        <v>407.54</v>
      </c>
      <c r="M18351" s="31">
        <v>42696</v>
      </c>
    </row>
    <row r="18352" spans="1:24"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52">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52">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52">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52">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52">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52">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52">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52">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52">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52">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52">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52">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52">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52">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52">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52">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52">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52">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52">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52">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52">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52">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52">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52">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52">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52">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52">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52">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52">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52">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52">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52">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52">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52">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52">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52">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52">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52">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52">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52">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52">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52">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52">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52">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52">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52">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52">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52">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52">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52">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52">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52">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52">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52">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52">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52">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52">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52">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52">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52">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52">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52">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52">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52">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52">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52">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52">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52">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52">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52">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52">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52">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52">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52">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52">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52">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52">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52">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52">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52">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52">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52">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52">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52">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52">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52">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52">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52">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52">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52">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52">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52">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52">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52">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52">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52">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52">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52">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52">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52">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52">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52">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52">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52">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52">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52">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52">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52">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52">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52">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52">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52">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52">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52">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52">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52">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52">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52">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52">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52">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52">
        <v>2091.4699999999998</v>
      </c>
      <c r="L18472" s="35">
        <v>388.92</v>
      </c>
      <c r="M18472" s="31">
        <v>36146</v>
      </c>
    </row>
    <row r="18473" spans="1:13" s="31" customFormat="1" ht="15.75" hidden="1"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52">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52">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52">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52">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52">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52">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52">
        <v>945.04</v>
      </c>
      <c r="L18480" s="35">
        <v>507.58</v>
      </c>
      <c r="M18480" s="31">
        <v>40336</v>
      </c>
    </row>
    <row r="18481" spans="1:24"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52">
        <v>1172.78</v>
      </c>
      <c r="L18481" s="35">
        <v>1043.77</v>
      </c>
      <c r="M18481" s="31">
        <v>37539</v>
      </c>
    </row>
    <row r="18482" spans="1:24"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52">
        <v>792.9</v>
      </c>
      <c r="L18482" s="35">
        <v>594.67999999999995</v>
      </c>
      <c r="M18482" s="31">
        <v>34996</v>
      </c>
    </row>
    <row r="18483" spans="1:24"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52">
        <v>363.01</v>
      </c>
      <c r="L18483" s="35">
        <v>290.41000000000003</v>
      </c>
      <c r="M18483" s="31">
        <v>37626</v>
      </c>
    </row>
    <row r="18484" spans="1:24"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52">
        <v>1842.92</v>
      </c>
      <c r="L18484" s="35">
        <v>1105.75</v>
      </c>
      <c r="M18484" s="31">
        <v>34996</v>
      </c>
    </row>
    <row r="18485" spans="1:24"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52">
        <v>1024.6600000000001</v>
      </c>
      <c r="L18485" s="35">
        <v>614.79999999999995</v>
      </c>
      <c r="M18485" s="31">
        <v>40487</v>
      </c>
    </row>
    <row r="18486" spans="1:24"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52">
        <v>1151.96</v>
      </c>
      <c r="L18486" s="35">
        <v>649.49</v>
      </c>
      <c r="M18486" s="31">
        <v>41009</v>
      </c>
    </row>
    <row r="18487" spans="1:24"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52">
        <v>1071.23</v>
      </c>
      <c r="L18487" s="35">
        <v>380.74</v>
      </c>
      <c r="M18487" s="31">
        <v>35160</v>
      </c>
    </row>
    <row r="18488" spans="1:24"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52">
        <v>71.16</v>
      </c>
      <c r="L18488" s="35">
        <v>56.93</v>
      </c>
      <c r="M18488" s="31">
        <v>42172</v>
      </c>
    </row>
    <row r="18489" spans="1:24"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52">
        <v>1216.1400000000001</v>
      </c>
      <c r="L18489" s="35">
        <v>1082.3599999999999</v>
      </c>
      <c r="M18489" s="31">
        <v>33455</v>
      </c>
    </row>
    <row r="18490" spans="1:24"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52">
        <v>1577.53</v>
      </c>
      <c r="L18490" s="35">
        <v>826.51</v>
      </c>
      <c r="M18490" s="31">
        <v>40618</v>
      </c>
    </row>
    <row r="18491" spans="1:24"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52">
        <v>1073.07</v>
      </c>
      <c r="L18491" s="35">
        <v>933.84</v>
      </c>
      <c r="M18491" s="31">
        <v>42226</v>
      </c>
    </row>
    <row r="18492" spans="1:24"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52">
        <v>533.51</v>
      </c>
      <c r="L18492" s="35">
        <v>400.13</v>
      </c>
      <c r="M18492" s="31">
        <v>35707</v>
      </c>
    </row>
    <row r="18493" spans="1:24"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52">
        <v>441.49</v>
      </c>
      <c r="L18493" s="35">
        <v>84.99</v>
      </c>
      <c r="M18493" s="31">
        <v>37668</v>
      </c>
    </row>
    <row r="18494" spans="1:24" s="31" customFormat="1" ht="15.75" hidden="1"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row>
    <row r="18495" spans="1:24"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52">
        <v>742.54</v>
      </c>
      <c r="L18495" s="35">
        <v>667.4</v>
      </c>
      <c r="M18495" s="31">
        <v>33549</v>
      </c>
    </row>
    <row r="18496" spans="1:24"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52">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52">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52">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52">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52">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52">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52">
        <v>1661.92</v>
      </c>
      <c r="L18502" s="35">
        <v>1479.11</v>
      </c>
      <c r="M18502" s="31">
        <v>41345</v>
      </c>
    </row>
    <row r="18503" spans="1:13" s="31" customFormat="1" ht="15.75" hidden="1"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52">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52">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52">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52">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52">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52">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52">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52">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52">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52">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52">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52">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52">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52">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52">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52">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52">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52">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52">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52">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52">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52">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52">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52">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52">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52">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52">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52">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52">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52">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52">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52">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52">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52">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52">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52">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52">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52">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52">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52">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52">
        <v>1890.39</v>
      </c>
      <c r="L18544" s="35">
        <v>260.14</v>
      </c>
      <c r="M18544" s="31">
        <v>36146</v>
      </c>
    </row>
    <row r="18545" spans="1:24" s="31" customFormat="1" ht="15.75" hidden="1"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row>
    <row r="18546" spans="1:24"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52">
        <v>795.34</v>
      </c>
      <c r="L18546" s="35">
        <v>101.58</v>
      </c>
      <c r="M18546" s="31">
        <v>35470</v>
      </c>
    </row>
    <row r="18547" spans="1:24"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52">
        <v>290.62</v>
      </c>
      <c r="L18547" s="35">
        <v>215.14</v>
      </c>
      <c r="M18547" s="31">
        <v>35667</v>
      </c>
    </row>
    <row r="18548" spans="1:24"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52">
        <v>60.34</v>
      </c>
      <c r="L18548" s="35">
        <v>45.26</v>
      </c>
      <c r="M18548" s="31">
        <v>34165</v>
      </c>
    </row>
    <row r="18549" spans="1:24"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52">
        <v>945.04</v>
      </c>
      <c r="L18549" s="35">
        <v>507.58</v>
      </c>
      <c r="M18549" s="31">
        <v>39526</v>
      </c>
    </row>
    <row r="18550" spans="1:24"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52">
        <v>60.34</v>
      </c>
      <c r="L18550" s="35">
        <v>45.26</v>
      </c>
      <c r="M18550" s="31">
        <v>42404</v>
      </c>
    </row>
    <row r="18551" spans="1:24"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52">
        <v>1216.1400000000001</v>
      </c>
      <c r="L18551" s="35">
        <v>1082.3599999999999</v>
      </c>
      <c r="M18551" s="31">
        <v>33552</v>
      </c>
    </row>
    <row r="18552" spans="1:24"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52">
        <v>1890.39</v>
      </c>
      <c r="L18552" s="35">
        <v>260.14</v>
      </c>
      <c r="M18552" s="31">
        <v>33259</v>
      </c>
    </row>
    <row r="18553" spans="1:24"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52">
        <v>2083.94</v>
      </c>
      <c r="L18553" s="35">
        <v>675.03</v>
      </c>
      <c r="M18553" s="31">
        <v>34079</v>
      </c>
    </row>
    <row r="18554" spans="1:24"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52">
        <v>495.72</v>
      </c>
      <c r="L18554" s="35">
        <v>297.43</v>
      </c>
      <c r="M18554" s="31">
        <v>38859</v>
      </c>
    </row>
    <row r="18555" spans="1:24" s="31" customFormat="1" ht="15.75" hidden="1"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row>
    <row r="18556" spans="1:24"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52">
        <v>1555.58</v>
      </c>
      <c r="L18556" s="35">
        <v>818.01</v>
      </c>
      <c r="M18556" s="31">
        <v>37873</v>
      </c>
    </row>
    <row r="18557" spans="1:24"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52">
        <v>12.01</v>
      </c>
      <c r="L18557" s="35">
        <v>7.21</v>
      </c>
      <c r="M18557" s="31">
        <v>36334</v>
      </c>
    </row>
    <row r="18558" spans="1:24"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52">
        <v>1890.39</v>
      </c>
      <c r="L18558" s="35">
        <v>260.14</v>
      </c>
      <c r="M18558" s="31">
        <v>33259</v>
      </c>
    </row>
    <row r="18559" spans="1:24"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52">
        <v>688.63</v>
      </c>
      <c r="L18559" s="35">
        <v>612.88</v>
      </c>
      <c r="M18559" s="31">
        <v>34244</v>
      </c>
    </row>
    <row r="18560" spans="1:24"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52">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52">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52">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52">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52">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52">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52">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52">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52">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52">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52">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52">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52">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52">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52">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52">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52">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52">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52">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52">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52">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52">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52">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52">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52">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52">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52">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52">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52">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52">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52">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52">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52">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52">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52">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52">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52">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52">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52">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52">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52">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52">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52">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52">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52">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52">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52">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52">
        <v>1129.1300000000001</v>
      </c>
      <c r="L18607" s="35">
        <v>677.48</v>
      </c>
      <c r="M18607" s="31">
        <v>41701</v>
      </c>
    </row>
    <row r="18608" spans="1:13" s="31" customFormat="1" ht="15.75" hidden="1"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52">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52">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52">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52">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52">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52">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52">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52">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52">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52">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52">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52">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52">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52">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52">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52">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52">
        <v>1362.99</v>
      </c>
      <c r="L18625" s="35">
        <v>57.74</v>
      </c>
      <c r="M18625" s="31">
        <v>34079</v>
      </c>
    </row>
    <row r="18626" spans="1:13" s="31" customFormat="1" ht="15.75" hidden="1"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52">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52">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52">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52">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52">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52">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52">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52">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52">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52">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52">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52">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52">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52">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52">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52">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52">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52">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52">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52">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52">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52">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52">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52">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52">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52">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52">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52">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52">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52">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52">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52">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52">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52">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52">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52">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52">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52">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52">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52">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52">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52">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52">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52">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52">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52">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52">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52">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52">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52">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52">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52">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52">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52">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52">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52">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52">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52">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52">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52">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52">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52">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52">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52">
        <v>575.27</v>
      </c>
      <c r="L18690" s="35">
        <v>431.45</v>
      </c>
      <c r="M18690" s="31">
        <v>41345</v>
      </c>
    </row>
    <row r="18691" spans="1:13" s="31" customFormat="1" ht="15.75" hidden="1"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52">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52">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52">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52">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52">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52">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52">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52">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52">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52">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52">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52">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52">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52">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52">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52">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52">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52">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52">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52">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52">
        <v>1483.2</v>
      </c>
      <c r="L18712" s="35">
        <v>99.59</v>
      </c>
      <c r="M18712" s="31">
        <v>36146</v>
      </c>
    </row>
    <row r="18713" spans="1:13" s="31" customFormat="1" ht="15.75" hidden="1"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52">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52">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52">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52">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52">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52">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52">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52">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52">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52">
        <v>1057.51</v>
      </c>
      <c r="L18723" s="35">
        <v>154.4</v>
      </c>
      <c r="M18723" s="31">
        <v>34527</v>
      </c>
    </row>
    <row r="18724" spans="1:13" s="31" customFormat="1" ht="15.75" hidden="1"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52">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52">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52">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52">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52">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52">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52">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52">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52">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52">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52">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52">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52">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52">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52">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52">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52">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52">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52">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52">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52">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52">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52">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52">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52">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52">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52">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52">
        <v>752.64</v>
      </c>
      <c r="L18752" s="35">
        <v>205.36</v>
      </c>
      <c r="M18752" s="31">
        <v>36145</v>
      </c>
    </row>
    <row r="18753" spans="1:13" s="31" customFormat="1" ht="15.75" hidden="1"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52">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52">
        <v>1636.9</v>
      </c>
      <c r="L18755" s="35">
        <v>44.71</v>
      </c>
      <c r="M18755" s="31">
        <v>40410</v>
      </c>
    </row>
    <row r="18756" spans="1:13" s="31" customFormat="1" ht="15.75" hidden="1"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52">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52">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52">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52">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52">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52">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52">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52">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52">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52">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52">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52">
        <v>100.35</v>
      </c>
      <c r="L18768" s="35">
        <v>75.260000000000005</v>
      </c>
      <c r="M18768" s="31">
        <v>34556</v>
      </c>
    </row>
    <row r="18769" spans="1:24"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52">
        <v>1024.6600000000001</v>
      </c>
      <c r="L18769" s="35">
        <v>614.79999999999995</v>
      </c>
      <c r="M18769" s="31">
        <v>35378</v>
      </c>
    </row>
    <row r="18770" spans="1:24"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52">
        <v>748.17</v>
      </c>
      <c r="L18770" s="35">
        <v>448.9</v>
      </c>
      <c r="M18770" s="31">
        <v>39031</v>
      </c>
    </row>
    <row r="18771" spans="1:24"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52">
        <v>1172.78</v>
      </c>
      <c r="L18771" s="35">
        <v>1043.77</v>
      </c>
      <c r="M18771" s="31">
        <v>42458</v>
      </c>
    </row>
    <row r="18772" spans="1:24"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52">
        <v>586.45000000000005</v>
      </c>
      <c r="L18772" s="35">
        <v>521.94000000000005</v>
      </c>
      <c r="M18772" s="31">
        <v>33429</v>
      </c>
    </row>
    <row r="18773" spans="1:24"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52">
        <v>1274.93</v>
      </c>
      <c r="L18773" s="35">
        <v>764.96</v>
      </c>
      <c r="M18773" s="31">
        <v>39298</v>
      </c>
    </row>
    <row r="18774" spans="1:24"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52">
        <v>912.52</v>
      </c>
      <c r="L18774" s="35">
        <v>141.4</v>
      </c>
      <c r="M18774" s="31">
        <v>42172</v>
      </c>
    </row>
    <row r="18775" spans="1:24"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52">
        <v>586.45000000000005</v>
      </c>
      <c r="L18775" s="35">
        <v>521.94000000000005</v>
      </c>
      <c r="M18775" s="31">
        <v>42218</v>
      </c>
    </row>
    <row r="18776" spans="1:24"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52">
        <v>2091.4699999999998</v>
      </c>
      <c r="L18776" s="35">
        <v>388.92</v>
      </c>
      <c r="M18776" s="31">
        <v>33549</v>
      </c>
    </row>
    <row r="18777" spans="1:24"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52">
        <v>1151.96</v>
      </c>
      <c r="L18777" s="35">
        <v>649.49</v>
      </c>
      <c r="M18777" s="31">
        <v>37668</v>
      </c>
    </row>
    <row r="18778" spans="1:24"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52">
        <v>1151.96</v>
      </c>
      <c r="L18778" s="35">
        <v>649.49</v>
      </c>
      <c r="M18778" s="31">
        <v>36498</v>
      </c>
    </row>
    <row r="18779" spans="1:24"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52">
        <v>642.70000000000005</v>
      </c>
      <c r="L18779" s="35">
        <v>211.37</v>
      </c>
      <c r="M18779" s="31">
        <v>33888</v>
      </c>
    </row>
    <row r="18780" spans="1:24" s="31" customFormat="1" ht="15.75" hidden="1"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row>
    <row r="18781" spans="1:24"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52">
        <v>1274.93</v>
      </c>
      <c r="L18781" s="35">
        <v>764.96</v>
      </c>
      <c r="M18781" s="31">
        <v>38693</v>
      </c>
    </row>
    <row r="18782" spans="1:24"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52">
        <v>2005.66</v>
      </c>
      <c r="L18782" s="35">
        <v>1203.4000000000001</v>
      </c>
      <c r="M18782" s="31">
        <v>41009</v>
      </c>
    </row>
    <row r="18783" spans="1:24"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52">
        <v>175.89</v>
      </c>
      <c r="L18783" s="35">
        <v>131.91999999999999</v>
      </c>
      <c r="M18783" s="31">
        <v>37668</v>
      </c>
    </row>
    <row r="18784" spans="1:24"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52">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52">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52">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52">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52">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52">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52">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52">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52">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52">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52">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52">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52">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52">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52">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52">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52">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52">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52">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52">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52">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52">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52">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52">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52">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52">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52">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52">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52">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52">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52">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52">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52">
        <v>1024.6600000000001</v>
      </c>
      <c r="L18816" s="35">
        <v>614.79999999999995</v>
      </c>
      <c r="M18816" s="31">
        <v>40303</v>
      </c>
    </row>
    <row r="18817" spans="1:24"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52">
        <v>1661.92</v>
      </c>
      <c r="L18817" s="35">
        <v>1479.11</v>
      </c>
      <c r="M18817" s="31">
        <v>34165</v>
      </c>
    </row>
    <row r="18818" spans="1:24"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52">
        <v>1577.53</v>
      </c>
      <c r="L18818" s="35">
        <v>826.51</v>
      </c>
      <c r="M18818" s="31">
        <v>40618</v>
      </c>
    </row>
    <row r="18819" spans="1:24"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52">
        <v>227.88</v>
      </c>
      <c r="L18819" s="35">
        <v>136.72999999999999</v>
      </c>
      <c r="M18819" s="31">
        <v>33549</v>
      </c>
    </row>
    <row r="18820" spans="1:24"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52">
        <v>1311.44</v>
      </c>
      <c r="L18820" s="35">
        <v>1167.18</v>
      </c>
      <c r="M18820" s="31">
        <v>33888</v>
      </c>
    </row>
    <row r="18821" spans="1:24" s="31" customFormat="1" ht="15.75" hidden="1"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row>
    <row r="18822" spans="1:24"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52">
        <v>1362.99</v>
      </c>
      <c r="L18822" s="35">
        <v>57.74</v>
      </c>
      <c r="M18822" s="31">
        <v>36367</v>
      </c>
    </row>
    <row r="18823" spans="1:24" s="31" customFormat="1" ht="15.75" hidden="1"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4"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52">
        <v>1807.45</v>
      </c>
      <c r="L18824" s="35">
        <v>778.69</v>
      </c>
      <c r="M18824" s="31">
        <v>39031</v>
      </c>
    </row>
    <row r="18825" spans="1:24"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52">
        <v>912.52</v>
      </c>
      <c r="L18825" s="35">
        <v>141.4</v>
      </c>
      <c r="M18825" s="31">
        <v>42295</v>
      </c>
    </row>
    <row r="18826" spans="1:24"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52">
        <v>574.64</v>
      </c>
      <c r="L18826" s="35">
        <v>459.71</v>
      </c>
      <c r="M18826" s="31">
        <v>40784</v>
      </c>
    </row>
    <row r="18827" spans="1:24"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52">
        <v>958.74</v>
      </c>
      <c r="L18827" s="35">
        <v>748.9</v>
      </c>
      <c r="M18827" s="31">
        <v>38693</v>
      </c>
    </row>
    <row r="18828" spans="1:24"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52">
        <v>1661.92</v>
      </c>
      <c r="L18828" s="35">
        <v>1479.11</v>
      </c>
      <c r="M18828" s="31">
        <v>34586</v>
      </c>
    </row>
    <row r="18829" spans="1:24"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52">
        <v>1172.78</v>
      </c>
      <c r="L18829" s="35">
        <v>1043.77</v>
      </c>
      <c r="M18829" s="31">
        <v>33364</v>
      </c>
    </row>
    <row r="18830" spans="1:24"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52">
        <v>1775.81</v>
      </c>
      <c r="L18830" s="35">
        <v>1580.47</v>
      </c>
      <c r="M18830" s="31">
        <v>34244</v>
      </c>
    </row>
    <row r="18831" spans="1:24"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52">
        <v>360.4</v>
      </c>
      <c r="L18831" s="35">
        <v>270.3</v>
      </c>
      <c r="M18831" s="31">
        <v>42710</v>
      </c>
    </row>
    <row r="18832" spans="1:24"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52">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52">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52">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52">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52">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52">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52">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52">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52">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52">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52">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52">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52">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52">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52">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52">
        <v>1216.1400000000001</v>
      </c>
      <c r="L18847" s="35">
        <v>1082.3599999999999</v>
      </c>
      <c r="M18847" s="31">
        <v>33455</v>
      </c>
    </row>
    <row r="18848" spans="1:13" s="31" customFormat="1" ht="15.75" hidden="1"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52">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52">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52">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52">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52">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52">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52">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52">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52">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52">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52">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52">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52">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52">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52">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52">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52">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52">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52">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52">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52">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52">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52">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52">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52">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52">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52">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52">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52">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52">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52">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52">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52">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52">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52">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52">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52">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52">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52">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52">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52">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52">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52">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52">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52">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52">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52">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52">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52">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52">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52">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52">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52">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52">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52">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52">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52">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52">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52">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52">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52">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52">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52">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52">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52">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52">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52">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52">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52">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52">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52">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52">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52">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52">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52">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52">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52">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52">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52">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52">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52">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52">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52">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52">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52">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52">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52">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52">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52">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52">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52">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52">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52">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52">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52">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52">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52">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52">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52">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52">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52">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52">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52">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52">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52">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52">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52">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52">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52">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52">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52">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52">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52">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52">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52">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52">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52">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52">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52">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52">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52">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52">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52">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52">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52">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52">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52">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52">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52">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52">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52">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52">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52">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52">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52">
        <v>1172.78</v>
      </c>
      <c r="L18983" s="35">
        <v>1043.77</v>
      </c>
      <c r="M18983" s="31">
        <v>40336</v>
      </c>
    </row>
    <row r="18984" spans="1:13" s="31" customFormat="1" ht="15.75" hidden="1"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52">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52">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52">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52">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52">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52">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52">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52">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52">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52">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52">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52">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52">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52">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52">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52">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52">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52">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52">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52">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52">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52">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52">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52">
        <v>544.04999999999995</v>
      </c>
      <c r="L19008" s="35">
        <v>376.84</v>
      </c>
      <c r="M19008" s="31">
        <v>38859</v>
      </c>
    </row>
    <row r="19009" spans="1:24"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52">
        <v>2005.66</v>
      </c>
      <c r="L19009" s="35">
        <v>1203.4000000000001</v>
      </c>
      <c r="M19009" s="31">
        <v>41009</v>
      </c>
    </row>
    <row r="19010" spans="1:24"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52">
        <v>71.489999999999995</v>
      </c>
      <c r="L19010" s="35">
        <v>53.62</v>
      </c>
      <c r="M19010" s="31">
        <v>33549</v>
      </c>
    </row>
    <row r="19011" spans="1:24"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52">
        <v>1945.43</v>
      </c>
      <c r="L19011" s="35">
        <v>333.18</v>
      </c>
      <c r="M19011" s="31">
        <v>33429</v>
      </c>
    </row>
    <row r="19012" spans="1:24"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52">
        <v>363.01</v>
      </c>
      <c r="L19012" s="35">
        <v>290.41000000000003</v>
      </c>
      <c r="M19012" s="31">
        <v>37539</v>
      </c>
    </row>
    <row r="19013" spans="1:24"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52">
        <v>792.9</v>
      </c>
      <c r="L19013" s="35">
        <v>594.67999999999995</v>
      </c>
      <c r="M19013" s="31">
        <v>34996</v>
      </c>
    </row>
    <row r="19014" spans="1:24"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52">
        <v>183.86</v>
      </c>
      <c r="L19014" s="35">
        <v>137.9</v>
      </c>
      <c r="M19014" s="31">
        <v>35707</v>
      </c>
    </row>
    <row r="19015" spans="1:24"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52">
        <v>71.489999999999995</v>
      </c>
      <c r="L19015" s="35">
        <v>53.62</v>
      </c>
      <c r="M19015" s="31">
        <v>37659</v>
      </c>
    </row>
    <row r="19016" spans="1:24"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52">
        <v>1415.01</v>
      </c>
      <c r="L19016" s="35">
        <v>1259.3599999999999</v>
      </c>
      <c r="M19016" s="31">
        <v>37626</v>
      </c>
    </row>
    <row r="19017" spans="1:24"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52">
        <v>1073.07</v>
      </c>
      <c r="L19017" s="35">
        <v>933.84</v>
      </c>
      <c r="M19017" s="31">
        <v>35455</v>
      </c>
    </row>
    <row r="19018" spans="1:24"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52">
        <v>183.86</v>
      </c>
      <c r="L19018" s="35">
        <v>137.9</v>
      </c>
      <c r="M19018" s="31">
        <v>36146</v>
      </c>
    </row>
    <row r="19019" spans="1:24" s="31" customFormat="1" ht="15.75" hidden="1"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row>
    <row r="19020" spans="1:24"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52">
        <v>958.74</v>
      </c>
      <c r="L19020" s="35">
        <v>748.9</v>
      </c>
      <c r="M19020" s="31">
        <v>42404</v>
      </c>
    </row>
    <row r="19021" spans="1:24"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52">
        <v>1762.96</v>
      </c>
      <c r="L19021" s="35">
        <v>950.52</v>
      </c>
      <c r="M19021" s="31">
        <v>41009</v>
      </c>
    </row>
    <row r="19022" spans="1:24"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52">
        <v>1151.96</v>
      </c>
      <c r="L19022" s="35">
        <v>649.49</v>
      </c>
      <c r="M19022" s="31">
        <v>37668</v>
      </c>
    </row>
    <row r="19023" spans="1:24"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52">
        <v>499.53</v>
      </c>
      <c r="L19023" s="35">
        <v>388.72</v>
      </c>
      <c r="M19023" s="31">
        <v>36334</v>
      </c>
    </row>
    <row r="19024" spans="1:24"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52">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52">
        <v>1216.1400000000001</v>
      </c>
      <c r="L19025" s="35">
        <v>1082.3599999999999</v>
      </c>
      <c r="M19025" s="31">
        <v>35378</v>
      </c>
    </row>
    <row r="19026" spans="1:13" s="31" customFormat="1" ht="15.75" hidden="1"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52">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52">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52">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52">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52">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52">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52">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52">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52">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52">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52">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52">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52">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52">
        <v>958.74</v>
      </c>
      <c r="L19040" s="35">
        <v>748.9</v>
      </c>
      <c r="M19040" s="31">
        <v>38693</v>
      </c>
    </row>
    <row r="19041" spans="1:24"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52">
        <v>363.01</v>
      </c>
      <c r="L19041" s="35">
        <v>290.41000000000003</v>
      </c>
      <c r="M19041" s="31">
        <v>38482</v>
      </c>
    </row>
    <row r="19042" spans="1:24"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52">
        <v>1483.2</v>
      </c>
      <c r="L19042" s="35">
        <v>99.59</v>
      </c>
      <c r="M19042" s="31">
        <v>41047</v>
      </c>
    </row>
    <row r="19043" spans="1:24"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52">
        <v>363.01</v>
      </c>
      <c r="L19043" s="35">
        <v>290.41000000000003</v>
      </c>
      <c r="M19043" s="31">
        <v>36367</v>
      </c>
    </row>
    <row r="19044" spans="1:24"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52">
        <v>478.16</v>
      </c>
      <c r="L19044" s="35">
        <v>298.72000000000003</v>
      </c>
      <c r="M19044" s="31">
        <v>34143</v>
      </c>
    </row>
    <row r="19045" spans="1:24"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52">
        <v>1703.52</v>
      </c>
      <c r="L19045" s="35">
        <v>1516.13</v>
      </c>
      <c r="M19045" s="31">
        <v>40649</v>
      </c>
    </row>
    <row r="19046" spans="1:24"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52">
        <v>2005.66</v>
      </c>
      <c r="L19046" s="35">
        <v>1203.4000000000001</v>
      </c>
      <c r="M19046" s="31">
        <v>41009</v>
      </c>
    </row>
    <row r="19047" spans="1:24" s="31" customFormat="1" ht="15.75" hidden="1"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row>
    <row r="19048" spans="1:24"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52">
        <v>1172.78</v>
      </c>
      <c r="L19048" s="35">
        <v>1043.77</v>
      </c>
      <c r="M19048" s="31">
        <v>37539</v>
      </c>
    </row>
    <row r="19049" spans="1:24"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52">
        <v>1720.7</v>
      </c>
      <c r="L19049" s="35">
        <v>1531.42</v>
      </c>
      <c r="M19049" s="31">
        <v>39915</v>
      </c>
    </row>
    <row r="19050" spans="1:24"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52">
        <v>1894.19</v>
      </c>
      <c r="L19050" s="35">
        <v>598.76</v>
      </c>
      <c r="M19050" s="31">
        <v>37823</v>
      </c>
    </row>
    <row r="19051" spans="1:24"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52">
        <v>569.55999999999995</v>
      </c>
      <c r="L19051" s="35">
        <v>528.42999999999995</v>
      </c>
      <c r="M19051" s="31">
        <v>37874</v>
      </c>
    </row>
    <row r="19052" spans="1:24"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52">
        <v>1228.07</v>
      </c>
      <c r="L19052" s="35">
        <v>400.91</v>
      </c>
      <c r="M19052" s="31">
        <v>36668</v>
      </c>
    </row>
    <row r="19053" spans="1:24"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52">
        <v>575.27</v>
      </c>
      <c r="L19053" s="35">
        <v>431.45</v>
      </c>
      <c r="M19053" s="31">
        <v>41345</v>
      </c>
    </row>
    <row r="19054" spans="1:24"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52">
        <v>1386.84</v>
      </c>
      <c r="L19054" s="35">
        <v>1234.29</v>
      </c>
      <c r="M19054" s="31">
        <v>37838</v>
      </c>
    </row>
    <row r="19055" spans="1:24"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52">
        <v>478.16</v>
      </c>
      <c r="L19055" s="35">
        <v>298.72000000000003</v>
      </c>
      <c r="M19055" s="31">
        <v>34143</v>
      </c>
    </row>
    <row r="19056" spans="1:24"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52">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52">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52">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52">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52">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52">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52">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52">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52">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52">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52">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52">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52">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52">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52">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52">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52">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52">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52">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52">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52">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52">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52">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52">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52">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52">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52">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52">
        <v>586.45000000000005</v>
      </c>
      <c r="L19083" s="35">
        <v>521.94000000000005</v>
      </c>
      <c r="M19083" s="31">
        <v>33429</v>
      </c>
    </row>
    <row r="19084" spans="1:13" s="31" customFormat="1" ht="15.75" hidden="1"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52">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52">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52">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52">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52">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52">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52">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52">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52">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52">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52">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52">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52">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52">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52">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52">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52">
        <v>1024.6600000000001</v>
      </c>
      <c r="L19101" s="35">
        <v>614.79999999999995</v>
      </c>
      <c r="M19101" s="31">
        <v>38647</v>
      </c>
    </row>
    <row r="19102" spans="1:13" s="31" customFormat="1" ht="15.75" hidden="1"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52">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52">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52">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52">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52">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52">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52">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52">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52">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52">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52">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52">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52">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52">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52">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52">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52">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52">
        <v>60.34</v>
      </c>
      <c r="L19120" s="35">
        <v>45.26</v>
      </c>
      <c r="M19120" s="31">
        <v>34165</v>
      </c>
    </row>
    <row r="19121" spans="1:24"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52">
        <v>1635.3</v>
      </c>
      <c r="L19121" s="35">
        <v>993.66</v>
      </c>
      <c r="M19121" s="31">
        <v>41434</v>
      </c>
    </row>
    <row r="19122" spans="1:24"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52">
        <v>1216.1400000000001</v>
      </c>
      <c r="L19122" s="35">
        <v>1082.3599999999999</v>
      </c>
      <c r="M19122" s="31">
        <v>35378</v>
      </c>
    </row>
    <row r="19123" spans="1:24"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52">
        <v>499.53</v>
      </c>
      <c r="L19123" s="35">
        <v>388.72</v>
      </c>
      <c r="M19123" s="31">
        <v>42696</v>
      </c>
    </row>
    <row r="19124" spans="1:24"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52">
        <v>1280.28</v>
      </c>
      <c r="L19124" s="35">
        <v>829.51</v>
      </c>
      <c r="M19124" s="31">
        <v>34170</v>
      </c>
    </row>
    <row r="19125" spans="1:24"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52">
        <v>1890.39</v>
      </c>
      <c r="L19125" s="35">
        <v>260.14</v>
      </c>
      <c r="M19125" s="31">
        <v>42172</v>
      </c>
    </row>
    <row r="19126" spans="1:24"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52">
        <v>1992.93</v>
      </c>
      <c r="L19126" s="35">
        <v>762.63</v>
      </c>
      <c r="M19126" s="31">
        <v>34115</v>
      </c>
    </row>
    <row r="19127" spans="1:24"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52">
        <v>980.37</v>
      </c>
      <c r="L19127" s="35">
        <v>234.43</v>
      </c>
      <c r="M19127" s="31">
        <v>41701</v>
      </c>
    </row>
    <row r="19128" spans="1:24"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52">
        <v>12.01</v>
      </c>
      <c r="L19128" s="35">
        <v>7.21</v>
      </c>
      <c r="M19128" s="31">
        <v>39880</v>
      </c>
    </row>
    <row r="19129" spans="1:24"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52">
        <v>1873.97</v>
      </c>
      <c r="L19129" s="35">
        <v>863.95</v>
      </c>
      <c r="M19129" s="31">
        <v>38859</v>
      </c>
    </row>
    <row r="19130" spans="1:24"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52">
        <v>358.39</v>
      </c>
      <c r="L19130" s="35">
        <v>215.03</v>
      </c>
      <c r="M19130" s="31">
        <v>38002</v>
      </c>
    </row>
    <row r="19131" spans="1:24"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52">
        <v>1807.45</v>
      </c>
      <c r="L19131" s="35">
        <v>778.69</v>
      </c>
      <c r="M19131" s="31">
        <v>34996</v>
      </c>
    </row>
    <row r="19132" spans="1:24"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52">
        <v>290.62</v>
      </c>
      <c r="L19132" s="35">
        <v>215.14</v>
      </c>
      <c r="M19132" s="31">
        <v>38339</v>
      </c>
    </row>
    <row r="19133" spans="1:24"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52">
        <v>1777.8</v>
      </c>
      <c r="L19133" s="35">
        <v>820.78</v>
      </c>
      <c r="M19133" s="31">
        <v>40670</v>
      </c>
    </row>
    <row r="19134" spans="1:24" s="31" customFormat="1" ht="15.75" hidden="1"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row>
    <row r="19135" spans="1:24"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52">
        <v>1179</v>
      </c>
      <c r="L19135" s="35">
        <v>707.4</v>
      </c>
      <c r="M19135" s="31">
        <v>35667</v>
      </c>
    </row>
    <row r="19136" spans="1:24"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52">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52">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52">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52">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52">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52">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52">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52">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52">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52">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52">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52">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52">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52">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52">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52">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52">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52">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52">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52">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52">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52">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52">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52">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52">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52">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52">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52">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52">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52">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52">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52">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52">
        <v>1198.46</v>
      </c>
      <c r="L19168" s="35">
        <v>381.1</v>
      </c>
      <c r="M19168" s="31">
        <v>37539</v>
      </c>
    </row>
    <row r="19169" spans="1:24"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52">
        <v>175.89</v>
      </c>
      <c r="L19169" s="35">
        <v>131.91999999999999</v>
      </c>
      <c r="M19169" s="31">
        <v>33259</v>
      </c>
    </row>
    <row r="19170" spans="1:24"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52">
        <v>586.45000000000005</v>
      </c>
      <c r="L19170" s="35">
        <v>521.94000000000005</v>
      </c>
      <c r="M19170" s="31">
        <v>42218</v>
      </c>
    </row>
    <row r="19171" spans="1:24"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52">
        <v>1777.8</v>
      </c>
      <c r="L19171" s="35">
        <v>820.78</v>
      </c>
      <c r="M19171" s="31">
        <v>41047</v>
      </c>
    </row>
    <row r="19172" spans="1:24"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52">
        <v>574.64</v>
      </c>
      <c r="L19172" s="35">
        <v>459.71</v>
      </c>
      <c r="M19172" s="31">
        <v>37659</v>
      </c>
    </row>
    <row r="19173" spans="1:24"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52">
        <v>1812.75</v>
      </c>
      <c r="L19173" s="35">
        <v>582.48</v>
      </c>
      <c r="M19173" s="31">
        <v>40336</v>
      </c>
    </row>
    <row r="19174" spans="1:24"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52">
        <v>1466.68</v>
      </c>
      <c r="L19174" s="35">
        <v>363.25</v>
      </c>
      <c r="M19174" s="31">
        <v>35378</v>
      </c>
    </row>
    <row r="19175" spans="1:24"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52">
        <v>544.04999999999995</v>
      </c>
      <c r="L19175" s="35">
        <v>376.84</v>
      </c>
      <c r="M19175" s="31">
        <v>38647</v>
      </c>
    </row>
    <row r="19176" spans="1:24"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52">
        <v>544.04999999999995</v>
      </c>
      <c r="L19176" s="35">
        <v>376.84</v>
      </c>
      <c r="M19176" s="31">
        <v>38647</v>
      </c>
    </row>
    <row r="19177" spans="1:24"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52">
        <v>569.55999999999995</v>
      </c>
      <c r="L19177" s="35">
        <v>528.42999999999995</v>
      </c>
      <c r="M19177" s="31">
        <v>38002</v>
      </c>
    </row>
    <row r="19178" spans="1:24" s="31" customFormat="1" ht="15.75" hidden="1"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row>
    <row r="19179" spans="1:24"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52">
        <v>1466.68</v>
      </c>
      <c r="L19179" s="35">
        <v>363.25</v>
      </c>
      <c r="M19179" s="31">
        <v>41701</v>
      </c>
    </row>
    <row r="19180" spans="1:24"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52">
        <v>1061.56</v>
      </c>
      <c r="L19180" s="35">
        <v>733.58</v>
      </c>
      <c r="M19180" s="31">
        <v>34170</v>
      </c>
    </row>
    <row r="19181" spans="1:24"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52">
        <v>1894.19</v>
      </c>
      <c r="L19181" s="35">
        <v>598.76</v>
      </c>
      <c r="M19181" s="31">
        <v>37823</v>
      </c>
    </row>
    <row r="19182" spans="1:24"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52">
        <v>12.01</v>
      </c>
      <c r="L19182" s="35">
        <v>7.21</v>
      </c>
      <c r="M19182" s="31">
        <v>40670</v>
      </c>
    </row>
    <row r="19183" spans="1:24"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52">
        <v>586.45000000000005</v>
      </c>
      <c r="L19183" s="35">
        <v>521.94000000000005</v>
      </c>
      <c r="M19183" s="31">
        <v>33429</v>
      </c>
    </row>
    <row r="19184" spans="1:24"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52">
        <v>574.64</v>
      </c>
      <c r="L19184" s="35">
        <v>459.71</v>
      </c>
      <c r="M19184" s="31">
        <v>40784</v>
      </c>
    </row>
    <row r="19185" spans="1:24"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52">
        <v>71.16</v>
      </c>
      <c r="L19185" s="35">
        <v>56.93</v>
      </c>
      <c r="M19185" s="31">
        <v>42172</v>
      </c>
    </row>
    <row r="19186" spans="1:24"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52">
        <v>774.53</v>
      </c>
      <c r="L19186" s="35">
        <v>464.72</v>
      </c>
      <c r="M19186" s="31">
        <v>37698</v>
      </c>
    </row>
    <row r="19187" spans="1:24"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52">
        <v>1577.53</v>
      </c>
      <c r="L19187" s="35">
        <v>826.51</v>
      </c>
      <c r="M19187" s="31">
        <v>40336</v>
      </c>
    </row>
    <row r="19188" spans="1:24"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52">
        <v>416.98</v>
      </c>
      <c r="L19188" s="35">
        <v>312.74</v>
      </c>
      <c r="M19188" s="31">
        <v>35560</v>
      </c>
    </row>
    <row r="19189" spans="1:24"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52">
        <v>1403.5</v>
      </c>
      <c r="L19189" s="35">
        <v>954.82</v>
      </c>
      <c r="M19189" s="31">
        <v>41167</v>
      </c>
    </row>
    <row r="19190" spans="1:24"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52">
        <v>1469.44</v>
      </c>
      <c r="L19190" s="35">
        <v>596.54999999999995</v>
      </c>
      <c r="M19190" s="31">
        <v>41047</v>
      </c>
    </row>
    <row r="19191" spans="1:24"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52">
        <v>1636.9</v>
      </c>
      <c r="L19191" s="35">
        <v>44.71</v>
      </c>
      <c r="M19191" s="31">
        <v>40410</v>
      </c>
    </row>
    <row r="19192" spans="1:24"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52">
        <v>1977.36</v>
      </c>
      <c r="L19192" s="35">
        <v>1759.85</v>
      </c>
      <c r="M19192" s="31">
        <v>40410</v>
      </c>
    </row>
    <row r="19193" spans="1:24"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52">
        <v>183.86</v>
      </c>
      <c r="L19193" s="35">
        <v>137.9</v>
      </c>
      <c r="M19193" s="31">
        <v>33259</v>
      </c>
    </row>
    <row r="19194" spans="1:24"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52">
        <v>1151.96</v>
      </c>
      <c r="L19194" s="35">
        <v>649.49</v>
      </c>
      <c r="M19194" s="31">
        <v>41064</v>
      </c>
    </row>
    <row r="19195" spans="1:24"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52">
        <v>290.62</v>
      </c>
      <c r="L19195" s="35">
        <v>215.14</v>
      </c>
      <c r="M19195" s="31">
        <v>34079</v>
      </c>
    </row>
    <row r="19196" spans="1:24"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52">
        <v>441.49</v>
      </c>
      <c r="L19196" s="35">
        <v>84.99</v>
      </c>
      <c r="M19196" s="31">
        <v>39427</v>
      </c>
    </row>
    <row r="19197" spans="1:24"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52">
        <v>1765.3</v>
      </c>
      <c r="L19197" s="35">
        <v>709.48</v>
      </c>
      <c r="M19197" s="31">
        <v>38193</v>
      </c>
    </row>
    <row r="19198" spans="1:24" s="31" customFormat="1" ht="15.75" hidden="1"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row>
    <row r="19199" spans="1:24"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52">
        <v>574.64</v>
      </c>
      <c r="L19199" s="35">
        <v>459.71</v>
      </c>
      <c r="M19199" s="31">
        <v>40784</v>
      </c>
    </row>
    <row r="19200" spans="1:24"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52">
        <v>1538.99</v>
      </c>
      <c r="L19200" s="35">
        <v>829.65</v>
      </c>
      <c r="M19200" s="31">
        <v>33552</v>
      </c>
    </row>
    <row r="19201" spans="1:24"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52">
        <v>795.34</v>
      </c>
      <c r="L19201" s="35">
        <v>101.58</v>
      </c>
      <c r="M19201" s="31">
        <v>33259</v>
      </c>
    </row>
    <row r="19202" spans="1:24"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52">
        <v>752.64</v>
      </c>
      <c r="L19202" s="35">
        <v>205.36</v>
      </c>
      <c r="M19202" s="31">
        <v>35667</v>
      </c>
    </row>
    <row r="19203" spans="1:24"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52">
        <v>1172.78</v>
      </c>
      <c r="L19203" s="35">
        <v>1043.77</v>
      </c>
      <c r="M19203" s="31">
        <v>37539</v>
      </c>
    </row>
    <row r="19204" spans="1:24"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52">
        <v>441.49</v>
      </c>
      <c r="L19204" s="35">
        <v>84.99</v>
      </c>
      <c r="M19204" s="31">
        <v>34071</v>
      </c>
    </row>
    <row r="19205" spans="1:24"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52">
        <v>1635.3</v>
      </c>
      <c r="L19205" s="35">
        <v>993.66</v>
      </c>
      <c r="M19205" s="31">
        <v>41434</v>
      </c>
    </row>
    <row r="19206" spans="1:24"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52">
        <v>71.16</v>
      </c>
      <c r="L19206" s="35">
        <v>56.93</v>
      </c>
      <c r="M19206" s="31">
        <v>33879</v>
      </c>
    </row>
    <row r="19207" spans="1:24" s="31" customFormat="1" ht="15.75" hidden="1"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row>
    <row r="19208" spans="1:24"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52">
        <v>1466.68</v>
      </c>
      <c r="L19208" s="35">
        <v>363.25</v>
      </c>
      <c r="M19208" s="31">
        <v>41701</v>
      </c>
    </row>
    <row r="19209" spans="1:24"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52">
        <v>688.63</v>
      </c>
      <c r="L19209" s="35">
        <v>612.88</v>
      </c>
      <c r="M19209" s="31">
        <v>34244</v>
      </c>
    </row>
    <row r="19210" spans="1:24"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52">
        <v>1163.8900000000001</v>
      </c>
      <c r="L19210" s="35">
        <v>589.27</v>
      </c>
      <c r="M19210" s="31">
        <v>35378</v>
      </c>
    </row>
    <row r="19211" spans="1:24"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52">
        <v>544.04999999999995</v>
      </c>
      <c r="L19211" s="35">
        <v>376.84</v>
      </c>
      <c r="M19211" s="31">
        <v>36668</v>
      </c>
    </row>
    <row r="19212" spans="1:24"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52">
        <v>543.39</v>
      </c>
      <c r="L19212" s="35">
        <v>407.54</v>
      </c>
      <c r="M19212" s="31">
        <v>37337</v>
      </c>
    </row>
    <row r="19213" spans="1:24"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52">
        <v>1163.8900000000001</v>
      </c>
      <c r="L19213" s="35">
        <v>589.27</v>
      </c>
      <c r="M19213" s="31">
        <v>37838</v>
      </c>
    </row>
    <row r="19214" spans="1:24"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52">
        <v>574.64</v>
      </c>
      <c r="L19214" s="35">
        <v>459.71</v>
      </c>
      <c r="M19214" s="31">
        <v>40784</v>
      </c>
    </row>
    <row r="19215" spans="1:24"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52">
        <v>71.489999999999995</v>
      </c>
      <c r="L19215" s="35">
        <v>53.62</v>
      </c>
      <c r="M19215" s="31">
        <v>38573</v>
      </c>
    </row>
    <row r="19216" spans="1:24"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52">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52">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52">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52">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52">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52">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52">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52">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52">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52">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52">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52">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52">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52">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52">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52">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52">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52">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52">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52">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52">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52">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52">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52">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52">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52">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52">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52">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52">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52">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52">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52">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52">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52">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52">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52">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52">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52">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52">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52">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52">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52">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52">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52">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52">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52">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52">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52">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52">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52">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52">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52">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52">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52">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52">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52">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52">
        <v>1071.23</v>
      </c>
      <c r="L19272" s="35">
        <v>380.74</v>
      </c>
      <c r="M19272" s="31">
        <v>35160</v>
      </c>
    </row>
    <row r="19273" spans="1:13" s="31" customFormat="1" ht="15.75" hidden="1"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52">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52">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52">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52">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52">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52">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52">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52">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52">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52">
        <v>752.64</v>
      </c>
      <c r="L19283" s="35">
        <v>205.36</v>
      </c>
      <c r="M19283" s="31">
        <v>42218</v>
      </c>
    </row>
    <row r="19284" spans="1:13" s="31" customFormat="1" ht="15.75" hidden="1"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52">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52">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52">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52">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52">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52">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52">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52">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52">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52">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52">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52">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52">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52">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52">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52">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52">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52">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52">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52">
        <v>363.01</v>
      </c>
      <c r="L19304" s="35">
        <v>290.41000000000003</v>
      </c>
      <c r="M19304" s="31">
        <v>41434</v>
      </c>
    </row>
    <row r="19305" spans="1:13" s="31" customFormat="1" ht="15.75" hidden="1"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52">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52">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52">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52">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52">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52">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52">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52">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52">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52">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52">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52">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52">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52">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52">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52">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52">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52">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52">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52">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52">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52">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52">
        <v>1577.53</v>
      </c>
      <c r="L19328" s="35">
        <v>826.51</v>
      </c>
      <c r="M19328" s="31">
        <v>40618</v>
      </c>
    </row>
    <row r="19329" spans="1:24"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52">
        <v>1458.17</v>
      </c>
      <c r="L19329" s="35">
        <v>874.9</v>
      </c>
      <c r="M19329" s="31">
        <v>38750</v>
      </c>
    </row>
    <row r="19330" spans="1:24"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52">
        <v>1661.92</v>
      </c>
      <c r="L19330" s="35">
        <v>1479.11</v>
      </c>
      <c r="M19330" s="31">
        <v>35160</v>
      </c>
    </row>
    <row r="19331" spans="1:24"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52">
        <v>1775.81</v>
      </c>
      <c r="L19331" s="35">
        <v>1580.47</v>
      </c>
      <c r="M19331" s="31">
        <v>40303</v>
      </c>
    </row>
    <row r="19332" spans="1:24"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52">
        <v>575.27</v>
      </c>
      <c r="L19332" s="35">
        <v>431.45</v>
      </c>
      <c r="M19332" s="31">
        <v>34165</v>
      </c>
    </row>
    <row r="19333" spans="1:24"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52">
        <v>1765.3</v>
      </c>
      <c r="L19333" s="35">
        <v>709.48</v>
      </c>
      <c r="M19333" s="31">
        <v>35455</v>
      </c>
    </row>
    <row r="19334" spans="1:24"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52">
        <v>1280.28</v>
      </c>
      <c r="L19334" s="35">
        <v>829.51</v>
      </c>
      <c r="M19334" s="31">
        <v>41533</v>
      </c>
    </row>
    <row r="19335" spans="1:24"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52">
        <v>1198.46</v>
      </c>
      <c r="L19335" s="35">
        <v>381.1</v>
      </c>
      <c r="M19335" s="31">
        <v>36145</v>
      </c>
    </row>
    <row r="19336" spans="1:24"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52">
        <v>792.9</v>
      </c>
      <c r="L19336" s="35">
        <v>594.67999999999995</v>
      </c>
      <c r="M19336" s="31">
        <v>33879</v>
      </c>
    </row>
    <row r="19337" spans="1:24"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52">
        <v>235.63</v>
      </c>
      <c r="L19337" s="35">
        <v>125.07</v>
      </c>
      <c r="M19337" s="31">
        <v>38206</v>
      </c>
    </row>
    <row r="19338" spans="1:24"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52">
        <v>1292.8399999999999</v>
      </c>
      <c r="L19338" s="35">
        <v>13.44</v>
      </c>
      <c r="M19338" s="31">
        <v>39915</v>
      </c>
    </row>
    <row r="19339" spans="1:24"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52">
        <v>1216.1400000000001</v>
      </c>
      <c r="L19339" s="35">
        <v>1082.3599999999999</v>
      </c>
      <c r="M19339" s="31">
        <v>33552</v>
      </c>
    </row>
    <row r="19340" spans="1:24"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52">
        <v>1577.53</v>
      </c>
      <c r="L19340" s="35">
        <v>826.51</v>
      </c>
      <c r="M19340" s="31">
        <v>36498</v>
      </c>
    </row>
    <row r="19341" spans="1:24"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52">
        <v>1231.1500000000001</v>
      </c>
      <c r="L19341" s="35">
        <v>161.6</v>
      </c>
      <c r="M19341" s="31">
        <v>38216</v>
      </c>
    </row>
    <row r="19342" spans="1:24" s="31" customFormat="1" ht="15.75" hidden="1"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row>
    <row r="19343" spans="1:24"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52">
        <v>774.53</v>
      </c>
      <c r="L19343" s="35">
        <v>464.72</v>
      </c>
      <c r="M19343" s="31">
        <v>37698</v>
      </c>
    </row>
    <row r="19344" spans="1:24"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52">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52">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52">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52">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52">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52">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52">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52">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52">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52">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52">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52">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52">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52">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52">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52">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52">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52">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52">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52">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52">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52">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52">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52">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52">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52">
        <v>100.35</v>
      </c>
      <c r="L19369" s="35">
        <v>75.260000000000005</v>
      </c>
      <c r="M19369" s="31">
        <v>41434</v>
      </c>
    </row>
    <row r="19370" spans="1:13" s="31" customFormat="1" ht="15.75" hidden="1"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hidden="1"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52">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52">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52">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52">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52">
        <v>71.16</v>
      </c>
      <c r="L19376" s="35">
        <v>56.93</v>
      </c>
      <c r="M19376" s="31">
        <v>34143</v>
      </c>
    </row>
    <row r="19377" spans="1:24"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52">
        <v>642.70000000000005</v>
      </c>
      <c r="L19377" s="35">
        <v>211.37</v>
      </c>
      <c r="M19377" s="31">
        <v>37698</v>
      </c>
    </row>
    <row r="19378" spans="1:24"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52">
        <v>360.4</v>
      </c>
      <c r="L19378" s="35">
        <v>270.3</v>
      </c>
      <c r="M19378" s="31">
        <v>42710</v>
      </c>
    </row>
    <row r="19379" spans="1:24"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52">
        <v>586.45000000000005</v>
      </c>
      <c r="L19379" s="35">
        <v>521.94000000000005</v>
      </c>
      <c r="M19379" s="31">
        <v>36145</v>
      </c>
    </row>
    <row r="19380" spans="1:24"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52">
        <v>1179</v>
      </c>
      <c r="L19380" s="35">
        <v>707.4</v>
      </c>
      <c r="M19380" s="31">
        <v>35667</v>
      </c>
    </row>
    <row r="19381" spans="1:24"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52">
        <v>71.16</v>
      </c>
      <c r="L19381" s="35">
        <v>56.93</v>
      </c>
      <c r="M19381" s="31">
        <v>42172</v>
      </c>
    </row>
    <row r="19382" spans="1:24"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52">
        <v>688.63</v>
      </c>
      <c r="L19382" s="35">
        <v>612.88</v>
      </c>
      <c r="M19382" s="31">
        <v>34244</v>
      </c>
    </row>
    <row r="19383" spans="1:24"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52">
        <v>795.34</v>
      </c>
      <c r="L19383" s="35">
        <v>101.58</v>
      </c>
      <c r="M19383" s="31">
        <v>35470</v>
      </c>
    </row>
    <row r="19384" spans="1:24"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52">
        <v>1873.97</v>
      </c>
      <c r="L19384" s="35">
        <v>863.95</v>
      </c>
      <c r="M19384" s="31">
        <v>40553</v>
      </c>
    </row>
    <row r="19385" spans="1:24" s="31" customFormat="1" ht="15.75" hidden="1"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row>
    <row r="19386" spans="1:24"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52">
        <v>71.489999999999995</v>
      </c>
      <c r="L19386" s="35">
        <v>53.62</v>
      </c>
      <c r="M19386" s="31">
        <v>41701</v>
      </c>
    </row>
    <row r="19387" spans="1:24"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52">
        <v>1807.45</v>
      </c>
      <c r="L19387" s="35">
        <v>778.69</v>
      </c>
      <c r="M19387" s="31">
        <v>42145</v>
      </c>
    </row>
    <row r="19388" spans="1:24"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52">
        <v>1292.8399999999999</v>
      </c>
      <c r="L19388" s="35">
        <v>13.44</v>
      </c>
      <c r="M19388" s="31">
        <v>39915</v>
      </c>
    </row>
    <row r="19389" spans="1:24"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52">
        <v>1636.9</v>
      </c>
      <c r="L19389" s="35">
        <v>44.71</v>
      </c>
      <c r="M19389" s="31">
        <v>36668</v>
      </c>
    </row>
    <row r="19390" spans="1:24"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52">
        <v>499.53</v>
      </c>
      <c r="L19390" s="35">
        <v>388.72</v>
      </c>
      <c r="M19390" s="31">
        <v>36334</v>
      </c>
    </row>
    <row r="19391" spans="1:24"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52">
        <v>544.04999999999995</v>
      </c>
      <c r="L19391" s="35">
        <v>376.84</v>
      </c>
      <c r="M19391" s="31">
        <v>38647</v>
      </c>
    </row>
    <row r="19392" spans="1:24"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52">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52">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52">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52">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52">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52">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52">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52">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52">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52">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52">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52">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52">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52">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52">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52">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52">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52">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52">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52">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52">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52">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52">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52">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52">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52">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52">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52">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52">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52">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52">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52">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52">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52">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52">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52">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52">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52">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52">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52">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52">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52">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52">
        <v>441.49</v>
      </c>
      <c r="L19434" s="35">
        <v>84.99</v>
      </c>
      <c r="M19434" s="31">
        <v>37220</v>
      </c>
    </row>
    <row r="19435" spans="1:13" s="31" customFormat="1" ht="15.75" hidden="1"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52">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52">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52">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52">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52">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52">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52">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52">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52">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52">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52">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52">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52">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52">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52">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52">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52">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52">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52">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52">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52">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52">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52">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52">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52">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52">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52">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52">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52">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52">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52">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52">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52">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52">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52">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52">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52">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52">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52">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52">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52">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52">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52">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52">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52">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52">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52">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52">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52">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52">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52">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52">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52">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52">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52">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52">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52">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52">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52">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52">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52">
        <v>1810</v>
      </c>
      <c r="L19496" s="35">
        <v>1610.9</v>
      </c>
      <c r="M19496" s="31">
        <v>39526</v>
      </c>
    </row>
    <row r="19497" spans="1:13" s="31" customFormat="1" ht="15.75" hidden="1"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52">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52">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52">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52">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52">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52">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52">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52">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52">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52">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52">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52">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52">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52">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52">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52">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52">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52">
        <v>1458.17</v>
      </c>
      <c r="L19515" s="35">
        <v>874.9</v>
      </c>
      <c r="M19515" s="31">
        <v>38750</v>
      </c>
    </row>
    <row r="19516" spans="1:13" s="31" customFormat="1" ht="15.75" hidden="1"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52">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52">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52">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52">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52">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52">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52">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52">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52">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52">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52">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52">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52">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52">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52">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52">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52">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52">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52">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52">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52">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52">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52">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52">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52">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52">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52">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52">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52">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52">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52">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52">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52">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52">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52">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52">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52">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52">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52">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52">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52">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52">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52">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52">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52">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52">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52">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52">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52">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52">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52">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52">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52">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52">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52">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52">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52">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52">
        <v>1163.8900000000001</v>
      </c>
      <c r="L19574" s="35">
        <v>589.27</v>
      </c>
      <c r="M19574" s="31">
        <v>42560</v>
      </c>
    </row>
    <row r="19575" spans="1:13" s="31" customFormat="1" ht="15.75" hidden="1"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52">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52">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52">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52">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52">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52">
        <v>499.53</v>
      </c>
      <c r="L19581" s="35">
        <v>388.72</v>
      </c>
      <c r="M19581" s="31">
        <v>36334</v>
      </c>
    </row>
    <row r="19582" spans="1:13" s="31" customFormat="1" ht="15.75" hidden="1"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52">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52">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52">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52">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52">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52">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52">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52">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52">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52">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52">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52">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52">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52">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52">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52">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52">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52">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52">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52">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52">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52">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52">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52">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52">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52">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52">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52">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52">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52">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52">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52">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52">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52">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52">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52">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52">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52">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52">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52">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52">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52">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52">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52">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52">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52">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52">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52">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52">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52">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52">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52">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52">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52">
        <v>792.9</v>
      </c>
      <c r="L19636" s="35">
        <v>594.67999999999995</v>
      </c>
      <c r="M19636" s="31">
        <v>33879</v>
      </c>
    </row>
    <row r="19637" spans="1:13" s="31" customFormat="1" ht="15.75" hidden="1"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52">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52">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52">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52">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52">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52">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52">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52">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52">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52">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52">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52">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52">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52">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52">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52">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52">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52">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52">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52">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52">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52">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52">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52">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52">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52">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52">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52">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52">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52">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52">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52">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52">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52">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52">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52">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52">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52">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52">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52">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52">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52">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52">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52">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52">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52">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52">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52">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52">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52">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52">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52">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52">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52">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52">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52">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52">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52">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52">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52">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52">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52">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52">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52">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52">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52">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52">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52">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52">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52">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52">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52">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52">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52">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52">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52">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52">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52">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52">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52">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52">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52">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52">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52">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52">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52">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52">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52">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52">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52">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52">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52">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52">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52">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52">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52">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52">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52">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52">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52">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52">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52">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52">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52">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52">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52">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52">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52">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52">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52">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52">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52">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52">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52">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52">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52">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52">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52">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52">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52">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52">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52">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52">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52">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52">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52">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52">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52">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52">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52">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52">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52">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52">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52">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52">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52">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52">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52">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52">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52">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52">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52">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52">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52">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52">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52">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52">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52">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52">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52">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52">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52">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52">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52">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52">
        <v>495.72</v>
      </c>
      <c r="L19792" s="35">
        <v>297.43</v>
      </c>
      <c r="M19792" s="31">
        <v>42105</v>
      </c>
    </row>
    <row r="19793" spans="1:24"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52">
        <v>1793.43</v>
      </c>
      <c r="L19793" s="35">
        <v>248.82</v>
      </c>
      <c r="M19793" s="31">
        <v>36361</v>
      </c>
    </row>
    <row r="19794" spans="1:24"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52">
        <v>1061.56</v>
      </c>
      <c r="L19794" s="35">
        <v>733.58</v>
      </c>
      <c r="M19794" s="31">
        <v>34170</v>
      </c>
    </row>
    <row r="19795" spans="1:24" s="31" customFormat="1" ht="15.75" hidden="1"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row>
    <row r="19796" spans="1:24"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52">
        <v>642.30999999999995</v>
      </c>
      <c r="L19796" s="35">
        <v>513.85</v>
      </c>
      <c r="M19796" s="31">
        <v>38339</v>
      </c>
    </row>
    <row r="19797" spans="1:24"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52">
        <v>1873.97</v>
      </c>
      <c r="L19797" s="35">
        <v>863.95</v>
      </c>
      <c r="M19797" s="31">
        <v>42226</v>
      </c>
    </row>
    <row r="19798" spans="1:24"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52">
        <v>495.72</v>
      </c>
      <c r="L19798" s="35">
        <v>297.43</v>
      </c>
      <c r="M19798" s="31">
        <v>42105</v>
      </c>
    </row>
    <row r="19799" spans="1:24"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52">
        <v>1777.8</v>
      </c>
      <c r="L19799" s="35">
        <v>820.78</v>
      </c>
      <c r="M19799" s="31">
        <v>33552</v>
      </c>
    </row>
    <row r="19800" spans="1:24"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52">
        <v>1289.8499999999999</v>
      </c>
      <c r="L19800" s="35">
        <v>74.510000000000005</v>
      </c>
      <c r="M19800" s="31">
        <v>38991</v>
      </c>
    </row>
    <row r="19801" spans="1:24"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52">
        <v>183.86</v>
      </c>
      <c r="L19801" s="35">
        <v>137.9</v>
      </c>
      <c r="M19801" s="31">
        <v>34170</v>
      </c>
    </row>
    <row r="19802" spans="1:24"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52">
        <v>748.17</v>
      </c>
      <c r="L19802" s="35">
        <v>448.9</v>
      </c>
      <c r="M19802" s="31">
        <v>33552</v>
      </c>
    </row>
    <row r="19803" spans="1:24"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52">
        <v>1807.45</v>
      </c>
      <c r="L19803" s="35">
        <v>778.69</v>
      </c>
      <c r="M19803" s="31">
        <v>40487</v>
      </c>
    </row>
    <row r="19804" spans="1:24"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52">
        <v>945.04</v>
      </c>
      <c r="L19804" s="35">
        <v>507.58</v>
      </c>
      <c r="M19804" s="31">
        <v>35052</v>
      </c>
    </row>
    <row r="19805" spans="1:24"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52">
        <v>1775.81</v>
      </c>
      <c r="L19805" s="35">
        <v>1580.47</v>
      </c>
      <c r="M19805" s="31">
        <v>40303</v>
      </c>
    </row>
    <row r="19806" spans="1:24"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52">
        <v>586.45000000000005</v>
      </c>
      <c r="L19806" s="35">
        <v>521.94000000000005</v>
      </c>
      <c r="M19806" s="31">
        <v>38002</v>
      </c>
    </row>
    <row r="19807" spans="1:24"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52">
        <v>1703.52</v>
      </c>
      <c r="L19807" s="35">
        <v>1516.13</v>
      </c>
      <c r="M19807" s="31">
        <v>40649</v>
      </c>
    </row>
    <row r="19808" spans="1:24"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52">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52">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52">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52">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52">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52">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52">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52">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52">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52">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52">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52">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52">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52">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52">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52">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52">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52">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52">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52">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52">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52">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52">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52">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52">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52">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52">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52">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52">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52">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52">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52">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52">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52">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52">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52">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52">
        <v>499.53</v>
      </c>
      <c r="L19844" s="35">
        <v>388.72</v>
      </c>
      <c r="M19844" s="31">
        <v>36334</v>
      </c>
    </row>
    <row r="19845" spans="1:13" s="31" customFormat="1" ht="15.75" hidden="1"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52">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52">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52">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52">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52">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52">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52">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52">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52">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52">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52">
        <v>1065.03</v>
      </c>
      <c r="L19856" s="35">
        <v>230.09</v>
      </c>
      <c r="M19856" s="31">
        <v>36833</v>
      </c>
    </row>
    <row r="19857" spans="1:24"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52">
        <v>742.54</v>
      </c>
      <c r="L19857" s="35">
        <v>667.4</v>
      </c>
      <c r="M19857" s="31">
        <v>33549</v>
      </c>
    </row>
    <row r="19858" spans="1:24"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52">
        <v>1635.3</v>
      </c>
      <c r="L19858" s="35">
        <v>993.66</v>
      </c>
      <c r="M19858" s="31">
        <v>41434</v>
      </c>
    </row>
    <row r="19859" spans="1:24"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52">
        <v>795.34</v>
      </c>
      <c r="L19859" s="35">
        <v>101.58</v>
      </c>
      <c r="M19859" s="31">
        <v>37823</v>
      </c>
    </row>
    <row r="19860" spans="1:24"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52">
        <v>1890.39</v>
      </c>
      <c r="L19860" s="35">
        <v>260.14</v>
      </c>
      <c r="M19860" s="31">
        <v>33259</v>
      </c>
    </row>
    <row r="19861" spans="1:24" s="31" customFormat="1" ht="15.75" hidden="1"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row>
    <row r="19862" spans="1:24"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52">
        <v>1793.43</v>
      </c>
      <c r="L19862" s="35">
        <v>248.82</v>
      </c>
      <c r="M19862" s="31">
        <v>34071</v>
      </c>
    </row>
    <row r="19863" spans="1:24"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52">
        <v>1777.8</v>
      </c>
      <c r="L19863" s="35">
        <v>820.78</v>
      </c>
      <c r="M19863" s="31">
        <v>34115</v>
      </c>
    </row>
    <row r="19864" spans="1:24"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52">
        <v>980.37</v>
      </c>
      <c r="L19864" s="35">
        <v>234.43</v>
      </c>
      <c r="M19864" s="31">
        <v>42218</v>
      </c>
    </row>
    <row r="19865" spans="1:24"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52">
        <v>1812.75</v>
      </c>
      <c r="L19865" s="35">
        <v>582.48</v>
      </c>
      <c r="M19865" s="31">
        <v>40336</v>
      </c>
    </row>
    <row r="19866" spans="1:24"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52">
        <v>416.98</v>
      </c>
      <c r="L19866" s="35">
        <v>312.74</v>
      </c>
      <c r="M19866" s="31">
        <v>35560</v>
      </c>
    </row>
    <row r="19867" spans="1:24"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52">
        <v>1362.99</v>
      </c>
      <c r="L19867" s="35">
        <v>57.74</v>
      </c>
      <c r="M19867" s="31">
        <v>34079</v>
      </c>
    </row>
    <row r="19868" spans="1:24"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52">
        <v>1577.53</v>
      </c>
      <c r="L19868" s="35">
        <v>826.51</v>
      </c>
      <c r="M19868" s="31">
        <v>39526</v>
      </c>
    </row>
    <row r="19869" spans="1:24"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52">
        <v>1228.07</v>
      </c>
      <c r="L19869" s="35">
        <v>400.91</v>
      </c>
      <c r="M19869" s="31">
        <v>36668</v>
      </c>
    </row>
    <row r="19870" spans="1:24"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52">
        <v>71.16</v>
      </c>
      <c r="L19870" s="35">
        <v>56.93</v>
      </c>
      <c r="M19870" s="31">
        <v>40410</v>
      </c>
    </row>
    <row r="19871" spans="1:24"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52">
        <v>1945.43</v>
      </c>
      <c r="L19871" s="35">
        <v>333.18</v>
      </c>
      <c r="M19871" s="31">
        <v>37499</v>
      </c>
    </row>
    <row r="19872" spans="1:24"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52">
        <v>1777.8</v>
      </c>
      <c r="L19872" s="35">
        <v>820.78</v>
      </c>
      <c r="M19872" s="31">
        <v>36334</v>
      </c>
    </row>
    <row r="19873" spans="1:24" s="31" customFormat="1" ht="15.75" hidden="1"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row>
    <row r="19874" spans="1:24"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52">
        <v>1762.96</v>
      </c>
      <c r="L19874" s="35">
        <v>950.52</v>
      </c>
      <c r="M19874" s="31">
        <v>41848</v>
      </c>
    </row>
    <row r="19875" spans="1:24"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52">
        <v>71.489999999999995</v>
      </c>
      <c r="L19875" s="35">
        <v>53.62</v>
      </c>
      <c r="M19875" s="31">
        <v>41245</v>
      </c>
    </row>
    <row r="19876" spans="1:24"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52">
        <v>1163.8900000000001</v>
      </c>
      <c r="L19876" s="35">
        <v>589.27</v>
      </c>
      <c r="M19876" s="31">
        <v>42560</v>
      </c>
    </row>
    <row r="19877" spans="1:24"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52">
        <v>235.63</v>
      </c>
      <c r="L19877" s="35">
        <v>125.07</v>
      </c>
      <c r="M19877" s="31">
        <v>38206</v>
      </c>
    </row>
    <row r="19878" spans="1:24"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52">
        <v>71.489999999999995</v>
      </c>
      <c r="L19878" s="35">
        <v>53.62</v>
      </c>
      <c r="M19878" s="31">
        <v>41245</v>
      </c>
    </row>
    <row r="19879" spans="1:24"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52">
        <v>544.04999999999995</v>
      </c>
      <c r="L19879" s="35">
        <v>376.84</v>
      </c>
      <c r="M19879" s="31">
        <v>38647</v>
      </c>
    </row>
    <row r="19880" spans="1:24"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52">
        <v>1280.28</v>
      </c>
      <c r="L19880" s="35">
        <v>829.51</v>
      </c>
      <c r="M19880" s="31">
        <v>35470</v>
      </c>
    </row>
    <row r="19881" spans="1:24"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52">
        <v>1890.39</v>
      </c>
      <c r="L19881" s="35">
        <v>260.14</v>
      </c>
      <c r="M19881" s="31">
        <v>36146</v>
      </c>
    </row>
    <row r="19882" spans="1:24"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52">
        <v>1403.5</v>
      </c>
      <c r="L19882" s="35">
        <v>954.82</v>
      </c>
      <c r="M19882" s="31">
        <v>42688</v>
      </c>
    </row>
    <row r="19883" spans="1:24"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52">
        <v>1769.64</v>
      </c>
      <c r="L19883" s="35">
        <v>108.76</v>
      </c>
      <c r="M19883" s="31">
        <v>37220</v>
      </c>
    </row>
    <row r="19884" spans="1:24"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52">
        <v>1065.03</v>
      </c>
      <c r="L19884" s="35">
        <v>230.09</v>
      </c>
      <c r="M19884" s="31">
        <v>36833</v>
      </c>
    </row>
    <row r="19885" spans="1:24"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52">
        <v>533.51</v>
      </c>
      <c r="L19885" s="35">
        <v>400.13</v>
      </c>
      <c r="M19885" s="31">
        <v>37823</v>
      </c>
    </row>
    <row r="19886" spans="1:24"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52">
        <v>1945.43</v>
      </c>
      <c r="L19886" s="35">
        <v>333.18</v>
      </c>
      <c r="M19886" s="31">
        <v>41922</v>
      </c>
    </row>
    <row r="19887" spans="1:24"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52">
        <v>499.53</v>
      </c>
      <c r="L19887" s="35">
        <v>388.72</v>
      </c>
      <c r="M19887" s="31">
        <v>36334</v>
      </c>
    </row>
    <row r="19888" spans="1:24"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52">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52">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52">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52">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52">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52">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52">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52">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52">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52">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52">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52">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52">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52">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52">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52">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52">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52">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52">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52">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52">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52">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52">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52">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52">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52">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52">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52">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52">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52">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52">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52">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52">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52">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52">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52">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52">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52">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52">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52">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52">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52">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52">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52">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52">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52">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52">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52">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52">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52">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52">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52">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52">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52">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52">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52">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52">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52">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52">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52">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52">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52">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52">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52">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52">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52">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52">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52">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52">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52">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52">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52">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52">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52">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52">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52">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52">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52">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52">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52">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52">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52">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52">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52">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52">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52">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52">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52">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52">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52">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52">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52">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52">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52">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52">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52">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52">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52">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52">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52">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52">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52">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52">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52">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52">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52">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52">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52">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52">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52">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52">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52">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52">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52">
        <v>1775.81</v>
      </c>
      <c r="L20001" s="35">
        <v>1580.47</v>
      </c>
      <c r="M20001" s="31">
        <v>36334</v>
      </c>
    </row>
    <row r="20002" spans="1:13" ht="15" hidden="1" customHeight="1" x14ac:dyDescent="0.25">
      <c r="K20002" s="1"/>
    </row>
  </sheetData>
  <autoFilter ref="A1:IT20002" xr:uid="{00000000-0001-0000-0100-000000000000}">
    <filterColumn colId="1">
      <customFilters>
        <customFilter operator="notEqual" val=" "/>
      </customFilters>
    </filterColumn>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tabSelected="1" defaultGridColor="0" colorId="10" workbookViewId="0">
      <selection activeCell="D3" sqref="D3"/>
    </sheetView>
  </sheetViews>
  <sheetFormatPr defaultColWidth="14.44140625" defaultRowHeight="15" customHeight="1" x14ac:dyDescent="0.25"/>
  <cols>
    <col min="1" max="4" width="14.44140625" style="1" customWidth="1"/>
    <col min="5" max="5" width="32.109375" style="1" customWidth="1"/>
    <col min="6" max="6" width="8.44140625" style="59" bestFit="1" customWidth="1"/>
    <col min="7" max="7" width="15.109375" style="55" customWidth="1"/>
    <col min="8" max="8" width="33.44140625" style="1" customWidth="1"/>
    <col min="9" max="9" width="25.6640625" style="1" customWidth="1"/>
    <col min="10" max="10" width="22.21875" style="1" customWidth="1"/>
    <col min="11" max="11" width="19.33203125" style="1" customWidth="1"/>
    <col min="12" max="12" width="11" style="1" bestFit="1" customWidth="1"/>
    <col min="13" max="256" width="14.44140625" style="1" customWidth="1"/>
  </cols>
  <sheetData>
    <row r="1" spans="1:13" s="31" customFormat="1" ht="15.75" customHeight="1" x14ac:dyDescent="0.25">
      <c r="A1" s="32" t="s">
        <v>26</v>
      </c>
      <c r="B1" s="32" t="s">
        <v>54</v>
      </c>
      <c r="C1" s="32" t="s">
        <v>55</v>
      </c>
      <c r="D1" s="51" t="s">
        <v>56</v>
      </c>
      <c r="E1" s="32" t="s">
        <v>57</v>
      </c>
      <c r="F1" s="51" t="s">
        <v>14961</v>
      </c>
      <c r="G1" s="50" t="s">
        <v>58</v>
      </c>
      <c r="H1" s="32" t="s">
        <v>59</v>
      </c>
      <c r="I1" s="32" t="s">
        <v>60</v>
      </c>
      <c r="J1" s="32" t="s">
        <v>61</v>
      </c>
      <c r="K1" s="32" t="s">
        <v>62</v>
      </c>
      <c r="L1" s="32" t="s">
        <v>63</v>
      </c>
      <c r="M1" s="32" t="s">
        <v>64</v>
      </c>
    </row>
    <row r="2" spans="1:13" s="31" customFormat="1" ht="15.75" customHeight="1" x14ac:dyDescent="0.25">
      <c r="A2" s="31">
        <v>1</v>
      </c>
      <c r="B2" s="34" t="s">
        <v>4614</v>
      </c>
      <c r="C2" s="34" t="s">
        <v>4615</v>
      </c>
      <c r="D2" s="34" t="s">
        <v>98</v>
      </c>
      <c r="E2" s="31">
        <v>93</v>
      </c>
      <c r="F2" s="58">
        <f ca="1">(TODAY()-G2)/365</f>
        <v>69.249315068493146</v>
      </c>
      <c r="G2" s="33">
        <v>19644</v>
      </c>
      <c r="H2" s="34" t="s">
        <v>469</v>
      </c>
      <c r="I2" s="34" t="s">
        <v>178</v>
      </c>
      <c r="J2" s="34" t="s">
        <v>78</v>
      </c>
      <c r="K2" s="34" t="s">
        <v>79</v>
      </c>
      <c r="L2" s="34" t="s">
        <v>80</v>
      </c>
      <c r="M2" s="31">
        <v>11</v>
      </c>
    </row>
    <row r="3" spans="1:13" s="31" customFormat="1" ht="15.75" customHeight="1" x14ac:dyDescent="0.25">
      <c r="A3" s="31">
        <v>2</v>
      </c>
      <c r="B3" s="34" t="s">
        <v>4616</v>
      </c>
      <c r="C3" s="34" t="s">
        <v>4617</v>
      </c>
      <c r="D3" s="34" t="s">
        <v>74</v>
      </c>
      <c r="E3" s="31">
        <v>81</v>
      </c>
      <c r="F3" s="58">
        <f t="shared" ref="F3:F4" ca="1" si="0">(TODAY()-G3)/365</f>
        <v>42.052054794520551</v>
      </c>
      <c r="G3" s="33">
        <v>29571</v>
      </c>
      <c r="H3" s="34" t="s">
        <v>2493</v>
      </c>
      <c r="I3" s="34" t="s">
        <v>101</v>
      </c>
      <c r="J3" s="34" t="s">
        <v>78</v>
      </c>
      <c r="K3" s="34" t="s">
        <v>79</v>
      </c>
      <c r="L3" s="34" t="s">
        <v>80</v>
      </c>
      <c r="M3" s="31">
        <v>16</v>
      </c>
    </row>
    <row r="4" spans="1:13" s="31" customFormat="1" ht="15.75" customHeight="1" x14ac:dyDescent="0.25">
      <c r="A4" s="31">
        <v>3</v>
      </c>
      <c r="B4" s="34" t="s">
        <v>4618</v>
      </c>
      <c r="C4" s="34" t="s">
        <v>4619</v>
      </c>
      <c r="D4" s="34" t="s">
        <v>74</v>
      </c>
      <c r="E4" s="31">
        <v>61</v>
      </c>
      <c r="F4" s="58">
        <f t="shared" ca="1" si="0"/>
        <v>68.975342465753428</v>
      </c>
      <c r="G4" s="33">
        <v>19744</v>
      </c>
      <c r="H4" s="34" t="s">
        <v>305</v>
      </c>
      <c r="I4" s="34" t="s">
        <v>90</v>
      </c>
      <c r="J4" s="34" t="s">
        <v>78</v>
      </c>
      <c r="K4" s="34" t="s">
        <v>79</v>
      </c>
      <c r="L4" s="34" t="s">
        <v>80</v>
      </c>
      <c r="M4" s="31">
        <v>15</v>
      </c>
    </row>
    <row r="5" spans="1:13" s="31" customFormat="1" ht="15.75" hidden="1" customHeight="1" x14ac:dyDescent="0.25">
      <c r="A5" s="31">
        <v>4</v>
      </c>
      <c r="B5" s="34" t="s">
        <v>4620</v>
      </c>
      <c r="D5" s="34" t="s">
        <v>74</v>
      </c>
      <c r="E5" s="31">
        <v>33</v>
      </c>
      <c r="G5" s="44">
        <v>22557</v>
      </c>
      <c r="I5" s="34" t="s">
        <v>152</v>
      </c>
      <c r="J5" s="34" t="s">
        <v>78</v>
      </c>
      <c r="K5" s="34" t="s">
        <v>79</v>
      </c>
      <c r="L5" s="34" t="s">
        <v>91</v>
      </c>
      <c r="M5" s="31">
        <v>7</v>
      </c>
    </row>
    <row r="6" spans="1:13" s="31" customFormat="1" ht="15.75" customHeight="1" x14ac:dyDescent="0.25">
      <c r="A6" s="31">
        <v>5</v>
      </c>
      <c r="B6" s="34" t="s">
        <v>4621</v>
      </c>
      <c r="C6" s="34" t="s">
        <v>4622</v>
      </c>
      <c r="D6" s="34" t="s">
        <v>98</v>
      </c>
      <c r="E6" s="31">
        <v>56</v>
      </c>
      <c r="F6" s="58">
        <f t="shared" ref="F6:F67" ca="1" si="1">(TODAY()-G6)/365</f>
        <v>45.649315068493152</v>
      </c>
      <c r="G6" s="33">
        <v>28258</v>
      </c>
      <c r="H6" s="34" t="s">
        <v>881</v>
      </c>
      <c r="I6" s="34" t="s">
        <v>230</v>
      </c>
      <c r="J6" s="34" t="s">
        <v>102</v>
      </c>
      <c r="K6" s="34" t="s">
        <v>79</v>
      </c>
      <c r="L6" s="34" t="s">
        <v>80</v>
      </c>
      <c r="M6" s="31">
        <v>8</v>
      </c>
    </row>
    <row r="7" spans="1:13" s="31" customFormat="1" ht="15.75" hidden="1" customHeight="1" x14ac:dyDescent="0.25">
      <c r="A7" s="31">
        <v>6</v>
      </c>
      <c r="B7" s="34" t="s">
        <v>4623</v>
      </c>
      <c r="C7" s="34" t="s">
        <v>4624</v>
      </c>
      <c r="D7" s="34" t="s">
        <v>74</v>
      </c>
      <c r="E7" s="31">
        <v>35</v>
      </c>
      <c r="F7" s="58">
        <f t="shared" ca="1" si="1"/>
        <v>56.31232876712329</v>
      </c>
      <c r="G7" s="33">
        <v>24366</v>
      </c>
      <c r="I7" s="34" t="s">
        <v>140</v>
      </c>
      <c r="J7" s="34" t="s">
        <v>126</v>
      </c>
      <c r="K7" s="34" t="s">
        <v>79</v>
      </c>
      <c r="L7" s="34" t="s">
        <v>80</v>
      </c>
      <c r="M7" s="31">
        <v>13</v>
      </c>
    </row>
    <row r="8" spans="1:13" s="31" customFormat="1" ht="15.75" hidden="1" customHeight="1" x14ac:dyDescent="0.25">
      <c r="A8" s="31">
        <v>7</v>
      </c>
      <c r="B8" s="34" t="s">
        <v>4625</v>
      </c>
      <c r="C8" s="34" t="s">
        <v>4626</v>
      </c>
      <c r="D8" s="34" t="s">
        <v>98</v>
      </c>
      <c r="E8" s="31">
        <v>6</v>
      </c>
      <c r="F8" s="58">
        <f t="shared" ca="1" si="1"/>
        <v>46.868493150684934</v>
      </c>
      <c r="G8" s="33">
        <v>27813</v>
      </c>
      <c r="I8" s="34" t="s">
        <v>101</v>
      </c>
      <c r="J8" s="34" t="s">
        <v>102</v>
      </c>
      <c r="K8" s="34" t="s">
        <v>79</v>
      </c>
      <c r="L8" s="34" t="s">
        <v>80</v>
      </c>
      <c r="M8" s="31">
        <v>11</v>
      </c>
    </row>
    <row r="9" spans="1:13" s="31" customFormat="1" ht="15.75" customHeight="1" x14ac:dyDescent="0.25">
      <c r="A9" s="31">
        <v>8</v>
      </c>
      <c r="B9" s="34" t="s">
        <v>4627</v>
      </c>
      <c r="C9" s="34" t="s">
        <v>4628</v>
      </c>
      <c r="D9" s="34" t="s">
        <v>74</v>
      </c>
      <c r="E9" s="31">
        <v>31</v>
      </c>
      <c r="F9" s="58">
        <f t="shared" ca="1" si="1"/>
        <v>60.780821917808218</v>
      </c>
      <c r="G9" s="33">
        <v>22735</v>
      </c>
      <c r="H9" s="34" t="s">
        <v>1788</v>
      </c>
      <c r="I9" s="34" t="s">
        <v>230</v>
      </c>
      <c r="J9" s="34" t="s">
        <v>78</v>
      </c>
      <c r="K9" s="34" t="s">
        <v>79</v>
      </c>
      <c r="L9" s="34" t="s">
        <v>91</v>
      </c>
      <c r="M9" s="31">
        <v>7</v>
      </c>
    </row>
    <row r="10" spans="1:13" s="31" customFormat="1" ht="15.75" customHeight="1" x14ac:dyDescent="0.25">
      <c r="A10" s="31">
        <v>9</v>
      </c>
      <c r="B10" s="34" t="s">
        <v>4629</v>
      </c>
      <c r="C10" s="34" t="s">
        <v>4630</v>
      </c>
      <c r="D10" s="34" t="s">
        <v>98</v>
      </c>
      <c r="E10" s="31">
        <v>97</v>
      </c>
      <c r="F10" s="58">
        <f t="shared" ca="1" si="1"/>
        <v>49.827397260273976</v>
      </c>
      <c r="G10" s="33">
        <v>26733</v>
      </c>
      <c r="H10" s="34" t="s">
        <v>352</v>
      </c>
      <c r="I10" s="34" t="s">
        <v>377</v>
      </c>
      <c r="J10" s="34" t="s">
        <v>102</v>
      </c>
      <c r="K10" s="34" t="s">
        <v>79</v>
      </c>
      <c r="L10" s="34" t="s">
        <v>80</v>
      </c>
      <c r="M10" s="31">
        <v>8</v>
      </c>
    </row>
    <row r="11" spans="1:13" s="31" customFormat="1" ht="15.75" customHeight="1" x14ac:dyDescent="0.25">
      <c r="A11" s="31">
        <v>10</v>
      </c>
      <c r="B11" s="34" t="s">
        <v>4631</v>
      </c>
      <c r="C11" s="34" t="s">
        <v>4632</v>
      </c>
      <c r="D11" s="34" t="s">
        <v>98</v>
      </c>
      <c r="E11" s="31">
        <v>49</v>
      </c>
      <c r="F11" s="58">
        <f t="shared" ca="1" si="1"/>
        <v>34.227397260273975</v>
      </c>
      <c r="G11" s="33">
        <v>32427</v>
      </c>
      <c r="H11" s="34" t="s">
        <v>300</v>
      </c>
      <c r="I11" s="34" t="s">
        <v>101</v>
      </c>
      <c r="J11" s="34" t="s">
        <v>78</v>
      </c>
      <c r="K11" s="34" t="s">
        <v>79</v>
      </c>
      <c r="L11" s="34" t="s">
        <v>80</v>
      </c>
      <c r="M11" s="31">
        <v>20</v>
      </c>
    </row>
    <row r="12" spans="1:13" s="31" customFormat="1" ht="15.75" hidden="1" customHeight="1" x14ac:dyDescent="0.25">
      <c r="A12" s="31">
        <v>11</v>
      </c>
      <c r="B12" s="34" t="s">
        <v>4633</v>
      </c>
      <c r="C12" s="34" t="s">
        <v>4634</v>
      </c>
      <c r="D12" s="34" t="s">
        <v>74</v>
      </c>
      <c r="E12" s="31">
        <v>99</v>
      </c>
      <c r="F12" s="58">
        <f t="shared" ca="1" si="1"/>
        <v>68.701369863013696</v>
      </c>
      <c r="G12" s="33">
        <v>19844</v>
      </c>
      <c r="I12" s="34" t="s">
        <v>90</v>
      </c>
      <c r="J12" s="34" t="s">
        <v>78</v>
      </c>
      <c r="K12" s="34" t="s">
        <v>79</v>
      </c>
      <c r="L12" s="34" t="s">
        <v>91</v>
      </c>
      <c r="M12" s="31">
        <v>9</v>
      </c>
    </row>
    <row r="13" spans="1:13" s="31" customFormat="1" ht="15.75" customHeight="1" x14ac:dyDescent="0.25">
      <c r="A13" s="31">
        <v>12</v>
      </c>
      <c r="B13" s="34" t="s">
        <v>4635</v>
      </c>
      <c r="C13" s="34" t="s">
        <v>4636</v>
      </c>
      <c r="D13" s="34" t="s">
        <v>74</v>
      </c>
      <c r="E13" s="31">
        <v>58</v>
      </c>
      <c r="F13" s="58">
        <f t="shared" ca="1" si="1"/>
        <v>28.449315068493149</v>
      </c>
      <c r="G13" s="33">
        <v>34536</v>
      </c>
      <c r="H13" s="34" t="s">
        <v>1426</v>
      </c>
      <c r="I13" s="34" t="s">
        <v>77</v>
      </c>
      <c r="J13" s="34" t="s">
        <v>78</v>
      </c>
      <c r="K13" s="34" t="s">
        <v>79</v>
      </c>
      <c r="L13" s="34" t="s">
        <v>91</v>
      </c>
      <c r="M13" s="31">
        <v>8</v>
      </c>
    </row>
    <row r="14" spans="1:13" s="31" customFormat="1" ht="15.75" customHeight="1" x14ac:dyDescent="0.25">
      <c r="A14" s="31">
        <v>13</v>
      </c>
      <c r="B14" s="34" t="s">
        <v>4637</v>
      </c>
      <c r="C14" s="34" t="s">
        <v>4638</v>
      </c>
      <c r="D14" s="34" t="s">
        <v>74</v>
      </c>
      <c r="E14" s="31">
        <v>38</v>
      </c>
      <c r="F14" s="58">
        <f t="shared" ca="1" si="1"/>
        <v>67.904109589041099</v>
      </c>
      <c r="G14" s="33">
        <v>20135</v>
      </c>
      <c r="H14" s="34" t="s">
        <v>440</v>
      </c>
      <c r="I14" s="34" t="s">
        <v>101</v>
      </c>
      <c r="J14" s="34" t="s">
        <v>126</v>
      </c>
      <c r="K14" s="34" t="s">
        <v>79</v>
      </c>
      <c r="L14" s="34" t="s">
        <v>80</v>
      </c>
      <c r="M14" s="31">
        <v>8</v>
      </c>
    </row>
    <row r="15" spans="1:13" s="31" customFormat="1" ht="15.75" customHeight="1" x14ac:dyDescent="0.25">
      <c r="A15" s="31">
        <v>14</v>
      </c>
      <c r="B15" s="34" t="s">
        <v>4639</v>
      </c>
      <c r="C15" s="34" t="s">
        <v>4640</v>
      </c>
      <c r="D15" s="34" t="s">
        <v>98</v>
      </c>
      <c r="E15" s="31">
        <v>85</v>
      </c>
      <c r="F15" s="58">
        <f t="shared" ca="1" si="1"/>
        <v>39.780821917808218</v>
      </c>
      <c r="G15" s="33">
        <v>30400</v>
      </c>
      <c r="H15" s="34" t="s">
        <v>242</v>
      </c>
      <c r="I15" s="34" t="s">
        <v>101</v>
      </c>
      <c r="J15" s="34" t="s">
        <v>102</v>
      </c>
      <c r="K15" s="34" t="s">
        <v>79</v>
      </c>
      <c r="L15" s="34" t="s">
        <v>91</v>
      </c>
      <c r="M15" s="31">
        <v>6</v>
      </c>
    </row>
    <row r="16" spans="1:13" s="31" customFormat="1" ht="15.75" customHeight="1" x14ac:dyDescent="0.25">
      <c r="A16" s="31">
        <v>15</v>
      </c>
      <c r="B16" s="34" t="s">
        <v>4641</v>
      </c>
      <c r="C16" s="34" t="s">
        <v>4642</v>
      </c>
      <c r="D16" s="34" t="s">
        <v>74</v>
      </c>
      <c r="E16" s="31">
        <v>91</v>
      </c>
      <c r="F16" s="58">
        <f t="shared" ca="1" si="1"/>
        <v>22.465753424657535</v>
      </c>
      <c r="G16" s="33">
        <v>36720</v>
      </c>
      <c r="H16" s="34" t="s">
        <v>741</v>
      </c>
      <c r="I16" s="34" t="s">
        <v>77</v>
      </c>
      <c r="J16" s="34" t="s">
        <v>78</v>
      </c>
      <c r="K16" s="34" t="s">
        <v>79</v>
      </c>
      <c r="L16" s="34" t="s">
        <v>91</v>
      </c>
      <c r="M16" s="31">
        <v>1</v>
      </c>
    </row>
    <row r="17" spans="1:13" s="31" customFormat="1" ht="15.75" customHeight="1" x14ac:dyDescent="0.25">
      <c r="A17" s="31">
        <v>16</v>
      </c>
      <c r="B17" s="34" t="s">
        <v>1078</v>
      </c>
      <c r="C17" s="34" t="s">
        <v>4643</v>
      </c>
      <c r="D17" s="34" t="s">
        <v>74</v>
      </c>
      <c r="E17" s="31">
        <v>38</v>
      </c>
      <c r="F17" s="58">
        <f t="shared" ca="1" si="1"/>
        <v>45.854794520547948</v>
      </c>
      <c r="G17" s="33">
        <v>28183</v>
      </c>
      <c r="H17" s="34" t="s">
        <v>1906</v>
      </c>
      <c r="I17" s="34" t="s">
        <v>230</v>
      </c>
      <c r="J17" s="34" t="s">
        <v>78</v>
      </c>
      <c r="K17" s="34" t="s">
        <v>79</v>
      </c>
      <c r="L17" s="34" t="s">
        <v>80</v>
      </c>
      <c r="M17" s="31">
        <v>18</v>
      </c>
    </row>
    <row r="18" spans="1:13" s="31" customFormat="1" ht="15.75" customHeight="1" x14ac:dyDescent="0.25">
      <c r="A18" s="31">
        <v>17</v>
      </c>
      <c r="B18" s="34" t="s">
        <v>4644</v>
      </c>
      <c r="C18" s="34" t="s">
        <v>4645</v>
      </c>
      <c r="D18" s="34" t="s">
        <v>74</v>
      </c>
      <c r="E18" s="31">
        <v>57</v>
      </c>
      <c r="F18" s="58">
        <f t="shared" ca="1" si="1"/>
        <v>60.81095890410959</v>
      </c>
      <c r="G18" s="33">
        <v>22724</v>
      </c>
      <c r="H18" s="34" t="s">
        <v>886</v>
      </c>
      <c r="I18" s="34" t="s">
        <v>230</v>
      </c>
      <c r="J18" s="34" t="s">
        <v>102</v>
      </c>
      <c r="K18" s="34" t="s">
        <v>79</v>
      </c>
      <c r="L18" s="34" t="s">
        <v>80</v>
      </c>
      <c r="M18" s="31">
        <v>15</v>
      </c>
    </row>
    <row r="19" spans="1:13" s="31" customFormat="1" ht="15.75" customHeight="1" x14ac:dyDescent="0.25">
      <c r="A19" s="31">
        <v>18</v>
      </c>
      <c r="B19" s="34" t="s">
        <v>4646</v>
      </c>
      <c r="C19" s="34" t="s">
        <v>4647</v>
      </c>
      <c r="D19" s="34" t="s">
        <v>98</v>
      </c>
      <c r="E19" s="31">
        <v>79</v>
      </c>
      <c r="F19" s="58">
        <f t="shared" ca="1" si="1"/>
        <v>55.509589041095893</v>
      </c>
      <c r="G19" s="33">
        <v>24659</v>
      </c>
      <c r="H19" s="34" t="s">
        <v>1348</v>
      </c>
      <c r="I19" s="34" t="s">
        <v>230</v>
      </c>
      <c r="J19" s="34" t="s">
        <v>102</v>
      </c>
      <c r="K19" s="34" t="s">
        <v>79</v>
      </c>
      <c r="L19" s="34" t="s">
        <v>91</v>
      </c>
      <c r="M19" s="31">
        <v>11</v>
      </c>
    </row>
    <row r="20" spans="1:13" s="31" customFormat="1" ht="15.75" customHeight="1" x14ac:dyDescent="0.25">
      <c r="A20" s="31">
        <v>19</v>
      </c>
      <c r="B20" s="34" t="s">
        <v>4648</v>
      </c>
      <c r="C20" s="34" t="s">
        <v>4649</v>
      </c>
      <c r="D20" s="34" t="s">
        <v>98</v>
      </c>
      <c r="E20" s="31">
        <v>76</v>
      </c>
      <c r="F20" s="58">
        <f t="shared" ca="1" si="1"/>
        <v>21.709589041095889</v>
      </c>
      <c r="G20" s="33">
        <v>36996</v>
      </c>
      <c r="H20" s="34" t="s">
        <v>807</v>
      </c>
      <c r="I20" s="34" t="s">
        <v>77</v>
      </c>
      <c r="J20" s="34" t="s">
        <v>126</v>
      </c>
      <c r="K20" s="34" t="s">
        <v>79</v>
      </c>
      <c r="L20" s="34" t="s">
        <v>91</v>
      </c>
      <c r="M20" s="31">
        <v>1</v>
      </c>
    </row>
    <row r="21" spans="1:13" s="31" customFormat="1" ht="15.75" customHeight="1" x14ac:dyDescent="0.25">
      <c r="A21" s="31">
        <v>20</v>
      </c>
      <c r="B21" s="34" t="s">
        <v>4650</v>
      </c>
      <c r="C21" s="34" t="s">
        <v>4651</v>
      </c>
      <c r="D21" s="34" t="s">
        <v>74</v>
      </c>
      <c r="E21" s="31">
        <v>72</v>
      </c>
      <c r="F21" s="58">
        <f t="shared" ca="1" si="1"/>
        <v>42.394520547945206</v>
      </c>
      <c r="G21" s="33">
        <v>29446</v>
      </c>
      <c r="H21" s="34" t="s">
        <v>2947</v>
      </c>
      <c r="I21" s="34" t="s">
        <v>77</v>
      </c>
      <c r="J21" s="34" t="s">
        <v>78</v>
      </c>
      <c r="K21" s="34" t="s">
        <v>79</v>
      </c>
      <c r="L21" s="34" t="s">
        <v>91</v>
      </c>
      <c r="M21" s="31">
        <v>11</v>
      </c>
    </row>
    <row r="22" spans="1:13" s="31" customFormat="1" ht="15.75" customHeight="1" x14ac:dyDescent="0.25">
      <c r="A22" s="31">
        <v>21</v>
      </c>
      <c r="B22" s="34" t="s">
        <v>4652</v>
      </c>
      <c r="C22" s="34" t="s">
        <v>4653</v>
      </c>
      <c r="D22" s="34" t="s">
        <v>74</v>
      </c>
      <c r="E22" s="31">
        <v>74</v>
      </c>
      <c r="F22" s="58">
        <f t="shared" ca="1" si="1"/>
        <v>42.290410958904111</v>
      </c>
      <c r="G22" s="33">
        <v>29484</v>
      </c>
      <c r="H22" s="34" t="s">
        <v>1107</v>
      </c>
      <c r="I22" s="34" t="s">
        <v>77</v>
      </c>
      <c r="J22" s="34" t="s">
        <v>102</v>
      </c>
      <c r="K22" s="34" t="s">
        <v>79</v>
      </c>
      <c r="L22" s="34" t="s">
        <v>80</v>
      </c>
      <c r="M22" s="31">
        <v>16</v>
      </c>
    </row>
    <row r="23" spans="1:13" s="31" customFormat="1" ht="15.75" hidden="1" customHeight="1" x14ac:dyDescent="0.25">
      <c r="A23" s="31">
        <v>22</v>
      </c>
      <c r="B23" s="34" t="s">
        <v>4654</v>
      </c>
      <c r="C23" s="34" t="s">
        <v>4655</v>
      </c>
      <c r="D23" s="34" t="s">
        <v>98</v>
      </c>
      <c r="E23" s="31">
        <v>79</v>
      </c>
      <c r="F23" s="58">
        <f t="shared" ca="1" si="1"/>
        <v>60.082191780821915</v>
      </c>
      <c r="G23" s="33">
        <v>22990</v>
      </c>
      <c r="I23" s="34" t="s">
        <v>152</v>
      </c>
      <c r="J23" s="34" t="s">
        <v>78</v>
      </c>
      <c r="K23" s="34" t="s">
        <v>79</v>
      </c>
      <c r="L23" s="34" t="s">
        <v>91</v>
      </c>
      <c r="M23" s="31">
        <v>11</v>
      </c>
    </row>
    <row r="24" spans="1:13" s="31" customFormat="1" ht="15.75" hidden="1" customHeight="1" x14ac:dyDescent="0.25">
      <c r="A24" s="31">
        <v>23</v>
      </c>
      <c r="B24" s="34" t="s">
        <v>4656</v>
      </c>
      <c r="C24" s="34" t="s">
        <v>4657</v>
      </c>
      <c r="D24" s="34" t="s">
        <v>74</v>
      </c>
      <c r="E24" s="31">
        <v>43</v>
      </c>
      <c r="F24" s="58">
        <f t="shared" ca="1" si="1"/>
        <v>27.890410958904109</v>
      </c>
      <c r="G24" s="33">
        <v>34740</v>
      </c>
      <c r="I24" s="34" t="s">
        <v>230</v>
      </c>
      <c r="J24" s="34" t="s">
        <v>126</v>
      </c>
      <c r="K24" s="34" t="s">
        <v>79</v>
      </c>
      <c r="L24" s="34" t="s">
        <v>80</v>
      </c>
      <c r="M24" s="31">
        <v>1</v>
      </c>
    </row>
    <row r="25" spans="1:13" s="31" customFormat="1" ht="15.75" customHeight="1" x14ac:dyDescent="0.25">
      <c r="A25" s="31">
        <v>24</v>
      </c>
      <c r="B25" s="34" t="s">
        <v>4658</v>
      </c>
      <c r="C25" s="34" t="s">
        <v>4659</v>
      </c>
      <c r="D25" s="34" t="s">
        <v>98</v>
      </c>
      <c r="E25" s="31">
        <v>55</v>
      </c>
      <c r="F25" s="58">
        <f t="shared" ca="1" si="1"/>
        <v>45.090410958904108</v>
      </c>
      <c r="G25" s="33">
        <v>28462</v>
      </c>
      <c r="H25" s="34" t="s">
        <v>1593</v>
      </c>
      <c r="I25" s="34" t="s">
        <v>377</v>
      </c>
      <c r="J25" s="34" t="s">
        <v>78</v>
      </c>
      <c r="K25" s="34" t="s">
        <v>79</v>
      </c>
      <c r="L25" s="34" t="s">
        <v>80</v>
      </c>
      <c r="M25" s="31">
        <v>15</v>
      </c>
    </row>
    <row r="26" spans="1:13" s="31" customFormat="1" ht="15.75" customHeight="1" x14ac:dyDescent="0.25">
      <c r="A26" s="31">
        <v>25</v>
      </c>
      <c r="B26" s="34" t="s">
        <v>1625</v>
      </c>
      <c r="C26" s="34" t="s">
        <v>4660</v>
      </c>
      <c r="D26" s="34" t="s">
        <v>74</v>
      </c>
      <c r="E26" s="31">
        <v>72</v>
      </c>
      <c r="F26" s="58">
        <f t="shared" ca="1" si="1"/>
        <v>46.093150684931508</v>
      </c>
      <c r="G26" s="33">
        <v>28096</v>
      </c>
      <c r="H26" s="34" t="s">
        <v>2692</v>
      </c>
      <c r="I26" s="34" t="s">
        <v>101</v>
      </c>
      <c r="J26" s="34" t="s">
        <v>78</v>
      </c>
      <c r="K26" s="34" t="s">
        <v>79</v>
      </c>
      <c r="L26" s="34" t="s">
        <v>80</v>
      </c>
      <c r="M26" s="31">
        <v>21</v>
      </c>
    </row>
    <row r="27" spans="1:13" s="31" customFormat="1" ht="15.75" customHeight="1" x14ac:dyDescent="0.25">
      <c r="A27" s="31">
        <v>26</v>
      </c>
      <c r="B27" s="34" t="s">
        <v>4661</v>
      </c>
      <c r="C27" s="34" t="s">
        <v>4662</v>
      </c>
      <c r="D27" s="34" t="s">
        <v>98</v>
      </c>
      <c r="E27" s="31">
        <v>12</v>
      </c>
      <c r="F27" s="58">
        <f t="shared" ca="1" si="1"/>
        <v>44.57260273972603</v>
      </c>
      <c r="G27" s="33">
        <v>28651</v>
      </c>
      <c r="H27" s="34" t="s">
        <v>554</v>
      </c>
      <c r="I27" s="34" t="s">
        <v>101</v>
      </c>
      <c r="J27" s="34" t="s">
        <v>78</v>
      </c>
      <c r="K27" s="34" t="s">
        <v>79</v>
      </c>
      <c r="L27" s="34" t="s">
        <v>80</v>
      </c>
      <c r="M27" s="31">
        <v>16</v>
      </c>
    </row>
    <row r="28" spans="1:13" s="31" customFormat="1" ht="15.75" customHeight="1" x14ac:dyDescent="0.25">
      <c r="A28" s="31">
        <v>27</v>
      </c>
      <c r="B28" s="34" t="s">
        <v>4663</v>
      </c>
      <c r="C28" s="34" t="s">
        <v>4664</v>
      </c>
      <c r="D28" s="34" t="s">
        <v>74</v>
      </c>
      <c r="E28" s="31">
        <v>37</v>
      </c>
      <c r="F28" s="58">
        <f t="shared" ca="1" si="1"/>
        <v>44.279452054794518</v>
      </c>
      <c r="G28" s="33">
        <v>28758</v>
      </c>
      <c r="H28" s="34" t="s">
        <v>525</v>
      </c>
      <c r="I28" s="34" t="s">
        <v>178</v>
      </c>
      <c r="J28" s="34" t="s">
        <v>78</v>
      </c>
      <c r="K28" s="34" t="s">
        <v>79</v>
      </c>
      <c r="L28" s="34" t="s">
        <v>80</v>
      </c>
      <c r="M28" s="31">
        <v>12</v>
      </c>
    </row>
    <row r="29" spans="1:13" s="31" customFormat="1" ht="15.75" customHeight="1" x14ac:dyDescent="0.25">
      <c r="A29" s="31">
        <v>28</v>
      </c>
      <c r="B29" s="34" t="s">
        <v>4665</v>
      </c>
      <c r="C29" s="34" t="s">
        <v>4666</v>
      </c>
      <c r="D29" s="34" t="s">
        <v>74</v>
      </c>
      <c r="E29" s="31">
        <v>5</v>
      </c>
      <c r="F29" s="58">
        <f t="shared" ca="1" si="1"/>
        <v>49.268493150684932</v>
      </c>
      <c r="G29" s="33">
        <v>26937</v>
      </c>
      <c r="H29" s="34" t="s">
        <v>300</v>
      </c>
      <c r="I29" s="34" t="s">
        <v>178</v>
      </c>
      <c r="J29" s="34" t="s">
        <v>102</v>
      </c>
      <c r="K29" s="34" t="s">
        <v>79</v>
      </c>
      <c r="L29" s="34" t="s">
        <v>80</v>
      </c>
      <c r="M29" s="31">
        <v>21</v>
      </c>
    </row>
    <row r="30" spans="1:13" s="31" customFormat="1" ht="15.75" customHeight="1" x14ac:dyDescent="0.25">
      <c r="A30" s="31">
        <v>29</v>
      </c>
      <c r="B30" s="34" t="s">
        <v>4667</v>
      </c>
      <c r="C30" s="34" t="s">
        <v>4668</v>
      </c>
      <c r="D30" s="34" t="s">
        <v>98</v>
      </c>
      <c r="E30" s="31">
        <v>62</v>
      </c>
      <c r="F30" s="58">
        <f t="shared" ca="1" si="1"/>
        <v>54.545205479452058</v>
      </c>
      <c r="G30" s="33">
        <v>25011</v>
      </c>
      <c r="H30" s="34" t="s">
        <v>4669</v>
      </c>
      <c r="I30" s="34" t="s">
        <v>77</v>
      </c>
      <c r="J30" s="34" t="s">
        <v>78</v>
      </c>
      <c r="K30" s="34" t="s">
        <v>79</v>
      </c>
      <c r="L30" s="34" t="s">
        <v>91</v>
      </c>
      <c r="M30" s="31">
        <v>19</v>
      </c>
    </row>
    <row r="31" spans="1:13" s="31" customFormat="1" ht="15.75" hidden="1" customHeight="1" x14ac:dyDescent="0.25">
      <c r="A31" s="31">
        <v>30</v>
      </c>
      <c r="B31" s="34" t="s">
        <v>4670</v>
      </c>
      <c r="C31" s="34" t="s">
        <v>4671</v>
      </c>
      <c r="D31" s="34" t="s">
        <v>74</v>
      </c>
      <c r="E31" s="31">
        <v>18</v>
      </c>
      <c r="F31" s="58">
        <f t="shared" ca="1" si="1"/>
        <v>61.227397260273975</v>
      </c>
      <c r="G31" s="33">
        <v>22572</v>
      </c>
      <c r="I31" s="34" t="s">
        <v>152</v>
      </c>
      <c r="J31" s="34" t="s">
        <v>102</v>
      </c>
      <c r="K31" s="34" t="s">
        <v>79</v>
      </c>
      <c r="L31" s="34" t="s">
        <v>80</v>
      </c>
      <c r="M31" s="31">
        <v>6</v>
      </c>
    </row>
    <row r="32" spans="1:13" s="31" customFormat="1" ht="15.75" customHeight="1" x14ac:dyDescent="0.25">
      <c r="A32" s="31">
        <v>31</v>
      </c>
      <c r="B32" s="34" t="s">
        <v>4672</v>
      </c>
      <c r="C32" s="34" t="s">
        <v>4673</v>
      </c>
      <c r="D32" s="34" t="s">
        <v>98</v>
      </c>
      <c r="E32" s="31">
        <v>3</v>
      </c>
      <c r="F32" s="58">
        <f t="shared" ca="1" si="1"/>
        <v>60.126027397260273</v>
      </c>
      <c r="G32" s="33">
        <v>22974</v>
      </c>
      <c r="H32" s="34" t="s">
        <v>3926</v>
      </c>
      <c r="I32" s="34" t="s">
        <v>171</v>
      </c>
      <c r="J32" s="34" t="s">
        <v>126</v>
      </c>
      <c r="K32" s="34" t="s">
        <v>79</v>
      </c>
      <c r="L32" s="34" t="s">
        <v>80</v>
      </c>
      <c r="M32" s="31">
        <v>14</v>
      </c>
    </row>
    <row r="33" spans="1:13" s="31" customFormat="1" ht="15.75" customHeight="1" x14ac:dyDescent="0.25">
      <c r="A33" s="31">
        <v>32</v>
      </c>
      <c r="B33" s="34" t="s">
        <v>4674</v>
      </c>
      <c r="C33" s="34" t="s">
        <v>4675</v>
      </c>
      <c r="D33" s="34" t="s">
        <v>98</v>
      </c>
      <c r="E33" s="31">
        <v>17</v>
      </c>
      <c r="F33" s="58">
        <f t="shared" ca="1" si="1"/>
        <v>27.701369863013699</v>
      </c>
      <c r="G33" s="33">
        <v>34809</v>
      </c>
      <c r="H33" s="34" t="s">
        <v>1235</v>
      </c>
      <c r="I33" s="34" t="s">
        <v>77</v>
      </c>
      <c r="J33" s="34" t="s">
        <v>102</v>
      </c>
      <c r="K33" s="34" t="s">
        <v>79</v>
      </c>
      <c r="L33" s="34" t="s">
        <v>91</v>
      </c>
      <c r="M33" s="31">
        <v>4</v>
      </c>
    </row>
    <row r="34" spans="1:13" s="31" customFormat="1" ht="15.75" customHeight="1" x14ac:dyDescent="0.25">
      <c r="A34" s="31">
        <v>33</v>
      </c>
      <c r="B34" s="34" t="s">
        <v>4676</v>
      </c>
      <c r="C34" s="34" t="s">
        <v>1540</v>
      </c>
      <c r="D34" s="34" t="s">
        <v>74</v>
      </c>
      <c r="E34" s="31">
        <v>44</v>
      </c>
      <c r="F34" s="58">
        <f t="shared" ca="1" si="1"/>
        <v>65.545205479452051</v>
      </c>
      <c r="G34" s="33">
        <v>20996</v>
      </c>
      <c r="H34" s="34" t="s">
        <v>376</v>
      </c>
      <c r="I34" s="34" t="s">
        <v>230</v>
      </c>
      <c r="J34" s="34" t="s">
        <v>102</v>
      </c>
      <c r="K34" s="34" t="s">
        <v>79</v>
      </c>
      <c r="L34" s="34" t="s">
        <v>80</v>
      </c>
      <c r="M34" s="31">
        <v>11</v>
      </c>
    </row>
    <row r="35" spans="1:13" s="31" customFormat="1" ht="15.75" hidden="1" customHeight="1" x14ac:dyDescent="0.25">
      <c r="A35" s="31">
        <v>34</v>
      </c>
      <c r="B35" s="34" t="s">
        <v>4677</v>
      </c>
      <c r="C35" s="34" t="s">
        <v>4678</v>
      </c>
      <c r="D35" s="34" t="s">
        <v>430</v>
      </c>
      <c r="E35" s="31">
        <v>59</v>
      </c>
      <c r="F35" s="56" t="e">
        <f ca="1">(TODAY()-G35)/365</f>
        <v>#VALUE!</v>
      </c>
      <c r="G35" s="57" t="s">
        <v>14962</v>
      </c>
      <c r="H35" s="34" t="s">
        <v>1235</v>
      </c>
      <c r="I35" s="34" t="s">
        <v>152</v>
      </c>
      <c r="J35" s="34" t="s">
        <v>102</v>
      </c>
      <c r="K35" s="34" t="s">
        <v>79</v>
      </c>
      <c r="L35" s="34" t="s">
        <v>91</v>
      </c>
      <c r="M35" s="31">
        <v>20</v>
      </c>
    </row>
    <row r="36" spans="1:13" s="31" customFormat="1" ht="15.75" customHeight="1" x14ac:dyDescent="0.25">
      <c r="A36" s="31">
        <v>35</v>
      </c>
      <c r="B36" s="34" t="s">
        <v>4679</v>
      </c>
      <c r="C36" s="34" t="s">
        <v>4680</v>
      </c>
      <c r="D36" s="34" t="s">
        <v>98</v>
      </c>
      <c r="E36" s="31">
        <v>40</v>
      </c>
      <c r="F36" s="58">
        <f t="shared" ca="1" si="1"/>
        <v>59.282191780821918</v>
      </c>
      <c r="G36" s="33">
        <v>23282</v>
      </c>
      <c r="H36" s="34" t="s">
        <v>735</v>
      </c>
      <c r="I36" s="34" t="s">
        <v>178</v>
      </c>
      <c r="J36" s="34" t="s">
        <v>126</v>
      </c>
      <c r="K36" s="34" t="s">
        <v>79</v>
      </c>
      <c r="L36" s="34" t="s">
        <v>80</v>
      </c>
      <c r="M36" s="31">
        <v>16</v>
      </c>
    </row>
    <row r="37" spans="1:13" s="31" customFormat="1" ht="15.75" customHeight="1" x14ac:dyDescent="0.25">
      <c r="A37" s="31">
        <v>36</v>
      </c>
      <c r="B37" s="34" t="s">
        <v>4681</v>
      </c>
      <c r="C37" s="34" t="s">
        <v>4682</v>
      </c>
      <c r="D37" s="34" t="s">
        <v>98</v>
      </c>
      <c r="E37" s="31">
        <v>33</v>
      </c>
      <c r="F37" s="58">
        <f t="shared" ca="1" si="1"/>
        <v>45.156164383561645</v>
      </c>
      <c r="G37" s="33">
        <v>28438</v>
      </c>
      <c r="H37" s="34" t="s">
        <v>364</v>
      </c>
      <c r="I37" s="34" t="s">
        <v>230</v>
      </c>
      <c r="J37" s="34" t="s">
        <v>102</v>
      </c>
      <c r="K37" s="34" t="s">
        <v>79</v>
      </c>
      <c r="L37" s="34" t="s">
        <v>91</v>
      </c>
      <c r="M37" s="31">
        <v>22</v>
      </c>
    </row>
    <row r="38" spans="1:13" s="31" customFormat="1" ht="15.75" customHeight="1" x14ac:dyDescent="0.25">
      <c r="A38" s="31">
        <v>37</v>
      </c>
      <c r="B38" s="34" t="s">
        <v>2123</v>
      </c>
      <c r="C38" s="34" t="s">
        <v>4683</v>
      </c>
      <c r="D38" s="34" t="s">
        <v>98</v>
      </c>
      <c r="E38" s="31">
        <v>46</v>
      </c>
      <c r="F38" s="58">
        <f t="shared" ca="1" si="1"/>
        <v>37.032876712328765</v>
      </c>
      <c r="G38" s="33">
        <v>31403</v>
      </c>
      <c r="H38" s="34" t="s">
        <v>392</v>
      </c>
      <c r="I38" s="34" t="s">
        <v>178</v>
      </c>
      <c r="J38" s="34" t="s">
        <v>126</v>
      </c>
      <c r="K38" s="34" t="s">
        <v>79</v>
      </c>
      <c r="L38" s="34" t="s">
        <v>91</v>
      </c>
      <c r="M38" s="31">
        <v>16</v>
      </c>
    </row>
    <row r="39" spans="1:13" s="31" customFormat="1" ht="15.75" customHeight="1" x14ac:dyDescent="0.25">
      <c r="A39" s="31">
        <v>38</v>
      </c>
      <c r="B39" s="34" t="s">
        <v>2865</v>
      </c>
      <c r="C39" s="34" t="s">
        <v>4684</v>
      </c>
      <c r="D39" s="34" t="s">
        <v>98</v>
      </c>
      <c r="E39" s="31">
        <v>37</v>
      </c>
      <c r="F39" s="58">
        <f t="shared" ca="1" si="1"/>
        <v>67.202739726027403</v>
      </c>
      <c r="G39" s="33">
        <v>20391</v>
      </c>
      <c r="H39" s="34" t="s">
        <v>100</v>
      </c>
      <c r="I39" s="34" t="s">
        <v>101</v>
      </c>
      <c r="J39" s="34" t="s">
        <v>102</v>
      </c>
      <c r="K39" s="34" t="s">
        <v>79</v>
      </c>
      <c r="L39" s="34" t="s">
        <v>91</v>
      </c>
      <c r="M39" s="31">
        <v>20</v>
      </c>
    </row>
    <row r="40" spans="1:13" s="31" customFormat="1" ht="15.75" customHeight="1" x14ac:dyDescent="0.25">
      <c r="A40" s="31">
        <v>39</v>
      </c>
      <c r="B40" s="34" t="s">
        <v>1252</v>
      </c>
      <c r="C40" s="34" t="s">
        <v>4685</v>
      </c>
      <c r="D40" s="34" t="s">
        <v>74</v>
      </c>
      <c r="E40" s="31">
        <v>5</v>
      </c>
      <c r="F40" s="58">
        <f t="shared" ca="1" si="1"/>
        <v>43.723287671232875</v>
      </c>
      <c r="G40" s="33">
        <v>28961</v>
      </c>
      <c r="H40" s="34" t="s">
        <v>124</v>
      </c>
      <c r="I40" s="34" t="s">
        <v>125</v>
      </c>
      <c r="J40" s="34" t="s">
        <v>78</v>
      </c>
      <c r="K40" s="34" t="s">
        <v>79</v>
      </c>
      <c r="L40" s="34" t="s">
        <v>91</v>
      </c>
      <c r="M40" s="31">
        <v>22</v>
      </c>
    </row>
    <row r="41" spans="1:13" s="31" customFormat="1" ht="15.75" customHeight="1" x14ac:dyDescent="0.25">
      <c r="A41" s="31">
        <v>40</v>
      </c>
      <c r="B41" s="34" t="s">
        <v>4686</v>
      </c>
      <c r="C41" s="34" t="s">
        <v>4687</v>
      </c>
      <c r="D41" s="34" t="s">
        <v>98</v>
      </c>
      <c r="E41" s="31">
        <v>91</v>
      </c>
      <c r="F41" s="58">
        <f t="shared" ca="1" si="1"/>
        <v>41.18904109589041</v>
      </c>
      <c r="G41" s="33">
        <v>29886</v>
      </c>
      <c r="H41" s="34" t="s">
        <v>402</v>
      </c>
      <c r="I41" s="34" t="s">
        <v>77</v>
      </c>
      <c r="J41" s="34" t="s">
        <v>102</v>
      </c>
      <c r="K41" s="34" t="s">
        <v>79</v>
      </c>
      <c r="L41" s="34" t="s">
        <v>91</v>
      </c>
      <c r="M41" s="31">
        <v>14</v>
      </c>
    </row>
    <row r="42" spans="1:13" s="31" customFormat="1" ht="15.75" customHeight="1" x14ac:dyDescent="0.25">
      <c r="A42" s="31">
        <v>41</v>
      </c>
      <c r="B42" s="34" t="s">
        <v>4688</v>
      </c>
      <c r="C42" s="34" t="s">
        <v>4689</v>
      </c>
      <c r="D42" s="34" t="s">
        <v>74</v>
      </c>
      <c r="E42" s="31">
        <v>64</v>
      </c>
      <c r="F42" s="58">
        <f t="shared" ca="1" si="1"/>
        <v>46.728767123287675</v>
      </c>
      <c r="G42" s="33">
        <v>27864</v>
      </c>
      <c r="H42" s="34" t="s">
        <v>704</v>
      </c>
      <c r="I42" s="34" t="s">
        <v>178</v>
      </c>
      <c r="J42" s="34" t="s">
        <v>78</v>
      </c>
      <c r="K42" s="34" t="s">
        <v>79</v>
      </c>
      <c r="L42" s="34" t="s">
        <v>91</v>
      </c>
      <c r="M42" s="31">
        <v>16</v>
      </c>
    </row>
    <row r="43" spans="1:13" s="31" customFormat="1" ht="15.75" customHeight="1" x14ac:dyDescent="0.25">
      <c r="A43" s="31">
        <v>42</v>
      </c>
      <c r="B43" s="34" t="s">
        <v>4690</v>
      </c>
      <c r="C43" s="34" t="s">
        <v>4691</v>
      </c>
      <c r="D43" s="34" t="s">
        <v>98</v>
      </c>
      <c r="E43" s="31">
        <v>24</v>
      </c>
      <c r="F43" s="58">
        <f t="shared" ca="1" si="1"/>
        <v>45.775342465753425</v>
      </c>
      <c r="G43" s="33">
        <v>28212</v>
      </c>
      <c r="H43" s="34" t="s">
        <v>677</v>
      </c>
      <c r="I43" s="34" t="s">
        <v>77</v>
      </c>
      <c r="J43" s="34" t="s">
        <v>78</v>
      </c>
      <c r="K43" s="34" t="s">
        <v>79</v>
      </c>
      <c r="L43" s="34" t="s">
        <v>91</v>
      </c>
      <c r="M43" s="31">
        <v>18</v>
      </c>
    </row>
    <row r="44" spans="1:13" s="31" customFormat="1" ht="15.75" customHeight="1" x14ac:dyDescent="0.25">
      <c r="A44" s="31">
        <v>43</v>
      </c>
      <c r="B44" s="34" t="s">
        <v>4692</v>
      </c>
      <c r="C44" s="34" t="s">
        <v>4693</v>
      </c>
      <c r="D44" s="34" t="s">
        <v>98</v>
      </c>
      <c r="E44" s="31">
        <v>38</v>
      </c>
      <c r="F44" s="58">
        <f t="shared" ca="1" si="1"/>
        <v>39.846575342465755</v>
      </c>
      <c r="G44" s="33">
        <v>30376</v>
      </c>
      <c r="H44" s="34" t="s">
        <v>604</v>
      </c>
      <c r="I44" s="34" t="s">
        <v>140</v>
      </c>
      <c r="J44" s="34" t="s">
        <v>78</v>
      </c>
      <c r="K44" s="34" t="s">
        <v>79</v>
      </c>
      <c r="L44" s="34" t="s">
        <v>91</v>
      </c>
      <c r="M44" s="31">
        <v>5</v>
      </c>
    </row>
    <row r="45" spans="1:13" s="31" customFormat="1" ht="15.75" customHeight="1" x14ac:dyDescent="0.25">
      <c r="A45" s="31">
        <v>44</v>
      </c>
      <c r="B45" s="34" t="s">
        <v>4694</v>
      </c>
      <c r="C45" s="34" t="s">
        <v>4695</v>
      </c>
      <c r="D45" s="34" t="s">
        <v>74</v>
      </c>
      <c r="E45" s="31">
        <v>63</v>
      </c>
      <c r="F45" s="58">
        <f t="shared" ca="1" si="1"/>
        <v>41.213698630136989</v>
      </c>
      <c r="G45" s="33">
        <v>29877</v>
      </c>
      <c r="H45" s="34" t="s">
        <v>124</v>
      </c>
      <c r="I45" s="34" t="s">
        <v>125</v>
      </c>
      <c r="J45" s="34" t="s">
        <v>102</v>
      </c>
      <c r="K45" s="34" t="s">
        <v>79</v>
      </c>
      <c r="L45" s="34" t="s">
        <v>80</v>
      </c>
      <c r="M45" s="31">
        <v>17</v>
      </c>
    </row>
    <row r="46" spans="1:13" s="31" customFormat="1" ht="15.75" customHeight="1" x14ac:dyDescent="0.25">
      <c r="A46" s="31">
        <v>45</v>
      </c>
      <c r="B46" s="34" t="s">
        <v>4696</v>
      </c>
      <c r="C46" s="34" t="s">
        <v>4697</v>
      </c>
      <c r="D46" s="34" t="s">
        <v>74</v>
      </c>
      <c r="E46" s="31">
        <v>64</v>
      </c>
      <c r="F46" s="58">
        <f t="shared" ca="1" si="1"/>
        <v>47.287671232876711</v>
      </c>
      <c r="G46" s="33">
        <v>27660</v>
      </c>
      <c r="H46" s="34" t="s">
        <v>446</v>
      </c>
      <c r="I46" s="34" t="s">
        <v>101</v>
      </c>
      <c r="J46" s="34" t="s">
        <v>78</v>
      </c>
      <c r="K46" s="34" t="s">
        <v>79</v>
      </c>
      <c r="L46" s="34" t="s">
        <v>91</v>
      </c>
      <c r="M46" s="31">
        <v>8</v>
      </c>
    </row>
    <row r="47" spans="1:13" s="31" customFormat="1" ht="15.75" hidden="1" customHeight="1" x14ac:dyDescent="0.25">
      <c r="A47" s="31">
        <v>46</v>
      </c>
      <c r="B47" s="34" t="s">
        <v>4698</v>
      </c>
      <c r="C47" s="34" t="s">
        <v>4699</v>
      </c>
      <c r="D47" s="34" t="s">
        <v>98</v>
      </c>
      <c r="E47" s="31">
        <v>98</v>
      </c>
      <c r="F47" s="58">
        <f t="shared" ca="1" si="1"/>
        <v>50.863013698630134</v>
      </c>
      <c r="G47" s="33">
        <v>26355</v>
      </c>
      <c r="I47" s="34" t="s">
        <v>230</v>
      </c>
      <c r="J47" s="34" t="s">
        <v>102</v>
      </c>
      <c r="K47" s="34" t="s">
        <v>79</v>
      </c>
      <c r="L47" s="34" t="s">
        <v>80</v>
      </c>
      <c r="M47" s="31">
        <v>15</v>
      </c>
    </row>
    <row r="48" spans="1:13" s="31" customFormat="1" ht="15.75" customHeight="1" x14ac:dyDescent="0.25">
      <c r="A48" s="31">
        <v>47</v>
      </c>
      <c r="B48" s="34" t="s">
        <v>4700</v>
      </c>
      <c r="C48" s="34" t="s">
        <v>4701</v>
      </c>
      <c r="D48" s="34" t="s">
        <v>74</v>
      </c>
      <c r="E48" s="31">
        <v>51</v>
      </c>
      <c r="F48" s="58">
        <f t="shared" ca="1" si="1"/>
        <v>30.194520547945206</v>
      </c>
      <c r="G48" s="33">
        <v>33899</v>
      </c>
      <c r="H48" s="34" t="s">
        <v>1888</v>
      </c>
      <c r="I48" s="34" t="s">
        <v>178</v>
      </c>
      <c r="J48" s="34" t="s">
        <v>102</v>
      </c>
      <c r="K48" s="34" t="s">
        <v>79</v>
      </c>
      <c r="L48" s="34" t="s">
        <v>91</v>
      </c>
      <c r="M48" s="31">
        <v>2</v>
      </c>
    </row>
    <row r="49" spans="1:13" s="31" customFormat="1" ht="15.75" customHeight="1" x14ac:dyDescent="0.25">
      <c r="A49" s="31">
        <v>48</v>
      </c>
      <c r="B49" s="34" t="s">
        <v>4702</v>
      </c>
      <c r="C49" s="34" t="s">
        <v>4703</v>
      </c>
      <c r="D49" s="34" t="s">
        <v>98</v>
      </c>
      <c r="E49" s="31">
        <v>46</v>
      </c>
      <c r="F49" s="58">
        <f t="shared" ca="1" si="1"/>
        <v>47.394520547945206</v>
      </c>
      <c r="G49" s="33">
        <v>27621</v>
      </c>
      <c r="H49" s="34" t="s">
        <v>4704</v>
      </c>
      <c r="I49" s="34" t="s">
        <v>230</v>
      </c>
      <c r="J49" s="34" t="s">
        <v>78</v>
      </c>
      <c r="K49" s="34" t="s">
        <v>79</v>
      </c>
      <c r="L49" s="34" t="s">
        <v>80</v>
      </c>
      <c r="M49" s="31">
        <v>8</v>
      </c>
    </row>
    <row r="50" spans="1:13" s="31" customFormat="1" ht="15.75" customHeight="1" x14ac:dyDescent="0.25">
      <c r="A50" s="31">
        <v>49</v>
      </c>
      <c r="B50" s="34" t="s">
        <v>4402</v>
      </c>
      <c r="C50" s="34" t="s">
        <v>4705</v>
      </c>
      <c r="D50" s="34" t="s">
        <v>74</v>
      </c>
      <c r="E50" s="31">
        <v>63</v>
      </c>
      <c r="F50" s="58">
        <f t="shared" ca="1" si="1"/>
        <v>28.931506849315067</v>
      </c>
      <c r="G50" s="33">
        <v>34360</v>
      </c>
      <c r="H50" s="34" t="s">
        <v>364</v>
      </c>
      <c r="I50" s="34" t="s">
        <v>230</v>
      </c>
      <c r="J50" s="34" t="s">
        <v>102</v>
      </c>
      <c r="K50" s="34" t="s">
        <v>79</v>
      </c>
      <c r="L50" s="34" t="s">
        <v>91</v>
      </c>
      <c r="M50" s="31">
        <v>1</v>
      </c>
    </row>
    <row r="51" spans="1:13" s="31" customFormat="1" ht="15.75" customHeight="1" x14ac:dyDescent="0.25">
      <c r="A51" s="31">
        <v>50</v>
      </c>
      <c r="B51" s="34" t="s">
        <v>4706</v>
      </c>
      <c r="C51" s="34" t="s">
        <v>4707</v>
      </c>
      <c r="D51" s="34" t="s">
        <v>74</v>
      </c>
      <c r="E51" s="31">
        <v>38</v>
      </c>
      <c r="F51" s="58">
        <f t="shared" ca="1" si="1"/>
        <v>42.260273972602739</v>
      </c>
      <c r="G51" s="33">
        <v>29495</v>
      </c>
      <c r="H51" s="34" t="s">
        <v>242</v>
      </c>
      <c r="I51" s="34" t="s">
        <v>77</v>
      </c>
      <c r="J51" s="34" t="s">
        <v>78</v>
      </c>
      <c r="K51" s="34" t="s">
        <v>79</v>
      </c>
      <c r="L51" s="34" t="s">
        <v>80</v>
      </c>
      <c r="M51" s="31">
        <v>16</v>
      </c>
    </row>
    <row r="52" spans="1:13" s="31" customFormat="1" ht="15.75" customHeight="1" x14ac:dyDescent="0.25">
      <c r="A52" s="31">
        <v>51</v>
      </c>
      <c r="B52" s="34" t="s">
        <v>4708</v>
      </c>
      <c r="C52" s="34" t="s">
        <v>4709</v>
      </c>
      <c r="D52" s="34" t="s">
        <v>74</v>
      </c>
      <c r="E52" s="31">
        <v>68</v>
      </c>
      <c r="F52" s="58">
        <f t="shared" ca="1" si="1"/>
        <v>63.098630136986301</v>
      </c>
      <c r="G52" s="33">
        <v>21889</v>
      </c>
      <c r="H52" s="34" t="s">
        <v>1929</v>
      </c>
      <c r="I52" s="34" t="s">
        <v>140</v>
      </c>
      <c r="J52" s="34" t="s">
        <v>78</v>
      </c>
      <c r="K52" s="34" t="s">
        <v>79</v>
      </c>
      <c r="L52" s="34" t="s">
        <v>91</v>
      </c>
      <c r="M52" s="31">
        <v>18</v>
      </c>
    </row>
    <row r="53" spans="1:13" s="31" customFormat="1" ht="15.75" hidden="1" customHeight="1" x14ac:dyDescent="0.25">
      <c r="A53" s="31">
        <v>52</v>
      </c>
      <c r="B53" s="34" t="s">
        <v>4710</v>
      </c>
      <c r="C53" s="34" t="s">
        <v>4711</v>
      </c>
      <c r="D53" s="34" t="s">
        <v>74</v>
      </c>
      <c r="E53" s="31">
        <v>57</v>
      </c>
      <c r="F53" s="58">
        <f t="shared" ca="1" si="1"/>
        <v>34.531506849315072</v>
      </c>
      <c r="G53" s="33">
        <v>32316</v>
      </c>
      <c r="I53" s="34" t="s">
        <v>101</v>
      </c>
      <c r="J53" s="34" t="s">
        <v>78</v>
      </c>
      <c r="K53" s="34" t="s">
        <v>79</v>
      </c>
      <c r="L53" s="34" t="s">
        <v>80</v>
      </c>
      <c r="M53" s="31">
        <v>13</v>
      </c>
    </row>
    <row r="54" spans="1:13" s="31" customFormat="1" ht="15.75" customHeight="1" x14ac:dyDescent="0.25">
      <c r="A54" s="31">
        <v>53</v>
      </c>
      <c r="B54" s="34" t="s">
        <v>900</v>
      </c>
      <c r="C54" s="34" t="s">
        <v>4712</v>
      </c>
      <c r="D54" s="34" t="s">
        <v>98</v>
      </c>
      <c r="E54" s="31">
        <v>22</v>
      </c>
      <c r="F54" s="58">
        <f t="shared" ca="1" si="1"/>
        <v>68.734246575342468</v>
      </c>
      <c r="G54" s="33">
        <v>19832</v>
      </c>
      <c r="H54" s="34" t="s">
        <v>4187</v>
      </c>
      <c r="I54" s="34" t="s">
        <v>101</v>
      </c>
      <c r="J54" s="34" t="s">
        <v>78</v>
      </c>
      <c r="K54" s="34" t="s">
        <v>79</v>
      </c>
      <c r="L54" s="34" t="s">
        <v>91</v>
      </c>
      <c r="M54" s="31">
        <v>16</v>
      </c>
    </row>
    <row r="55" spans="1:13" s="31" customFormat="1" ht="15.75" customHeight="1" x14ac:dyDescent="0.25">
      <c r="A55" s="31">
        <v>54</v>
      </c>
      <c r="B55" s="34" t="s">
        <v>4713</v>
      </c>
      <c r="C55" s="34" t="s">
        <v>4714</v>
      </c>
      <c r="D55" s="54" t="s">
        <v>98</v>
      </c>
      <c r="E55" s="31">
        <v>2</v>
      </c>
      <c r="F55" s="58">
        <f t="shared" ca="1" si="1"/>
        <v>56.460273972602742</v>
      </c>
      <c r="G55" s="33">
        <v>24312</v>
      </c>
      <c r="H55" s="34" t="s">
        <v>886</v>
      </c>
      <c r="I55" s="34" t="s">
        <v>90</v>
      </c>
      <c r="J55" s="34" t="s">
        <v>78</v>
      </c>
      <c r="K55" s="34" t="s">
        <v>79</v>
      </c>
      <c r="L55" s="34" t="s">
        <v>80</v>
      </c>
      <c r="M55" s="31">
        <v>18</v>
      </c>
    </row>
    <row r="56" spans="1:13" s="31" customFormat="1" ht="15.75" customHeight="1" x14ac:dyDescent="0.25">
      <c r="A56" s="31">
        <v>55</v>
      </c>
      <c r="B56" s="34" t="s">
        <v>4715</v>
      </c>
      <c r="C56" s="34" t="s">
        <v>4716</v>
      </c>
      <c r="D56" s="34" t="s">
        <v>74</v>
      </c>
      <c r="E56" s="31">
        <v>48</v>
      </c>
      <c r="F56" s="58">
        <f t="shared" ca="1" si="1"/>
        <v>66.295890410958904</v>
      </c>
      <c r="G56" s="33">
        <v>20722</v>
      </c>
      <c r="H56" s="34" t="s">
        <v>285</v>
      </c>
      <c r="I56" s="34" t="s">
        <v>101</v>
      </c>
      <c r="J56" s="34" t="s">
        <v>102</v>
      </c>
      <c r="K56" s="34" t="s">
        <v>79</v>
      </c>
      <c r="L56" s="34" t="s">
        <v>80</v>
      </c>
      <c r="M56" s="31">
        <v>7</v>
      </c>
    </row>
    <row r="57" spans="1:13" s="31" customFormat="1" ht="15.75" customHeight="1" x14ac:dyDescent="0.25">
      <c r="A57" s="31">
        <v>56</v>
      </c>
      <c r="B57" s="34" t="s">
        <v>4717</v>
      </c>
      <c r="C57" s="34" t="s">
        <v>4718</v>
      </c>
      <c r="D57" s="34" t="s">
        <v>74</v>
      </c>
      <c r="E57" s="31">
        <v>44</v>
      </c>
      <c r="F57" s="58">
        <f t="shared" ca="1" si="1"/>
        <v>26.493150684931507</v>
      </c>
      <c r="G57" s="33">
        <v>35250</v>
      </c>
      <c r="H57" s="34" t="s">
        <v>671</v>
      </c>
      <c r="I57" s="34" t="s">
        <v>90</v>
      </c>
      <c r="J57" s="34" t="s">
        <v>78</v>
      </c>
      <c r="K57" s="34" t="s">
        <v>79</v>
      </c>
      <c r="L57" s="34" t="s">
        <v>80</v>
      </c>
      <c r="M57" s="31">
        <v>4</v>
      </c>
    </row>
    <row r="58" spans="1:13" s="31" customFormat="1" ht="15.75" customHeight="1" x14ac:dyDescent="0.25">
      <c r="A58" s="31">
        <v>57</v>
      </c>
      <c r="B58" s="34" t="s">
        <v>4719</v>
      </c>
      <c r="C58" s="34" t="s">
        <v>4720</v>
      </c>
      <c r="D58" s="54" t="s">
        <v>74</v>
      </c>
      <c r="E58" s="31">
        <v>87</v>
      </c>
      <c r="F58" s="58">
        <f t="shared" ca="1" si="1"/>
        <v>34.556164383561644</v>
      </c>
      <c r="G58" s="33">
        <v>32307</v>
      </c>
      <c r="H58" s="34" t="s">
        <v>1219</v>
      </c>
      <c r="I58" s="34" t="s">
        <v>230</v>
      </c>
      <c r="J58" s="34" t="s">
        <v>78</v>
      </c>
      <c r="K58" s="34" t="s">
        <v>79</v>
      </c>
      <c r="L58" s="34" t="s">
        <v>80</v>
      </c>
      <c r="M58" s="31">
        <v>13</v>
      </c>
    </row>
    <row r="59" spans="1:13" s="31" customFormat="1" ht="15.75" customHeight="1" x14ac:dyDescent="0.25">
      <c r="A59" s="31">
        <v>58</v>
      </c>
      <c r="B59" s="34" t="s">
        <v>4721</v>
      </c>
      <c r="C59" s="34" t="s">
        <v>4722</v>
      </c>
      <c r="D59" s="34" t="s">
        <v>98</v>
      </c>
      <c r="E59" s="31">
        <v>26</v>
      </c>
      <c r="F59" s="58">
        <f t="shared" ca="1" si="1"/>
        <v>55.515068493150686</v>
      </c>
      <c r="G59" s="33">
        <v>24657</v>
      </c>
      <c r="H59" s="34" t="s">
        <v>4723</v>
      </c>
      <c r="I59" s="34" t="s">
        <v>101</v>
      </c>
      <c r="J59" s="34" t="s">
        <v>102</v>
      </c>
      <c r="K59" s="34" t="s">
        <v>79</v>
      </c>
      <c r="L59" s="34" t="s">
        <v>80</v>
      </c>
      <c r="M59" s="31">
        <v>17</v>
      </c>
    </row>
    <row r="60" spans="1:13" s="31" customFormat="1" ht="15.75" customHeight="1" x14ac:dyDescent="0.25">
      <c r="A60" s="31">
        <v>59</v>
      </c>
      <c r="B60" s="34" t="s">
        <v>4724</v>
      </c>
      <c r="C60" s="34" t="s">
        <v>4725</v>
      </c>
      <c r="D60" s="34" t="s">
        <v>74</v>
      </c>
      <c r="E60" s="31">
        <v>60</v>
      </c>
      <c r="F60" s="58">
        <f t="shared" ca="1" si="1"/>
        <v>22.893150684931506</v>
      </c>
      <c r="G60" s="33">
        <v>36564</v>
      </c>
      <c r="H60" s="34" t="s">
        <v>589</v>
      </c>
      <c r="I60" s="34" t="s">
        <v>230</v>
      </c>
      <c r="J60" s="34" t="s">
        <v>126</v>
      </c>
      <c r="K60" s="34" t="s">
        <v>79</v>
      </c>
      <c r="L60" s="34" t="s">
        <v>91</v>
      </c>
      <c r="M60" s="31">
        <v>3</v>
      </c>
    </row>
    <row r="61" spans="1:13" s="31" customFormat="1" ht="15.75" hidden="1" customHeight="1" x14ac:dyDescent="0.25">
      <c r="A61" s="31">
        <v>60</v>
      </c>
      <c r="B61" s="34" t="s">
        <v>883</v>
      </c>
      <c r="C61" s="34" t="s">
        <v>4726</v>
      </c>
      <c r="D61" s="34" t="s">
        <v>98</v>
      </c>
      <c r="E61" s="31">
        <v>18</v>
      </c>
      <c r="F61" s="58">
        <f t="shared" ca="1" si="1"/>
        <v>52.923287671232877</v>
      </c>
      <c r="G61" s="33">
        <v>25603</v>
      </c>
      <c r="I61" s="34" t="s">
        <v>77</v>
      </c>
      <c r="J61" s="34" t="s">
        <v>78</v>
      </c>
      <c r="K61" s="34" t="s">
        <v>79</v>
      </c>
      <c r="L61" s="34" t="s">
        <v>91</v>
      </c>
      <c r="M61" s="31">
        <v>10</v>
      </c>
    </row>
    <row r="62" spans="1:13" s="31" customFormat="1" ht="15.75" customHeight="1" x14ac:dyDescent="0.25">
      <c r="A62" s="31">
        <v>61</v>
      </c>
      <c r="B62" s="34" t="s">
        <v>4727</v>
      </c>
      <c r="C62" s="34" t="s">
        <v>4728</v>
      </c>
      <c r="D62" s="34" t="s">
        <v>98</v>
      </c>
      <c r="E62" s="31">
        <v>47</v>
      </c>
      <c r="F62" s="58">
        <f t="shared" ca="1" si="1"/>
        <v>63.115068493150687</v>
      </c>
      <c r="G62" s="33">
        <v>21883</v>
      </c>
      <c r="H62" s="34" t="s">
        <v>2025</v>
      </c>
      <c r="I62" s="34" t="s">
        <v>90</v>
      </c>
      <c r="J62" s="34" t="s">
        <v>126</v>
      </c>
      <c r="K62" s="34" t="s">
        <v>79</v>
      </c>
      <c r="L62" s="34" t="s">
        <v>91</v>
      </c>
      <c r="M62" s="31">
        <v>13</v>
      </c>
    </row>
    <row r="63" spans="1:13" s="31" customFormat="1" ht="15.75" hidden="1" customHeight="1" x14ac:dyDescent="0.25">
      <c r="A63" s="31">
        <v>62</v>
      </c>
      <c r="B63" s="34" t="s">
        <v>4648</v>
      </c>
      <c r="C63" s="34" t="s">
        <v>4729</v>
      </c>
      <c r="D63" s="34" t="s">
        <v>98</v>
      </c>
      <c r="E63" s="31">
        <v>38</v>
      </c>
      <c r="F63" s="58">
        <f t="shared" ca="1" si="1"/>
        <v>43.5013698630137</v>
      </c>
      <c r="G63" s="33">
        <v>29042</v>
      </c>
      <c r="I63" s="34" t="s">
        <v>152</v>
      </c>
      <c r="J63" s="34" t="s">
        <v>78</v>
      </c>
      <c r="K63" s="34" t="s">
        <v>79</v>
      </c>
      <c r="L63" s="34" t="s">
        <v>80</v>
      </c>
      <c r="M63" s="31">
        <v>22</v>
      </c>
    </row>
    <row r="64" spans="1:13" s="31" customFormat="1" ht="15.75" customHeight="1" x14ac:dyDescent="0.25">
      <c r="A64" s="31">
        <v>63</v>
      </c>
      <c r="B64" s="34" t="s">
        <v>1799</v>
      </c>
      <c r="C64" s="34" t="s">
        <v>4730</v>
      </c>
      <c r="D64" s="34" t="s">
        <v>98</v>
      </c>
      <c r="E64" s="31">
        <v>58</v>
      </c>
      <c r="F64" s="58">
        <f t="shared" ca="1" si="1"/>
        <v>57.517808219178079</v>
      </c>
      <c r="G64" s="33">
        <v>23926</v>
      </c>
      <c r="H64" s="34" t="s">
        <v>300</v>
      </c>
      <c r="I64" s="34" t="s">
        <v>140</v>
      </c>
      <c r="J64" s="34" t="s">
        <v>78</v>
      </c>
      <c r="K64" s="34" t="s">
        <v>79</v>
      </c>
      <c r="L64" s="34" t="s">
        <v>80</v>
      </c>
      <c r="M64" s="31">
        <v>16</v>
      </c>
    </row>
    <row r="65" spans="1:13" s="31" customFormat="1" ht="15.75" customHeight="1" x14ac:dyDescent="0.25">
      <c r="A65" s="31">
        <v>64</v>
      </c>
      <c r="B65" s="34" t="s">
        <v>4731</v>
      </c>
      <c r="C65" s="34" t="s">
        <v>4732</v>
      </c>
      <c r="D65" s="34" t="s">
        <v>74</v>
      </c>
      <c r="E65" s="31">
        <v>73</v>
      </c>
      <c r="F65" s="58">
        <f t="shared" ca="1" si="1"/>
        <v>44.783561643835618</v>
      </c>
      <c r="G65" s="33">
        <v>28574</v>
      </c>
      <c r="H65" s="34" t="s">
        <v>1235</v>
      </c>
      <c r="I65" s="34" t="s">
        <v>152</v>
      </c>
      <c r="J65" s="34" t="s">
        <v>126</v>
      </c>
      <c r="K65" s="34" t="s">
        <v>79</v>
      </c>
      <c r="L65" s="34" t="s">
        <v>91</v>
      </c>
      <c r="M65" s="31">
        <v>4</v>
      </c>
    </row>
    <row r="66" spans="1:13" s="31" customFormat="1" ht="15.75" customHeight="1" x14ac:dyDescent="0.25">
      <c r="A66" s="31">
        <v>65</v>
      </c>
      <c r="B66" s="34" t="s">
        <v>4733</v>
      </c>
      <c r="C66" s="34" t="s">
        <v>4734</v>
      </c>
      <c r="D66" s="34" t="s">
        <v>74</v>
      </c>
      <c r="E66" s="31">
        <v>21</v>
      </c>
      <c r="F66" s="58">
        <f t="shared" ca="1" si="1"/>
        <v>46.764383561643832</v>
      </c>
      <c r="G66" s="33">
        <v>27851</v>
      </c>
      <c r="H66" s="34" t="s">
        <v>735</v>
      </c>
      <c r="I66" s="34" t="s">
        <v>101</v>
      </c>
      <c r="J66" s="34" t="s">
        <v>102</v>
      </c>
      <c r="K66" s="34" t="s">
        <v>79</v>
      </c>
      <c r="L66" s="34" t="s">
        <v>80</v>
      </c>
      <c r="M66" s="31">
        <v>15</v>
      </c>
    </row>
    <row r="67" spans="1:13" s="31" customFormat="1" ht="15.75" customHeight="1" x14ac:dyDescent="0.25">
      <c r="A67" s="31">
        <v>66</v>
      </c>
      <c r="B67" s="34" t="s">
        <v>2077</v>
      </c>
      <c r="C67" s="34" t="s">
        <v>4735</v>
      </c>
      <c r="D67" s="34" t="s">
        <v>74</v>
      </c>
      <c r="E67" s="31">
        <v>46</v>
      </c>
      <c r="F67" s="58">
        <f t="shared" ca="1" si="1"/>
        <v>20.805479452054794</v>
      </c>
      <c r="G67" s="33">
        <v>37326</v>
      </c>
      <c r="H67" s="34" t="s">
        <v>242</v>
      </c>
      <c r="I67" s="34" t="s">
        <v>377</v>
      </c>
      <c r="J67" s="34" t="s">
        <v>126</v>
      </c>
      <c r="K67" s="34" t="s">
        <v>79</v>
      </c>
      <c r="L67" s="34" t="s">
        <v>91</v>
      </c>
      <c r="M67" s="31">
        <v>1</v>
      </c>
    </row>
    <row r="68" spans="1:13" s="31" customFormat="1" ht="15.75" hidden="1" customHeight="1" x14ac:dyDescent="0.25">
      <c r="A68" s="31">
        <v>67</v>
      </c>
      <c r="B68" s="34" t="s">
        <v>3883</v>
      </c>
      <c r="D68" s="34" t="s">
        <v>74</v>
      </c>
      <c r="E68" s="31">
        <v>67</v>
      </c>
      <c r="G68" s="44">
        <v>22081</v>
      </c>
      <c r="H68" s="34" t="s">
        <v>2890</v>
      </c>
      <c r="I68" s="34" t="s">
        <v>140</v>
      </c>
      <c r="J68" s="34" t="s">
        <v>78</v>
      </c>
      <c r="K68" s="34" t="s">
        <v>79</v>
      </c>
      <c r="L68" s="34" t="s">
        <v>91</v>
      </c>
      <c r="M68" s="31">
        <v>18</v>
      </c>
    </row>
    <row r="69" spans="1:13" s="31" customFormat="1" ht="15.75" customHeight="1" x14ac:dyDescent="0.25">
      <c r="A69" s="31">
        <v>68</v>
      </c>
      <c r="B69" s="34" t="s">
        <v>1518</v>
      </c>
      <c r="C69" s="34" t="s">
        <v>4736</v>
      </c>
      <c r="D69" s="34" t="s">
        <v>98</v>
      </c>
      <c r="E69" s="31">
        <v>37</v>
      </c>
      <c r="F69" s="58">
        <f t="shared" ref="F69:F106" ca="1" si="2">(TODAY()-G69)/365</f>
        <v>48.712328767123289</v>
      </c>
      <c r="G69" s="33">
        <v>27140</v>
      </c>
      <c r="H69" s="34" t="s">
        <v>735</v>
      </c>
      <c r="I69" s="34" t="s">
        <v>230</v>
      </c>
      <c r="J69" s="34" t="s">
        <v>102</v>
      </c>
      <c r="K69" s="34" t="s">
        <v>79</v>
      </c>
      <c r="L69" s="34" t="s">
        <v>91</v>
      </c>
      <c r="M69" s="31">
        <v>9</v>
      </c>
    </row>
    <row r="70" spans="1:13" s="31" customFormat="1" ht="15.75" customHeight="1" x14ac:dyDescent="0.25">
      <c r="A70" s="31">
        <v>69</v>
      </c>
      <c r="B70" s="34" t="s">
        <v>4737</v>
      </c>
      <c r="C70" s="34" t="s">
        <v>4738</v>
      </c>
      <c r="D70" s="34" t="s">
        <v>98</v>
      </c>
      <c r="E70" s="31">
        <v>16</v>
      </c>
      <c r="F70" s="58">
        <f t="shared" ca="1" si="2"/>
        <v>53.545205479452058</v>
      </c>
      <c r="G70" s="33">
        <v>25376</v>
      </c>
      <c r="H70" s="34" t="s">
        <v>2890</v>
      </c>
      <c r="I70" s="34" t="s">
        <v>230</v>
      </c>
      <c r="J70" s="34" t="s">
        <v>78</v>
      </c>
      <c r="K70" s="34" t="s">
        <v>79</v>
      </c>
      <c r="L70" s="34" t="s">
        <v>91</v>
      </c>
      <c r="M70" s="31">
        <v>6</v>
      </c>
    </row>
    <row r="71" spans="1:13" s="31" customFormat="1" ht="15.75" customHeight="1" x14ac:dyDescent="0.25">
      <c r="A71" s="31">
        <v>70</v>
      </c>
      <c r="B71" s="34" t="s">
        <v>4739</v>
      </c>
      <c r="C71" s="34" t="s">
        <v>4740</v>
      </c>
      <c r="D71" s="34" t="s">
        <v>74</v>
      </c>
      <c r="E71" s="31">
        <v>78</v>
      </c>
      <c r="F71" s="58">
        <f t="shared" ca="1" si="2"/>
        <v>29.843835616438355</v>
      </c>
      <c r="G71" s="33">
        <v>34027</v>
      </c>
      <c r="H71" s="34" t="s">
        <v>285</v>
      </c>
      <c r="I71" s="34" t="s">
        <v>101</v>
      </c>
      <c r="J71" s="34" t="s">
        <v>102</v>
      </c>
      <c r="K71" s="34" t="s">
        <v>79</v>
      </c>
      <c r="L71" s="34" t="s">
        <v>91</v>
      </c>
      <c r="M71" s="31">
        <v>8</v>
      </c>
    </row>
    <row r="72" spans="1:13" s="31" customFormat="1" ht="15.75" customHeight="1" x14ac:dyDescent="0.25">
      <c r="A72" s="31">
        <v>71</v>
      </c>
      <c r="B72" s="34" t="s">
        <v>4741</v>
      </c>
      <c r="C72" s="34" t="s">
        <v>4742</v>
      </c>
      <c r="D72" s="34" t="s">
        <v>74</v>
      </c>
      <c r="E72" s="31">
        <v>30</v>
      </c>
      <c r="F72" s="58">
        <f t="shared" ca="1" si="2"/>
        <v>37.934246575342463</v>
      </c>
      <c r="G72" s="33">
        <v>31074</v>
      </c>
      <c r="H72" s="34" t="s">
        <v>1045</v>
      </c>
      <c r="I72" s="34" t="s">
        <v>377</v>
      </c>
      <c r="J72" s="34" t="s">
        <v>102</v>
      </c>
      <c r="K72" s="34" t="s">
        <v>79</v>
      </c>
      <c r="L72" s="34" t="s">
        <v>80</v>
      </c>
      <c r="M72" s="31">
        <v>12</v>
      </c>
    </row>
    <row r="73" spans="1:13" s="31" customFormat="1" ht="15.75" customHeight="1" x14ac:dyDescent="0.25">
      <c r="A73" s="31">
        <v>72</v>
      </c>
      <c r="B73" s="34" t="s">
        <v>2719</v>
      </c>
      <c r="C73" s="34" t="s">
        <v>4743</v>
      </c>
      <c r="D73" s="34" t="s">
        <v>74</v>
      </c>
      <c r="E73" s="31">
        <v>93</v>
      </c>
      <c r="F73" s="58">
        <f t="shared" ca="1" si="2"/>
        <v>50.898630136986299</v>
      </c>
      <c r="G73" s="33">
        <v>26342</v>
      </c>
      <c r="H73" s="34" t="s">
        <v>2493</v>
      </c>
      <c r="I73" s="34" t="s">
        <v>77</v>
      </c>
      <c r="J73" s="34" t="s">
        <v>102</v>
      </c>
      <c r="K73" s="34" t="s">
        <v>79</v>
      </c>
      <c r="L73" s="34" t="s">
        <v>80</v>
      </c>
      <c r="M73" s="31">
        <v>16</v>
      </c>
    </row>
    <row r="74" spans="1:13" s="31" customFormat="1" ht="15.75" customHeight="1" x14ac:dyDescent="0.25">
      <c r="A74" s="31">
        <v>73</v>
      </c>
      <c r="B74" s="34" t="s">
        <v>4744</v>
      </c>
      <c r="C74" s="34" t="s">
        <v>4745</v>
      </c>
      <c r="D74" s="34" t="s">
        <v>98</v>
      </c>
      <c r="E74" s="31">
        <v>16</v>
      </c>
      <c r="F74" s="58">
        <f t="shared" ca="1" si="2"/>
        <v>62.62191780821918</v>
      </c>
      <c r="G74" s="33">
        <v>22063</v>
      </c>
      <c r="H74" s="34" t="s">
        <v>615</v>
      </c>
      <c r="I74" s="34" t="s">
        <v>230</v>
      </c>
      <c r="J74" s="34" t="s">
        <v>102</v>
      </c>
      <c r="K74" s="34" t="s">
        <v>79</v>
      </c>
      <c r="L74" s="34" t="s">
        <v>80</v>
      </c>
      <c r="M74" s="31">
        <v>5</v>
      </c>
    </row>
    <row r="75" spans="1:13" s="31" customFormat="1" ht="15.75" hidden="1" customHeight="1" x14ac:dyDescent="0.25">
      <c r="A75" s="31">
        <v>74</v>
      </c>
      <c r="B75" s="34" t="s">
        <v>4746</v>
      </c>
      <c r="C75" s="34" t="s">
        <v>4747</v>
      </c>
      <c r="D75" s="34" t="s">
        <v>98</v>
      </c>
      <c r="E75" s="31">
        <v>94</v>
      </c>
      <c r="F75" s="58">
        <f t="shared" ca="1" si="2"/>
        <v>53.553424657534244</v>
      </c>
      <c r="G75" s="33">
        <v>25373</v>
      </c>
      <c r="I75" s="34" t="s">
        <v>230</v>
      </c>
      <c r="J75" s="34" t="s">
        <v>78</v>
      </c>
      <c r="K75" s="34" t="s">
        <v>79</v>
      </c>
      <c r="L75" s="34" t="s">
        <v>80</v>
      </c>
      <c r="M75" s="31">
        <v>6</v>
      </c>
    </row>
    <row r="76" spans="1:13" s="31" customFormat="1" ht="15.75" customHeight="1" x14ac:dyDescent="0.25">
      <c r="A76" s="31">
        <v>75</v>
      </c>
      <c r="B76" s="34" t="s">
        <v>4748</v>
      </c>
      <c r="C76" s="34" t="s">
        <v>4749</v>
      </c>
      <c r="D76" s="34" t="s">
        <v>98</v>
      </c>
      <c r="E76" s="31">
        <v>28</v>
      </c>
      <c r="F76" s="58">
        <f t="shared" ca="1" si="2"/>
        <v>44.476712328767121</v>
      </c>
      <c r="G76" s="33">
        <v>28686</v>
      </c>
      <c r="H76" s="34" t="s">
        <v>420</v>
      </c>
      <c r="I76" s="34" t="s">
        <v>90</v>
      </c>
      <c r="J76" s="34" t="s">
        <v>78</v>
      </c>
      <c r="K76" s="34" t="s">
        <v>79</v>
      </c>
      <c r="L76" s="34" t="s">
        <v>91</v>
      </c>
      <c r="M76" s="31">
        <v>19</v>
      </c>
    </row>
    <row r="77" spans="1:13" s="31" customFormat="1" ht="15.75" customHeight="1" x14ac:dyDescent="0.25">
      <c r="A77" s="31">
        <v>76</v>
      </c>
      <c r="B77" s="34" t="s">
        <v>4750</v>
      </c>
      <c r="C77" s="34" t="s">
        <v>4751</v>
      </c>
      <c r="D77" s="34" t="s">
        <v>98</v>
      </c>
      <c r="E77" s="31">
        <v>20</v>
      </c>
      <c r="F77" s="58">
        <f t="shared" ca="1" si="2"/>
        <v>44.950684931506849</v>
      </c>
      <c r="G77" s="33">
        <v>28513</v>
      </c>
      <c r="H77" s="34" t="s">
        <v>3125</v>
      </c>
      <c r="I77" s="34" t="s">
        <v>140</v>
      </c>
      <c r="J77" s="34" t="s">
        <v>126</v>
      </c>
      <c r="K77" s="34" t="s">
        <v>79</v>
      </c>
      <c r="L77" s="34" t="s">
        <v>80</v>
      </c>
      <c r="M77" s="31">
        <v>18</v>
      </c>
    </row>
    <row r="78" spans="1:13" s="31" customFormat="1" ht="15.75" customHeight="1" x14ac:dyDescent="0.25">
      <c r="A78" s="31">
        <v>77</v>
      </c>
      <c r="B78" s="34" t="s">
        <v>4752</v>
      </c>
      <c r="C78" s="34" t="s">
        <v>4753</v>
      </c>
      <c r="D78" s="34" t="s">
        <v>74</v>
      </c>
      <c r="E78" s="31">
        <v>79</v>
      </c>
      <c r="F78" s="58">
        <f t="shared" ca="1" si="2"/>
        <v>33.30684931506849</v>
      </c>
      <c r="G78" s="33">
        <v>32763</v>
      </c>
      <c r="H78" s="34" t="s">
        <v>2325</v>
      </c>
      <c r="I78" s="34" t="s">
        <v>101</v>
      </c>
      <c r="J78" s="34" t="s">
        <v>78</v>
      </c>
      <c r="K78" s="34" t="s">
        <v>79</v>
      </c>
      <c r="L78" s="34" t="s">
        <v>91</v>
      </c>
      <c r="M78" s="31">
        <v>7</v>
      </c>
    </row>
    <row r="79" spans="1:13" s="31" customFormat="1" ht="15.75" customHeight="1" x14ac:dyDescent="0.25">
      <c r="A79" s="31">
        <v>78</v>
      </c>
      <c r="B79" s="34" t="s">
        <v>4754</v>
      </c>
      <c r="C79" s="34" t="s">
        <v>4755</v>
      </c>
      <c r="D79" s="34" t="s">
        <v>74</v>
      </c>
      <c r="E79" s="31">
        <v>37</v>
      </c>
      <c r="F79" s="58">
        <f t="shared" ca="1" si="2"/>
        <v>37.813698630136983</v>
      </c>
      <c r="G79" s="33">
        <v>31118</v>
      </c>
      <c r="H79" s="34" t="s">
        <v>352</v>
      </c>
      <c r="I79" s="34" t="s">
        <v>377</v>
      </c>
      <c r="J79" s="34" t="s">
        <v>102</v>
      </c>
      <c r="K79" s="34" t="s">
        <v>79</v>
      </c>
      <c r="L79" s="34" t="s">
        <v>91</v>
      </c>
      <c r="M79" s="31">
        <v>8</v>
      </c>
    </row>
    <row r="80" spans="1:13" s="31" customFormat="1" ht="15.75" customHeight="1" x14ac:dyDescent="0.25">
      <c r="A80" s="31">
        <v>79</v>
      </c>
      <c r="B80" s="34" t="s">
        <v>4756</v>
      </c>
      <c r="C80" s="34" t="s">
        <v>4757</v>
      </c>
      <c r="D80" s="34" t="s">
        <v>98</v>
      </c>
      <c r="E80" s="31">
        <v>76</v>
      </c>
      <c r="F80" s="58">
        <f t="shared" ca="1" si="2"/>
        <v>54.265753424657532</v>
      </c>
      <c r="G80" s="33">
        <v>25113</v>
      </c>
      <c r="H80" s="34" t="s">
        <v>242</v>
      </c>
      <c r="I80" s="34" t="s">
        <v>77</v>
      </c>
      <c r="J80" s="34" t="s">
        <v>78</v>
      </c>
      <c r="K80" s="34" t="s">
        <v>79</v>
      </c>
      <c r="L80" s="34" t="s">
        <v>91</v>
      </c>
      <c r="M80" s="31">
        <v>18</v>
      </c>
    </row>
    <row r="81" spans="1:13" s="31" customFormat="1" ht="15.75" customHeight="1" x14ac:dyDescent="0.25">
      <c r="A81" s="31">
        <v>80</v>
      </c>
      <c r="B81" s="34" t="s">
        <v>4758</v>
      </c>
      <c r="C81" s="34" t="s">
        <v>4759</v>
      </c>
      <c r="D81" s="34" t="s">
        <v>74</v>
      </c>
      <c r="E81" s="31">
        <v>11</v>
      </c>
      <c r="F81" s="58">
        <f t="shared" ca="1" si="2"/>
        <v>44.701369863013696</v>
      </c>
      <c r="G81" s="33">
        <v>28604</v>
      </c>
      <c r="H81" s="34" t="s">
        <v>1829</v>
      </c>
      <c r="I81" s="34" t="s">
        <v>125</v>
      </c>
      <c r="J81" s="34" t="s">
        <v>78</v>
      </c>
      <c r="K81" s="34" t="s">
        <v>79</v>
      </c>
      <c r="L81" s="34" t="s">
        <v>91</v>
      </c>
      <c r="M81" s="31">
        <v>13</v>
      </c>
    </row>
    <row r="82" spans="1:13" s="31" customFormat="1" ht="15.75" hidden="1" customHeight="1" x14ac:dyDescent="0.25">
      <c r="A82" s="31">
        <v>81</v>
      </c>
      <c r="B82" s="34" t="s">
        <v>4760</v>
      </c>
      <c r="C82" s="34" t="s">
        <v>4761</v>
      </c>
      <c r="D82" s="34" t="s">
        <v>98</v>
      </c>
      <c r="E82" s="31">
        <v>58</v>
      </c>
      <c r="F82" s="58">
        <f t="shared" ca="1" si="2"/>
        <v>36.331506849315069</v>
      </c>
      <c r="G82" s="33">
        <v>31659</v>
      </c>
      <c r="I82" s="34" t="s">
        <v>178</v>
      </c>
      <c r="J82" s="34" t="s">
        <v>126</v>
      </c>
      <c r="K82" s="34" t="s">
        <v>79</v>
      </c>
      <c r="L82" s="34" t="s">
        <v>91</v>
      </c>
      <c r="M82" s="31">
        <v>13</v>
      </c>
    </row>
    <row r="83" spans="1:13" s="31" customFormat="1" ht="15.75" customHeight="1" x14ac:dyDescent="0.25">
      <c r="A83" s="31">
        <v>82</v>
      </c>
      <c r="B83" s="34" t="s">
        <v>2276</v>
      </c>
      <c r="C83" s="34" t="s">
        <v>4762</v>
      </c>
      <c r="D83" s="34" t="s">
        <v>98</v>
      </c>
      <c r="E83" s="31">
        <v>93</v>
      </c>
      <c r="F83" s="58">
        <f t="shared" ca="1" si="2"/>
        <v>57.531506849315072</v>
      </c>
      <c r="G83" s="33">
        <v>23921</v>
      </c>
      <c r="H83" s="34" t="s">
        <v>4240</v>
      </c>
      <c r="I83" s="34" t="s">
        <v>90</v>
      </c>
      <c r="J83" s="34" t="s">
        <v>126</v>
      </c>
      <c r="K83" s="34" t="s">
        <v>79</v>
      </c>
      <c r="L83" s="34" t="s">
        <v>91</v>
      </c>
      <c r="M83" s="31">
        <v>19</v>
      </c>
    </row>
    <row r="84" spans="1:13" s="31" customFormat="1" ht="15.75" customHeight="1" x14ac:dyDescent="0.25">
      <c r="A84" s="31">
        <v>83</v>
      </c>
      <c r="B84" s="34" t="s">
        <v>4763</v>
      </c>
      <c r="C84" s="34" t="s">
        <v>4764</v>
      </c>
      <c r="D84" s="34" t="s">
        <v>74</v>
      </c>
      <c r="E84" s="31">
        <v>97</v>
      </c>
      <c r="F84" s="58">
        <f t="shared" ca="1" si="2"/>
        <v>55.865753424657534</v>
      </c>
      <c r="G84" s="33">
        <v>24529</v>
      </c>
      <c r="H84" s="34" t="s">
        <v>212</v>
      </c>
      <c r="I84" s="34" t="s">
        <v>152</v>
      </c>
      <c r="J84" s="34" t="s">
        <v>78</v>
      </c>
      <c r="K84" s="34" t="s">
        <v>79</v>
      </c>
      <c r="L84" s="34" t="s">
        <v>80</v>
      </c>
      <c r="M84" s="31">
        <v>18</v>
      </c>
    </row>
    <row r="85" spans="1:13" s="31" customFormat="1" ht="15.75" customHeight="1" x14ac:dyDescent="0.25">
      <c r="A85" s="31">
        <v>84</v>
      </c>
      <c r="B85" s="34" t="s">
        <v>4765</v>
      </c>
      <c r="C85" s="34" t="s">
        <v>4766</v>
      </c>
      <c r="D85" s="34" t="s">
        <v>74</v>
      </c>
      <c r="E85" s="31">
        <v>78</v>
      </c>
      <c r="F85" s="58">
        <f t="shared" ca="1" si="2"/>
        <v>64.92328767123287</v>
      </c>
      <c r="G85" s="33">
        <v>21223</v>
      </c>
      <c r="H85" s="34" t="s">
        <v>677</v>
      </c>
      <c r="I85" s="34" t="s">
        <v>230</v>
      </c>
      <c r="J85" s="34" t="s">
        <v>78</v>
      </c>
      <c r="K85" s="34" t="s">
        <v>79</v>
      </c>
      <c r="L85" s="34" t="s">
        <v>80</v>
      </c>
      <c r="M85" s="31">
        <v>14</v>
      </c>
    </row>
    <row r="86" spans="1:13" s="31" customFormat="1" ht="15.75" customHeight="1" x14ac:dyDescent="0.25">
      <c r="A86" s="31">
        <v>85</v>
      </c>
      <c r="B86" s="34" t="s">
        <v>4767</v>
      </c>
      <c r="C86" s="34" t="s">
        <v>4768</v>
      </c>
      <c r="D86" s="34" t="s">
        <v>74</v>
      </c>
      <c r="E86" s="31">
        <v>1</v>
      </c>
      <c r="F86" s="58">
        <f t="shared" ca="1" si="2"/>
        <v>64.641095890410952</v>
      </c>
      <c r="G86" s="33">
        <v>21326</v>
      </c>
      <c r="H86" s="34" t="s">
        <v>542</v>
      </c>
      <c r="I86" s="34" t="s">
        <v>230</v>
      </c>
      <c r="J86" s="34" t="s">
        <v>78</v>
      </c>
      <c r="K86" s="34" t="s">
        <v>79</v>
      </c>
      <c r="L86" s="34" t="s">
        <v>91</v>
      </c>
      <c r="M86" s="31">
        <v>8</v>
      </c>
    </row>
    <row r="87" spans="1:13" s="31" customFormat="1" ht="15.75" customHeight="1" x14ac:dyDescent="0.25">
      <c r="A87" s="31">
        <v>86</v>
      </c>
      <c r="B87" s="34" t="s">
        <v>4769</v>
      </c>
      <c r="C87" s="34" t="s">
        <v>4770</v>
      </c>
      <c r="D87" s="34" t="s">
        <v>74</v>
      </c>
      <c r="E87" s="31">
        <v>75</v>
      </c>
      <c r="F87" s="58">
        <f t="shared" ca="1" si="2"/>
        <v>33.832876712328769</v>
      </c>
      <c r="G87" s="33">
        <v>32571</v>
      </c>
      <c r="H87" s="34" t="s">
        <v>1245</v>
      </c>
      <c r="I87" s="34" t="s">
        <v>178</v>
      </c>
      <c r="J87" s="34" t="s">
        <v>126</v>
      </c>
      <c r="K87" s="34" t="s">
        <v>79</v>
      </c>
      <c r="L87" s="34" t="s">
        <v>80</v>
      </c>
      <c r="M87" s="31">
        <v>7</v>
      </c>
    </row>
    <row r="88" spans="1:13" s="31" customFormat="1" ht="15.75" customHeight="1" x14ac:dyDescent="0.25">
      <c r="A88" s="31">
        <v>87</v>
      </c>
      <c r="B88" s="34" t="s">
        <v>4771</v>
      </c>
      <c r="C88" s="34" t="s">
        <v>4772</v>
      </c>
      <c r="D88" s="34" t="s">
        <v>74</v>
      </c>
      <c r="E88" s="31">
        <v>78</v>
      </c>
      <c r="F88" s="58">
        <f t="shared" ca="1" si="2"/>
        <v>48.706849315068496</v>
      </c>
      <c r="G88" s="33">
        <v>27142</v>
      </c>
      <c r="H88" s="34" t="s">
        <v>554</v>
      </c>
      <c r="I88" s="34" t="s">
        <v>101</v>
      </c>
      <c r="J88" s="34" t="s">
        <v>78</v>
      </c>
      <c r="K88" s="34" t="s">
        <v>79</v>
      </c>
      <c r="L88" s="34" t="s">
        <v>91</v>
      </c>
      <c r="M88" s="31">
        <v>8</v>
      </c>
    </row>
    <row r="89" spans="1:13" s="31" customFormat="1" ht="15.75" customHeight="1" x14ac:dyDescent="0.25">
      <c r="A89" s="31">
        <v>88</v>
      </c>
      <c r="B89" s="34" t="s">
        <v>4773</v>
      </c>
      <c r="C89" s="34" t="s">
        <v>4774</v>
      </c>
      <c r="D89" s="34" t="s">
        <v>98</v>
      </c>
      <c r="E89" s="31">
        <v>41</v>
      </c>
      <c r="F89" s="58">
        <f t="shared" ca="1" si="2"/>
        <v>56.92876712328767</v>
      </c>
      <c r="G89" s="33">
        <v>24141</v>
      </c>
      <c r="H89" s="34" t="s">
        <v>2025</v>
      </c>
      <c r="I89" s="34" t="s">
        <v>90</v>
      </c>
      <c r="J89" s="34" t="s">
        <v>126</v>
      </c>
      <c r="K89" s="34" t="s">
        <v>79</v>
      </c>
      <c r="L89" s="34" t="s">
        <v>80</v>
      </c>
      <c r="M89" s="31">
        <v>7</v>
      </c>
    </row>
    <row r="90" spans="1:13" s="31" customFormat="1" ht="15.75" customHeight="1" x14ac:dyDescent="0.25">
      <c r="A90" s="31">
        <v>89</v>
      </c>
      <c r="B90" s="34" t="s">
        <v>4775</v>
      </c>
      <c r="C90" s="34" t="s">
        <v>4776</v>
      </c>
      <c r="D90" s="34" t="s">
        <v>74</v>
      </c>
      <c r="E90" s="31">
        <v>74</v>
      </c>
      <c r="F90" s="58">
        <f t="shared" ca="1" si="2"/>
        <v>55.961643835616435</v>
      </c>
      <c r="G90" s="33">
        <v>24494</v>
      </c>
      <c r="H90" s="34" t="s">
        <v>145</v>
      </c>
      <c r="I90" s="34" t="s">
        <v>178</v>
      </c>
      <c r="J90" s="34" t="s">
        <v>78</v>
      </c>
      <c r="K90" s="34" t="s">
        <v>79</v>
      </c>
      <c r="L90" s="34" t="s">
        <v>80</v>
      </c>
      <c r="M90" s="31">
        <v>14</v>
      </c>
    </row>
    <row r="91" spans="1:13" s="31" customFormat="1" ht="15.75" customHeight="1" x14ac:dyDescent="0.25">
      <c r="A91" s="31">
        <v>90</v>
      </c>
      <c r="B91" s="34" t="s">
        <v>4777</v>
      </c>
      <c r="C91" s="34" t="s">
        <v>4778</v>
      </c>
      <c r="D91" s="34" t="s">
        <v>74</v>
      </c>
      <c r="E91" s="31">
        <v>76</v>
      </c>
      <c r="F91" s="58">
        <f t="shared" ca="1" si="2"/>
        <v>38.142465753424659</v>
      </c>
      <c r="G91" s="33">
        <v>30998</v>
      </c>
      <c r="H91" s="34" t="s">
        <v>236</v>
      </c>
      <c r="I91" s="34" t="s">
        <v>77</v>
      </c>
      <c r="J91" s="34" t="s">
        <v>78</v>
      </c>
      <c r="K91" s="34" t="s">
        <v>79</v>
      </c>
      <c r="L91" s="34" t="s">
        <v>91</v>
      </c>
      <c r="M91" s="31">
        <v>11</v>
      </c>
    </row>
    <row r="92" spans="1:13" s="31" customFormat="1" ht="15.75" customHeight="1" x14ac:dyDescent="0.25">
      <c r="A92" s="31">
        <v>91</v>
      </c>
      <c r="B92" s="34" t="s">
        <v>3675</v>
      </c>
      <c r="C92" s="34" t="s">
        <v>4779</v>
      </c>
      <c r="D92" s="34" t="s">
        <v>74</v>
      </c>
      <c r="E92" s="31">
        <v>69</v>
      </c>
      <c r="F92" s="58">
        <f t="shared" ca="1" si="2"/>
        <v>67.879452054794527</v>
      </c>
      <c r="G92" s="33">
        <v>20144</v>
      </c>
      <c r="H92" s="34" t="s">
        <v>446</v>
      </c>
      <c r="I92" s="34" t="s">
        <v>101</v>
      </c>
      <c r="J92" s="34" t="s">
        <v>102</v>
      </c>
      <c r="K92" s="34" t="s">
        <v>79</v>
      </c>
      <c r="L92" s="34" t="s">
        <v>80</v>
      </c>
      <c r="M92" s="31">
        <v>17</v>
      </c>
    </row>
    <row r="93" spans="1:13" s="31" customFormat="1" ht="15.75" customHeight="1" x14ac:dyDescent="0.25">
      <c r="A93" s="31">
        <v>92</v>
      </c>
      <c r="B93" s="34" t="s">
        <v>4780</v>
      </c>
      <c r="C93" s="34" t="s">
        <v>4781</v>
      </c>
      <c r="D93" s="34" t="s">
        <v>98</v>
      </c>
      <c r="E93" s="31">
        <v>98</v>
      </c>
      <c r="F93" s="58">
        <f t="shared" ca="1" si="2"/>
        <v>42.315068493150683</v>
      </c>
      <c r="G93" s="33">
        <v>29475</v>
      </c>
      <c r="H93" s="34" t="s">
        <v>305</v>
      </c>
      <c r="I93" s="34" t="s">
        <v>178</v>
      </c>
      <c r="J93" s="34" t="s">
        <v>78</v>
      </c>
      <c r="K93" s="34" t="s">
        <v>79</v>
      </c>
      <c r="L93" s="34" t="s">
        <v>91</v>
      </c>
      <c r="M93" s="31">
        <v>12</v>
      </c>
    </row>
    <row r="94" spans="1:13" s="31" customFormat="1" ht="15.75" customHeight="1" x14ac:dyDescent="0.25">
      <c r="A94" s="31">
        <v>93</v>
      </c>
      <c r="B94" s="34" t="s">
        <v>3170</v>
      </c>
      <c r="C94" s="34" t="s">
        <v>4782</v>
      </c>
      <c r="D94" s="34" t="s">
        <v>74</v>
      </c>
      <c r="E94" s="31">
        <v>63</v>
      </c>
      <c r="F94" s="58">
        <f t="shared" ca="1" si="2"/>
        <v>46.473972602739728</v>
      </c>
      <c r="G94" s="33">
        <v>27957</v>
      </c>
      <c r="H94" s="34" t="s">
        <v>2947</v>
      </c>
      <c r="I94" s="34" t="s">
        <v>140</v>
      </c>
      <c r="J94" s="34" t="s">
        <v>78</v>
      </c>
      <c r="K94" s="34" t="s">
        <v>79</v>
      </c>
      <c r="L94" s="34" t="s">
        <v>80</v>
      </c>
      <c r="M94" s="31">
        <v>10</v>
      </c>
    </row>
    <row r="95" spans="1:13" s="31" customFormat="1" ht="15.75" customHeight="1" x14ac:dyDescent="0.25">
      <c r="A95" s="31">
        <v>94</v>
      </c>
      <c r="B95" s="34" t="s">
        <v>4783</v>
      </c>
      <c r="C95" s="34" t="s">
        <v>4784</v>
      </c>
      <c r="D95" s="34" t="s">
        <v>74</v>
      </c>
      <c r="E95" s="31">
        <v>33</v>
      </c>
      <c r="F95" s="58">
        <f t="shared" ca="1" si="2"/>
        <v>48.416438356164385</v>
      </c>
      <c r="G95" s="33">
        <v>27248</v>
      </c>
      <c r="H95" s="34" t="s">
        <v>791</v>
      </c>
      <c r="I95" s="34" t="s">
        <v>77</v>
      </c>
      <c r="J95" s="34" t="s">
        <v>78</v>
      </c>
      <c r="K95" s="34" t="s">
        <v>79</v>
      </c>
      <c r="L95" s="34" t="s">
        <v>91</v>
      </c>
      <c r="M95" s="31">
        <v>21</v>
      </c>
    </row>
    <row r="96" spans="1:13" s="31" customFormat="1" ht="15.75" customHeight="1" x14ac:dyDescent="0.25">
      <c r="A96" s="31">
        <v>95</v>
      </c>
      <c r="B96" s="34" t="s">
        <v>4785</v>
      </c>
      <c r="C96" s="34" t="s">
        <v>4786</v>
      </c>
      <c r="D96" s="34" t="s">
        <v>98</v>
      </c>
      <c r="E96" s="31">
        <v>67</v>
      </c>
      <c r="F96" s="58">
        <f t="shared" ca="1" si="2"/>
        <v>62.041095890410958</v>
      </c>
      <c r="G96" s="33">
        <v>22275</v>
      </c>
      <c r="H96" s="34" t="s">
        <v>2196</v>
      </c>
      <c r="I96" s="34" t="s">
        <v>77</v>
      </c>
      <c r="J96" s="34" t="s">
        <v>102</v>
      </c>
      <c r="K96" s="34" t="s">
        <v>79</v>
      </c>
      <c r="L96" s="34" t="s">
        <v>80</v>
      </c>
      <c r="M96" s="31">
        <v>8</v>
      </c>
    </row>
    <row r="97" spans="1:13" s="31" customFormat="1" ht="15.75" customHeight="1" x14ac:dyDescent="0.25">
      <c r="A97" s="31">
        <v>96</v>
      </c>
      <c r="B97" s="34" t="s">
        <v>4644</v>
      </c>
      <c r="C97" s="34" t="s">
        <v>4787</v>
      </c>
      <c r="D97" s="34" t="s">
        <v>74</v>
      </c>
      <c r="E97" s="31">
        <v>33</v>
      </c>
      <c r="F97" s="58">
        <f t="shared" ca="1" si="2"/>
        <v>54.353424657534248</v>
      </c>
      <c r="G97" s="33">
        <v>25081</v>
      </c>
      <c r="H97" s="34" t="s">
        <v>1426</v>
      </c>
      <c r="I97" s="34" t="s">
        <v>77</v>
      </c>
      <c r="J97" s="34" t="s">
        <v>78</v>
      </c>
      <c r="K97" s="34" t="s">
        <v>79</v>
      </c>
      <c r="L97" s="34" t="s">
        <v>91</v>
      </c>
      <c r="M97" s="31">
        <v>15</v>
      </c>
    </row>
    <row r="98" spans="1:13" s="31" customFormat="1" ht="15.75" customHeight="1" x14ac:dyDescent="0.25">
      <c r="A98" s="31">
        <v>97</v>
      </c>
      <c r="B98" s="34" t="s">
        <v>4788</v>
      </c>
      <c r="C98" s="34" t="s">
        <v>4789</v>
      </c>
      <c r="D98" s="34" t="s">
        <v>74</v>
      </c>
      <c r="E98" s="31">
        <v>16</v>
      </c>
      <c r="F98" s="58">
        <f t="shared" ca="1" si="2"/>
        <v>43.443835616438356</v>
      </c>
      <c r="G98" s="33">
        <v>29063</v>
      </c>
      <c r="H98" s="34" t="s">
        <v>849</v>
      </c>
      <c r="I98" s="34" t="s">
        <v>101</v>
      </c>
      <c r="J98" s="34" t="s">
        <v>78</v>
      </c>
      <c r="K98" s="34" t="s">
        <v>79</v>
      </c>
      <c r="L98" s="34" t="s">
        <v>80</v>
      </c>
      <c r="M98" s="31">
        <v>10</v>
      </c>
    </row>
    <row r="99" spans="1:13" s="31" customFormat="1" ht="15.75" customHeight="1" x14ac:dyDescent="0.25">
      <c r="A99" s="31">
        <v>98</v>
      </c>
      <c r="B99" s="34" t="s">
        <v>4790</v>
      </c>
      <c r="C99" s="34" t="s">
        <v>4791</v>
      </c>
      <c r="D99" s="34" t="s">
        <v>98</v>
      </c>
      <c r="E99" s="31">
        <v>19</v>
      </c>
      <c r="F99" s="58">
        <f t="shared" ca="1" si="2"/>
        <v>66.819178082191783</v>
      </c>
      <c r="G99" s="33">
        <v>20531</v>
      </c>
      <c r="H99" s="34" t="s">
        <v>3839</v>
      </c>
      <c r="I99" s="34" t="s">
        <v>178</v>
      </c>
      <c r="J99" s="34" t="s">
        <v>78</v>
      </c>
      <c r="K99" s="34" t="s">
        <v>79</v>
      </c>
      <c r="L99" s="34" t="s">
        <v>91</v>
      </c>
      <c r="M99" s="31">
        <v>7</v>
      </c>
    </row>
    <row r="100" spans="1:13" s="31" customFormat="1" ht="15.75" customHeight="1" x14ac:dyDescent="0.25">
      <c r="A100" s="31">
        <v>99</v>
      </c>
      <c r="B100" s="34" t="s">
        <v>1095</v>
      </c>
      <c r="C100" s="34" t="s">
        <v>4792</v>
      </c>
      <c r="D100" s="34" t="s">
        <v>74</v>
      </c>
      <c r="E100" s="31">
        <v>97</v>
      </c>
      <c r="F100" s="58">
        <f t="shared" ca="1" si="2"/>
        <v>24.550684931506851</v>
      </c>
      <c r="G100" s="33">
        <v>35959</v>
      </c>
      <c r="H100" s="34" t="s">
        <v>2331</v>
      </c>
      <c r="I100" s="34" t="s">
        <v>101</v>
      </c>
      <c r="J100" s="34" t="s">
        <v>78</v>
      </c>
      <c r="K100" s="34" t="s">
        <v>79</v>
      </c>
      <c r="L100" s="34" t="s">
        <v>91</v>
      </c>
      <c r="M100" s="31">
        <v>3</v>
      </c>
    </row>
    <row r="101" spans="1:13" s="31" customFormat="1" ht="15.75" customHeight="1" x14ac:dyDescent="0.25">
      <c r="A101" s="31">
        <v>100</v>
      </c>
      <c r="B101" s="34" t="s">
        <v>4793</v>
      </c>
      <c r="C101" s="34" t="s">
        <v>4794</v>
      </c>
      <c r="D101" s="34" t="s">
        <v>74</v>
      </c>
      <c r="E101" s="31">
        <v>80</v>
      </c>
      <c r="F101" s="58">
        <f t="shared" ca="1" si="2"/>
        <v>54.660273972602738</v>
      </c>
      <c r="G101" s="33">
        <v>24969</v>
      </c>
      <c r="H101" s="34" t="s">
        <v>76</v>
      </c>
      <c r="I101" s="34" t="s">
        <v>101</v>
      </c>
      <c r="J101" s="34" t="s">
        <v>78</v>
      </c>
      <c r="K101" s="34" t="s">
        <v>79</v>
      </c>
      <c r="L101" s="34" t="s">
        <v>80</v>
      </c>
      <c r="M101" s="31">
        <v>4</v>
      </c>
    </row>
    <row r="102" spans="1:13" s="31" customFormat="1" ht="15.75" customHeight="1" x14ac:dyDescent="0.25">
      <c r="A102" s="31">
        <v>101</v>
      </c>
      <c r="B102" s="34" t="s">
        <v>4795</v>
      </c>
      <c r="C102" s="34" t="s">
        <v>4796</v>
      </c>
      <c r="D102" s="34" t="s">
        <v>74</v>
      </c>
      <c r="E102" s="31">
        <v>83</v>
      </c>
      <c r="F102" s="58">
        <f t="shared" ca="1" si="2"/>
        <v>47.021917808219179</v>
      </c>
      <c r="G102" s="33">
        <v>27757</v>
      </c>
      <c r="H102" s="34" t="s">
        <v>636</v>
      </c>
      <c r="I102" s="34" t="s">
        <v>77</v>
      </c>
      <c r="J102" s="34" t="s">
        <v>126</v>
      </c>
      <c r="K102" s="34" t="s">
        <v>79</v>
      </c>
      <c r="L102" s="34" t="s">
        <v>91</v>
      </c>
      <c r="M102" s="31">
        <v>11</v>
      </c>
    </row>
    <row r="103" spans="1:13" s="31" customFormat="1" ht="15.75" customHeight="1" x14ac:dyDescent="0.25">
      <c r="A103" s="31">
        <v>102</v>
      </c>
      <c r="B103" s="34" t="s">
        <v>4797</v>
      </c>
      <c r="C103" s="34" t="s">
        <v>4798</v>
      </c>
      <c r="D103" s="34" t="s">
        <v>74</v>
      </c>
      <c r="E103" s="31">
        <v>51</v>
      </c>
      <c r="F103" s="58">
        <f t="shared" ca="1" si="2"/>
        <v>66.120547945205473</v>
      </c>
      <c r="G103" s="33">
        <v>20786</v>
      </c>
      <c r="H103" s="34" t="s">
        <v>236</v>
      </c>
      <c r="I103" s="34" t="s">
        <v>77</v>
      </c>
      <c r="J103" s="34" t="s">
        <v>102</v>
      </c>
      <c r="K103" s="34" t="s">
        <v>79</v>
      </c>
      <c r="L103" s="34" t="s">
        <v>91</v>
      </c>
      <c r="M103" s="31">
        <v>16</v>
      </c>
    </row>
    <row r="104" spans="1:13" s="31" customFormat="1" ht="15.75" customHeight="1" x14ac:dyDescent="0.25">
      <c r="A104" s="31">
        <v>103</v>
      </c>
      <c r="B104" s="34" t="s">
        <v>4799</v>
      </c>
      <c r="C104" s="34" t="s">
        <v>4800</v>
      </c>
      <c r="D104" s="34" t="s">
        <v>98</v>
      </c>
      <c r="E104" s="31">
        <v>49</v>
      </c>
      <c r="F104" s="58">
        <f t="shared" ca="1" si="2"/>
        <v>25.695890410958903</v>
      </c>
      <c r="G104" s="33">
        <v>35541</v>
      </c>
      <c r="H104" s="34" t="s">
        <v>376</v>
      </c>
      <c r="I104" s="34" t="s">
        <v>101</v>
      </c>
      <c r="J104" s="34" t="s">
        <v>102</v>
      </c>
      <c r="K104" s="34" t="s">
        <v>79</v>
      </c>
      <c r="L104" s="34" t="s">
        <v>80</v>
      </c>
      <c r="M104" s="31">
        <v>4</v>
      </c>
    </row>
    <row r="105" spans="1:13" s="31" customFormat="1" ht="15.75" customHeight="1" x14ac:dyDescent="0.25">
      <c r="A105" s="31">
        <v>104</v>
      </c>
      <c r="B105" s="34" t="s">
        <v>4801</v>
      </c>
      <c r="C105" s="34" t="s">
        <v>4802</v>
      </c>
      <c r="D105" s="34" t="s">
        <v>98</v>
      </c>
      <c r="E105" s="31">
        <v>40</v>
      </c>
      <c r="F105" s="58">
        <f t="shared" ca="1" si="2"/>
        <v>44.583561643835615</v>
      </c>
      <c r="G105" s="33">
        <v>28647</v>
      </c>
      <c r="H105" s="34" t="s">
        <v>751</v>
      </c>
      <c r="I105" s="34" t="s">
        <v>178</v>
      </c>
      <c r="J105" s="34" t="s">
        <v>78</v>
      </c>
      <c r="K105" s="34" t="s">
        <v>79</v>
      </c>
      <c r="L105" s="34" t="s">
        <v>80</v>
      </c>
      <c r="M105" s="31">
        <v>9</v>
      </c>
    </row>
    <row r="106" spans="1:13" s="31" customFormat="1" ht="15.75" customHeight="1" x14ac:dyDescent="0.25">
      <c r="A106" s="31">
        <v>105</v>
      </c>
      <c r="B106" s="34" t="s">
        <v>1292</v>
      </c>
      <c r="C106" s="34" t="s">
        <v>4803</v>
      </c>
      <c r="D106" s="34" t="s">
        <v>98</v>
      </c>
      <c r="E106" s="31">
        <v>25</v>
      </c>
      <c r="F106" s="58">
        <f t="shared" ca="1" si="2"/>
        <v>21.284931506849315</v>
      </c>
      <c r="G106" s="33">
        <v>37151</v>
      </c>
      <c r="H106" s="34" t="s">
        <v>305</v>
      </c>
      <c r="I106" s="34" t="s">
        <v>77</v>
      </c>
      <c r="J106" s="34" t="s">
        <v>78</v>
      </c>
      <c r="K106" s="34" t="s">
        <v>79</v>
      </c>
      <c r="L106" s="34" t="s">
        <v>91</v>
      </c>
      <c r="M106" s="31">
        <v>1</v>
      </c>
    </row>
    <row r="107" spans="1:13" s="31" customFormat="1" ht="15.75" hidden="1" customHeight="1" x14ac:dyDescent="0.25">
      <c r="A107" s="31">
        <v>106</v>
      </c>
      <c r="B107" s="34" t="s">
        <v>1169</v>
      </c>
      <c r="D107" s="34" t="s">
        <v>74</v>
      </c>
      <c r="E107" s="31">
        <v>54</v>
      </c>
      <c r="G107" s="44">
        <v>24291</v>
      </c>
      <c r="H107" s="34" t="s">
        <v>4240</v>
      </c>
      <c r="I107" s="34" t="s">
        <v>178</v>
      </c>
      <c r="J107" s="34" t="s">
        <v>126</v>
      </c>
      <c r="K107" s="34" t="s">
        <v>79</v>
      </c>
      <c r="L107" s="34" t="s">
        <v>80</v>
      </c>
      <c r="M107" s="31">
        <v>18</v>
      </c>
    </row>
    <row r="108" spans="1:13" s="31" customFormat="1" ht="15.75" customHeight="1" x14ac:dyDescent="0.25">
      <c r="A108" s="31">
        <v>107</v>
      </c>
      <c r="B108" s="34" t="s">
        <v>4804</v>
      </c>
      <c r="C108" s="34" t="s">
        <v>4805</v>
      </c>
      <c r="D108" s="34" t="s">
        <v>98</v>
      </c>
      <c r="E108" s="31">
        <v>97</v>
      </c>
      <c r="F108" s="58">
        <f t="shared" ref="F108:F139" ca="1" si="3">(TODAY()-G108)/365</f>
        <v>32.506849315068493</v>
      </c>
      <c r="G108" s="33">
        <v>33055</v>
      </c>
      <c r="H108" s="34" t="s">
        <v>636</v>
      </c>
      <c r="I108" s="34" t="s">
        <v>101</v>
      </c>
      <c r="J108" s="34" t="s">
        <v>78</v>
      </c>
      <c r="K108" s="34" t="s">
        <v>79</v>
      </c>
      <c r="L108" s="34" t="s">
        <v>80</v>
      </c>
      <c r="M108" s="31">
        <v>9</v>
      </c>
    </row>
    <row r="109" spans="1:13" s="31" customFormat="1" ht="15.75" hidden="1" customHeight="1" x14ac:dyDescent="0.25">
      <c r="A109" s="31">
        <v>108</v>
      </c>
      <c r="B109" s="34" t="s">
        <v>4806</v>
      </c>
      <c r="C109" s="34" t="s">
        <v>4807</v>
      </c>
      <c r="D109" s="34" t="s">
        <v>98</v>
      </c>
      <c r="E109" s="31">
        <v>4</v>
      </c>
      <c r="F109" s="58">
        <f t="shared" ca="1" si="3"/>
        <v>28.802739726027397</v>
      </c>
      <c r="G109" s="33">
        <v>34407</v>
      </c>
      <c r="I109" s="34" t="s">
        <v>230</v>
      </c>
      <c r="J109" s="34" t="s">
        <v>126</v>
      </c>
      <c r="K109" s="34" t="s">
        <v>79</v>
      </c>
      <c r="L109" s="34" t="s">
        <v>91</v>
      </c>
      <c r="M109" s="31">
        <v>3</v>
      </c>
    </row>
    <row r="110" spans="1:13" s="31" customFormat="1" ht="15.75" customHeight="1" x14ac:dyDescent="0.25">
      <c r="A110" s="31">
        <v>109</v>
      </c>
      <c r="B110" s="34" t="s">
        <v>4808</v>
      </c>
      <c r="C110" s="34" t="s">
        <v>4809</v>
      </c>
      <c r="D110" s="34" t="s">
        <v>74</v>
      </c>
      <c r="E110" s="31">
        <v>16</v>
      </c>
      <c r="F110" s="58">
        <f t="shared" ca="1" si="3"/>
        <v>44.06849315068493</v>
      </c>
      <c r="G110" s="33">
        <v>28835</v>
      </c>
      <c r="H110" s="34" t="s">
        <v>408</v>
      </c>
      <c r="I110" s="34" t="s">
        <v>230</v>
      </c>
      <c r="J110" s="34" t="s">
        <v>102</v>
      </c>
      <c r="K110" s="34" t="s">
        <v>79</v>
      </c>
      <c r="L110" s="34" t="s">
        <v>80</v>
      </c>
      <c r="M110" s="31">
        <v>4</v>
      </c>
    </row>
    <row r="111" spans="1:13" s="31" customFormat="1" ht="15.75" hidden="1" customHeight="1" x14ac:dyDescent="0.25">
      <c r="A111" s="31">
        <v>110</v>
      </c>
      <c r="B111" s="34" t="s">
        <v>4810</v>
      </c>
      <c r="C111" s="34" t="s">
        <v>4811</v>
      </c>
      <c r="D111" s="34" t="s">
        <v>74</v>
      </c>
      <c r="E111" s="31">
        <v>23</v>
      </c>
      <c r="F111" s="58">
        <f t="shared" ca="1" si="3"/>
        <v>22.416438356164385</v>
      </c>
      <c r="G111" s="33">
        <v>36738</v>
      </c>
      <c r="I111" s="34" t="s">
        <v>101</v>
      </c>
      <c r="J111" s="34" t="s">
        <v>102</v>
      </c>
      <c r="K111" s="34" t="s">
        <v>79</v>
      </c>
      <c r="L111" s="34" t="s">
        <v>91</v>
      </c>
      <c r="M111" s="31">
        <v>1</v>
      </c>
    </row>
    <row r="112" spans="1:13" s="31" customFormat="1" ht="15.75" customHeight="1" x14ac:dyDescent="0.25">
      <c r="A112" s="31">
        <v>111</v>
      </c>
      <c r="B112" s="34" t="s">
        <v>4812</v>
      </c>
      <c r="C112" s="34" t="s">
        <v>4813</v>
      </c>
      <c r="D112" s="34" t="s">
        <v>98</v>
      </c>
      <c r="E112" s="31">
        <v>65</v>
      </c>
      <c r="F112" s="58">
        <f t="shared" ca="1" si="3"/>
        <v>29.342465753424658</v>
      </c>
      <c r="G112" s="33">
        <v>34210</v>
      </c>
      <c r="H112" s="34" t="s">
        <v>542</v>
      </c>
      <c r="I112" s="34" t="s">
        <v>230</v>
      </c>
      <c r="J112" s="34" t="s">
        <v>78</v>
      </c>
      <c r="K112" s="34" t="s">
        <v>79</v>
      </c>
      <c r="L112" s="34" t="s">
        <v>91</v>
      </c>
      <c r="M112" s="31">
        <v>2</v>
      </c>
    </row>
    <row r="113" spans="1:13" s="31" customFormat="1" ht="15.75" customHeight="1" x14ac:dyDescent="0.25">
      <c r="A113" s="31">
        <v>112</v>
      </c>
      <c r="B113" s="34" t="s">
        <v>4814</v>
      </c>
      <c r="C113" s="34" t="s">
        <v>4815</v>
      </c>
      <c r="D113" s="34" t="s">
        <v>98</v>
      </c>
      <c r="E113" s="31">
        <v>88</v>
      </c>
      <c r="F113" s="58">
        <f t="shared" ca="1" si="3"/>
        <v>47.402739726027399</v>
      </c>
      <c r="G113" s="33">
        <v>27618</v>
      </c>
      <c r="H113" s="34" t="s">
        <v>660</v>
      </c>
      <c r="I113" s="34" t="s">
        <v>140</v>
      </c>
      <c r="J113" s="34" t="s">
        <v>126</v>
      </c>
      <c r="K113" s="34" t="s">
        <v>79</v>
      </c>
      <c r="L113" s="34" t="s">
        <v>91</v>
      </c>
      <c r="M113" s="31">
        <v>12</v>
      </c>
    </row>
    <row r="114" spans="1:13" s="31" customFormat="1" ht="15.75" customHeight="1" x14ac:dyDescent="0.25">
      <c r="A114" s="31">
        <v>113</v>
      </c>
      <c r="B114" s="34" t="s">
        <v>4816</v>
      </c>
      <c r="C114" s="34" t="s">
        <v>4817</v>
      </c>
      <c r="D114" s="34" t="s">
        <v>74</v>
      </c>
      <c r="E114" s="31">
        <v>67</v>
      </c>
      <c r="F114" s="58">
        <f t="shared" ca="1" si="3"/>
        <v>66.682191780821924</v>
      </c>
      <c r="G114" s="33">
        <v>20581</v>
      </c>
      <c r="H114" s="34" t="s">
        <v>710</v>
      </c>
      <c r="I114" s="34" t="s">
        <v>230</v>
      </c>
      <c r="J114" s="34" t="s">
        <v>78</v>
      </c>
      <c r="K114" s="34" t="s">
        <v>79</v>
      </c>
      <c r="L114" s="34" t="s">
        <v>91</v>
      </c>
      <c r="M114" s="31">
        <v>20</v>
      </c>
    </row>
    <row r="115" spans="1:13" s="31" customFormat="1" ht="15.75" customHeight="1" x14ac:dyDescent="0.25">
      <c r="A115" s="31">
        <v>114</v>
      </c>
      <c r="B115" s="34" t="s">
        <v>1400</v>
      </c>
      <c r="C115" s="34" t="s">
        <v>4818</v>
      </c>
      <c r="D115" s="34" t="s">
        <v>98</v>
      </c>
      <c r="E115" s="31">
        <v>10</v>
      </c>
      <c r="F115" s="58">
        <f t="shared" ca="1" si="3"/>
        <v>37.197260273972603</v>
      </c>
      <c r="G115" s="33">
        <v>31343</v>
      </c>
      <c r="H115" s="34" t="s">
        <v>615</v>
      </c>
      <c r="I115" s="34" t="s">
        <v>125</v>
      </c>
      <c r="J115" s="34" t="s">
        <v>102</v>
      </c>
      <c r="K115" s="34" t="s">
        <v>79</v>
      </c>
      <c r="L115" s="34" t="s">
        <v>91</v>
      </c>
      <c r="M115" s="31">
        <v>8</v>
      </c>
    </row>
    <row r="116" spans="1:13" s="31" customFormat="1" ht="15.75" customHeight="1" x14ac:dyDescent="0.25">
      <c r="A116" s="31">
        <v>115</v>
      </c>
      <c r="B116" s="34" t="s">
        <v>4819</v>
      </c>
      <c r="C116" s="34" t="s">
        <v>4820</v>
      </c>
      <c r="D116" s="34" t="s">
        <v>74</v>
      </c>
      <c r="E116" s="31">
        <v>77</v>
      </c>
      <c r="F116" s="58">
        <f t="shared" ca="1" si="3"/>
        <v>41.038356164383565</v>
      </c>
      <c r="G116" s="33">
        <v>29941</v>
      </c>
      <c r="H116" s="34" t="s">
        <v>242</v>
      </c>
      <c r="I116" s="34" t="s">
        <v>178</v>
      </c>
      <c r="J116" s="34" t="s">
        <v>78</v>
      </c>
      <c r="K116" s="34" t="s">
        <v>79</v>
      </c>
      <c r="L116" s="34" t="s">
        <v>91</v>
      </c>
      <c r="M116" s="31">
        <v>18</v>
      </c>
    </row>
    <row r="117" spans="1:13" s="31" customFormat="1" ht="15.75" customHeight="1" x14ac:dyDescent="0.25">
      <c r="A117" s="31">
        <v>116</v>
      </c>
      <c r="B117" s="34" t="s">
        <v>4821</v>
      </c>
      <c r="C117" s="34" t="s">
        <v>4822</v>
      </c>
      <c r="D117" s="34" t="s">
        <v>74</v>
      </c>
      <c r="E117" s="31">
        <v>49</v>
      </c>
      <c r="F117" s="58">
        <f t="shared" ca="1" si="3"/>
        <v>23.901369863013699</v>
      </c>
      <c r="G117" s="33">
        <v>36196</v>
      </c>
      <c r="H117" s="34" t="s">
        <v>503</v>
      </c>
      <c r="I117" s="34" t="s">
        <v>77</v>
      </c>
      <c r="J117" s="34" t="s">
        <v>102</v>
      </c>
      <c r="K117" s="34" t="s">
        <v>79</v>
      </c>
      <c r="L117" s="34" t="s">
        <v>80</v>
      </c>
      <c r="M117" s="31">
        <v>2</v>
      </c>
    </row>
    <row r="118" spans="1:13" s="31" customFormat="1" ht="15.75" customHeight="1" x14ac:dyDescent="0.25">
      <c r="A118" s="31">
        <v>117</v>
      </c>
      <c r="B118" s="34" t="s">
        <v>4823</v>
      </c>
      <c r="C118" s="34" t="s">
        <v>4824</v>
      </c>
      <c r="D118" s="34" t="s">
        <v>98</v>
      </c>
      <c r="E118" s="31">
        <v>75</v>
      </c>
      <c r="F118" s="58">
        <f t="shared" ca="1" si="3"/>
        <v>40.863013698630134</v>
      </c>
      <c r="G118" s="33">
        <v>30005</v>
      </c>
      <c r="H118" s="34" t="s">
        <v>660</v>
      </c>
      <c r="I118" s="34" t="s">
        <v>77</v>
      </c>
      <c r="J118" s="34" t="s">
        <v>78</v>
      </c>
      <c r="K118" s="34" t="s">
        <v>79</v>
      </c>
      <c r="L118" s="34" t="s">
        <v>91</v>
      </c>
      <c r="M118" s="31">
        <v>15</v>
      </c>
    </row>
    <row r="119" spans="1:13" s="31" customFormat="1" ht="15.75" customHeight="1" x14ac:dyDescent="0.25">
      <c r="A119" s="31">
        <v>118</v>
      </c>
      <c r="B119" s="34" t="s">
        <v>4825</v>
      </c>
      <c r="C119" s="34" t="s">
        <v>4826</v>
      </c>
      <c r="D119" s="34" t="s">
        <v>74</v>
      </c>
      <c r="E119" s="31">
        <v>43</v>
      </c>
      <c r="F119" s="58">
        <f t="shared" ca="1" si="3"/>
        <v>63.161643835616438</v>
      </c>
      <c r="G119" s="33">
        <v>21866</v>
      </c>
      <c r="H119" s="34" t="s">
        <v>520</v>
      </c>
      <c r="I119" s="34" t="s">
        <v>230</v>
      </c>
      <c r="J119" s="34" t="s">
        <v>126</v>
      </c>
      <c r="K119" s="34" t="s">
        <v>79</v>
      </c>
      <c r="L119" s="34" t="s">
        <v>91</v>
      </c>
      <c r="M119" s="31">
        <v>19</v>
      </c>
    </row>
    <row r="120" spans="1:13" s="31" customFormat="1" ht="15.75" customHeight="1" x14ac:dyDescent="0.25">
      <c r="A120" s="31">
        <v>119</v>
      </c>
      <c r="B120" s="34" t="s">
        <v>4827</v>
      </c>
      <c r="C120" s="34" t="s">
        <v>4828</v>
      </c>
      <c r="D120" s="34" t="s">
        <v>74</v>
      </c>
      <c r="E120" s="31">
        <v>9</v>
      </c>
      <c r="F120" s="58">
        <f t="shared" ca="1" si="3"/>
        <v>41.084931506849315</v>
      </c>
      <c r="G120" s="33">
        <v>29924</v>
      </c>
      <c r="H120" s="34" t="s">
        <v>195</v>
      </c>
      <c r="I120" s="34" t="s">
        <v>230</v>
      </c>
      <c r="J120" s="34" t="s">
        <v>126</v>
      </c>
      <c r="K120" s="34" t="s">
        <v>79</v>
      </c>
      <c r="L120" s="34" t="s">
        <v>80</v>
      </c>
      <c r="M120" s="31">
        <v>9</v>
      </c>
    </row>
    <row r="121" spans="1:13" s="31" customFormat="1" ht="15.75" customHeight="1" x14ac:dyDescent="0.25">
      <c r="A121" s="31">
        <v>120</v>
      </c>
      <c r="B121" s="34" t="s">
        <v>3820</v>
      </c>
      <c r="C121" s="34" t="s">
        <v>4829</v>
      </c>
      <c r="D121" s="34" t="s">
        <v>74</v>
      </c>
      <c r="E121" s="31">
        <v>80</v>
      </c>
      <c r="F121" s="58">
        <f t="shared" ca="1" si="3"/>
        <v>44.342465753424655</v>
      </c>
      <c r="G121" s="33">
        <v>28735</v>
      </c>
      <c r="H121" s="34" t="s">
        <v>1235</v>
      </c>
      <c r="I121" s="34" t="s">
        <v>101</v>
      </c>
      <c r="J121" s="34" t="s">
        <v>126</v>
      </c>
      <c r="K121" s="34" t="s">
        <v>79</v>
      </c>
      <c r="L121" s="34" t="s">
        <v>80</v>
      </c>
      <c r="M121" s="31">
        <v>4</v>
      </c>
    </row>
    <row r="122" spans="1:13" s="31" customFormat="1" ht="15.75" customHeight="1" x14ac:dyDescent="0.25">
      <c r="A122" s="31">
        <v>121</v>
      </c>
      <c r="B122" s="34" t="s">
        <v>4830</v>
      </c>
      <c r="C122" s="34" t="s">
        <v>847</v>
      </c>
      <c r="D122" s="34" t="s">
        <v>74</v>
      </c>
      <c r="E122" s="31">
        <v>82</v>
      </c>
      <c r="F122" s="58">
        <f t="shared" ca="1" si="3"/>
        <v>65.273972602739732</v>
      </c>
      <c r="G122" s="33">
        <v>21095</v>
      </c>
      <c r="H122" s="34" t="s">
        <v>828</v>
      </c>
      <c r="I122" s="34" t="s">
        <v>77</v>
      </c>
      <c r="J122" s="34" t="s">
        <v>78</v>
      </c>
      <c r="K122" s="34" t="s">
        <v>79</v>
      </c>
      <c r="L122" s="34" t="s">
        <v>91</v>
      </c>
      <c r="M122" s="31">
        <v>15</v>
      </c>
    </row>
    <row r="123" spans="1:13" s="31" customFormat="1" ht="15.75" customHeight="1" x14ac:dyDescent="0.25">
      <c r="A123" s="31">
        <v>122</v>
      </c>
      <c r="B123" s="34" t="s">
        <v>4831</v>
      </c>
      <c r="C123" s="34" t="s">
        <v>4832</v>
      </c>
      <c r="D123" s="34" t="s">
        <v>74</v>
      </c>
      <c r="E123" s="31">
        <v>87</v>
      </c>
      <c r="F123" s="58">
        <f t="shared" ca="1" si="3"/>
        <v>43.715068493150682</v>
      </c>
      <c r="G123" s="33">
        <v>28964</v>
      </c>
      <c r="H123" s="34" t="s">
        <v>236</v>
      </c>
      <c r="I123" s="34" t="s">
        <v>101</v>
      </c>
      <c r="J123" s="34" t="s">
        <v>78</v>
      </c>
      <c r="K123" s="34" t="s">
        <v>79</v>
      </c>
      <c r="L123" s="34" t="s">
        <v>80</v>
      </c>
      <c r="M123" s="31">
        <v>12</v>
      </c>
    </row>
    <row r="124" spans="1:13" s="31" customFormat="1" ht="15.75" customHeight="1" x14ac:dyDescent="0.25">
      <c r="A124" s="31">
        <v>123</v>
      </c>
      <c r="B124" s="34" t="s">
        <v>4833</v>
      </c>
      <c r="C124" s="34" t="s">
        <v>4834</v>
      </c>
      <c r="D124" s="34" t="s">
        <v>98</v>
      </c>
      <c r="E124" s="31">
        <v>85</v>
      </c>
      <c r="F124" s="58">
        <f t="shared" ca="1" si="3"/>
        <v>34.082191780821915</v>
      </c>
      <c r="G124" s="33">
        <v>32480</v>
      </c>
      <c r="H124" s="34" t="s">
        <v>542</v>
      </c>
      <c r="I124" s="34" t="s">
        <v>101</v>
      </c>
      <c r="J124" s="34" t="s">
        <v>126</v>
      </c>
      <c r="K124" s="34" t="s">
        <v>79</v>
      </c>
      <c r="L124" s="34" t="s">
        <v>91</v>
      </c>
      <c r="M124" s="31">
        <v>15</v>
      </c>
    </row>
    <row r="125" spans="1:13" s="31" customFormat="1" ht="15.75" customHeight="1" x14ac:dyDescent="0.25">
      <c r="A125" s="31">
        <v>124</v>
      </c>
      <c r="B125" s="34" t="s">
        <v>4835</v>
      </c>
      <c r="C125" s="34" t="s">
        <v>4836</v>
      </c>
      <c r="D125" s="34" t="s">
        <v>98</v>
      </c>
      <c r="E125" s="31">
        <v>27</v>
      </c>
      <c r="F125" s="58">
        <f t="shared" ca="1" si="3"/>
        <v>27.665753424657535</v>
      </c>
      <c r="G125" s="33">
        <v>34822</v>
      </c>
      <c r="H125" s="34" t="s">
        <v>2425</v>
      </c>
      <c r="I125" s="34" t="s">
        <v>178</v>
      </c>
      <c r="J125" s="34" t="s">
        <v>126</v>
      </c>
      <c r="K125" s="34" t="s">
        <v>79</v>
      </c>
      <c r="L125" s="34" t="s">
        <v>80</v>
      </c>
      <c r="M125" s="31">
        <v>5</v>
      </c>
    </row>
    <row r="126" spans="1:13" s="31" customFormat="1" ht="15.75" customHeight="1" x14ac:dyDescent="0.25">
      <c r="A126" s="31">
        <v>125</v>
      </c>
      <c r="B126" s="34" t="s">
        <v>4837</v>
      </c>
      <c r="C126" s="34" t="s">
        <v>4838</v>
      </c>
      <c r="D126" s="34" t="s">
        <v>98</v>
      </c>
      <c r="E126" s="31">
        <v>94</v>
      </c>
      <c r="F126" s="58">
        <f t="shared" ca="1" si="3"/>
        <v>62.816438356164383</v>
      </c>
      <c r="G126" s="33">
        <v>21992</v>
      </c>
      <c r="H126" s="34" t="s">
        <v>1929</v>
      </c>
      <c r="I126" s="34" t="s">
        <v>90</v>
      </c>
      <c r="J126" s="34" t="s">
        <v>78</v>
      </c>
      <c r="K126" s="34" t="s">
        <v>79</v>
      </c>
      <c r="L126" s="34" t="s">
        <v>91</v>
      </c>
      <c r="M126" s="31">
        <v>16</v>
      </c>
    </row>
    <row r="127" spans="1:13" s="31" customFormat="1" ht="15.75" customHeight="1" x14ac:dyDescent="0.25">
      <c r="A127" s="31">
        <v>126</v>
      </c>
      <c r="B127" s="34" t="s">
        <v>4839</v>
      </c>
      <c r="C127" s="34" t="s">
        <v>2521</v>
      </c>
      <c r="D127" s="34" t="s">
        <v>74</v>
      </c>
      <c r="E127" s="31">
        <v>53</v>
      </c>
      <c r="F127" s="58">
        <f t="shared" ca="1" si="3"/>
        <v>30.213698630136985</v>
      </c>
      <c r="G127" s="33">
        <v>33892</v>
      </c>
      <c r="H127" s="34" t="s">
        <v>2493</v>
      </c>
      <c r="I127" s="34" t="s">
        <v>178</v>
      </c>
      <c r="J127" s="34" t="s">
        <v>78</v>
      </c>
      <c r="K127" s="34" t="s">
        <v>79</v>
      </c>
      <c r="L127" s="34" t="s">
        <v>80</v>
      </c>
      <c r="M127" s="31">
        <v>3</v>
      </c>
    </row>
    <row r="128" spans="1:13" s="31" customFormat="1" ht="15.75" customHeight="1" x14ac:dyDescent="0.25">
      <c r="A128" s="31">
        <v>127</v>
      </c>
      <c r="B128" s="34" t="s">
        <v>4840</v>
      </c>
      <c r="C128" s="34" t="s">
        <v>4841</v>
      </c>
      <c r="D128" s="34" t="s">
        <v>98</v>
      </c>
      <c r="E128" s="31">
        <v>81</v>
      </c>
      <c r="F128" s="58">
        <f t="shared" ca="1" si="3"/>
        <v>48.093150684931508</v>
      </c>
      <c r="G128" s="33">
        <v>27366</v>
      </c>
      <c r="H128" s="34" t="s">
        <v>133</v>
      </c>
      <c r="I128" s="34" t="s">
        <v>101</v>
      </c>
      <c r="J128" s="34" t="s">
        <v>78</v>
      </c>
      <c r="K128" s="34" t="s">
        <v>79</v>
      </c>
      <c r="L128" s="34" t="s">
        <v>91</v>
      </c>
      <c r="M128" s="31">
        <v>19</v>
      </c>
    </row>
    <row r="129" spans="1:13" s="31" customFormat="1" ht="15.75" customHeight="1" x14ac:dyDescent="0.25">
      <c r="A129" s="31">
        <v>128</v>
      </c>
      <c r="B129" s="34" t="s">
        <v>4842</v>
      </c>
      <c r="C129" s="34" t="s">
        <v>4843</v>
      </c>
      <c r="D129" s="34" t="s">
        <v>74</v>
      </c>
      <c r="E129" s="31">
        <v>73</v>
      </c>
      <c r="F129" s="58">
        <f t="shared" ca="1" si="3"/>
        <v>45.471232876712328</v>
      </c>
      <c r="G129" s="33">
        <v>28323</v>
      </c>
      <c r="H129" s="34" t="s">
        <v>2186</v>
      </c>
      <c r="I129" s="34" t="s">
        <v>90</v>
      </c>
      <c r="J129" s="34" t="s">
        <v>78</v>
      </c>
      <c r="K129" s="34" t="s">
        <v>79</v>
      </c>
      <c r="L129" s="34" t="s">
        <v>80</v>
      </c>
      <c r="M129" s="31">
        <v>12</v>
      </c>
    </row>
    <row r="130" spans="1:13" s="31" customFormat="1" ht="15.75" customHeight="1" x14ac:dyDescent="0.25">
      <c r="A130" s="31">
        <v>129</v>
      </c>
      <c r="B130" s="34" t="s">
        <v>4583</v>
      </c>
      <c r="C130" s="34" t="s">
        <v>4844</v>
      </c>
      <c r="D130" s="34" t="s">
        <v>74</v>
      </c>
      <c r="E130" s="31">
        <v>64</v>
      </c>
      <c r="F130" s="58">
        <f t="shared" ca="1" si="3"/>
        <v>37.457534246575342</v>
      </c>
      <c r="G130" s="33">
        <v>31248</v>
      </c>
      <c r="H130" s="34" t="s">
        <v>1613</v>
      </c>
      <c r="I130" s="34" t="s">
        <v>101</v>
      </c>
      <c r="J130" s="34" t="s">
        <v>126</v>
      </c>
      <c r="K130" s="34" t="s">
        <v>79</v>
      </c>
      <c r="L130" s="34" t="s">
        <v>80</v>
      </c>
      <c r="M130" s="31">
        <v>19</v>
      </c>
    </row>
    <row r="131" spans="1:13" s="31" customFormat="1" ht="15.75" customHeight="1" x14ac:dyDescent="0.25">
      <c r="A131" s="31">
        <v>130</v>
      </c>
      <c r="B131" s="34" t="s">
        <v>4845</v>
      </c>
      <c r="C131" s="34" t="s">
        <v>4846</v>
      </c>
      <c r="D131" s="34" t="s">
        <v>74</v>
      </c>
      <c r="E131" s="31">
        <v>32</v>
      </c>
      <c r="F131" s="58">
        <f t="shared" ca="1" si="3"/>
        <v>25.454794520547946</v>
      </c>
      <c r="G131" s="33">
        <v>35629</v>
      </c>
      <c r="H131" s="34" t="s">
        <v>1498</v>
      </c>
      <c r="I131" s="34" t="s">
        <v>77</v>
      </c>
      <c r="J131" s="34" t="s">
        <v>78</v>
      </c>
      <c r="K131" s="34" t="s">
        <v>79</v>
      </c>
      <c r="L131" s="34" t="s">
        <v>91</v>
      </c>
      <c r="M131" s="31">
        <v>1</v>
      </c>
    </row>
    <row r="132" spans="1:13" s="31" customFormat="1" ht="15.75" customHeight="1" x14ac:dyDescent="0.25">
      <c r="A132" s="31">
        <v>131</v>
      </c>
      <c r="B132" s="34" t="s">
        <v>4847</v>
      </c>
      <c r="C132" s="34" t="s">
        <v>4848</v>
      </c>
      <c r="D132" s="34" t="s">
        <v>98</v>
      </c>
      <c r="E132" s="31">
        <v>57</v>
      </c>
      <c r="F132" s="58">
        <f t="shared" ca="1" si="3"/>
        <v>58.230136986301368</v>
      </c>
      <c r="G132" s="33">
        <v>23666</v>
      </c>
      <c r="H132" s="34" t="s">
        <v>2493</v>
      </c>
      <c r="I132" s="34" t="s">
        <v>140</v>
      </c>
      <c r="J132" s="34" t="s">
        <v>126</v>
      </c>
      <c r="K132" s="34" t="s">
        <v>79</v>
      </c>
      <c r="L132" s="34" t="s">
        <v>91</v>
      </c>
      <c r="M132" s="31">
        <v>8</v>
      </c>
    </row>
    <row r="133" spans="1:13" s="31" customFormat="1" ht="15.75" customHeight="1" x14ac:dyDescent="0.25">
      <c r="A133" s="31">
        <v>132</v>
      </c>
      <c r="B133" s="34" t="s">
        <v>4849</v>
      </c>
      <c r="C133" s="34" t="s">
        <v>4850</v>
      </c>
      <c r="D133" s="34" t="s">
        <v>98</v>
      </c>
      <c r="E133" s="31">
        <v>5</v>
      </c>
      <c r="F133" s="58">
        <f t="shared" ca="1" si="3"/>
        <v>59.509589041095893</v>
      </c>
      <c r="G133" s="33">
        <v>23199</v>
      </c>
      <c r="H133" s="34" t="s">
        <v>1971</v>
      </c>
      <c r="I133" s="34" t="s">
        <v>77</v>
      </c>
      <c r="J133" s="34" t="s">
        <v>78</v>
      </c>
      <c r="K133" s="34" t="s">
        <v>79</v>
      </c>
      <c r="L133" s="34" t="s">
        <v>80</v>
      </c>
      <c r="M133" s="31">
        <v>9</v>
      </c>
    </row>
    <row r="134" spans="1:13" s="31" customFormat="1" ht="15.75" customHeight="1" x14ac:dyDescent="0.25">
      <c r="A134" s="31">
        <v>133</v>
      </c>
      <c r="B134" s="34" t="s">
        <v>4851</v>
      </c>
      <c r="C134" s="34" t="s">
        <v>4852</v>
      </c>
      <c r="D134" s="34" t="s">
        <v>74</v>
      </c>
      <c r="E134" s="31">
        <v>12</v>
      </c>
      <c r="F134" s="58">
        <f t="shared" ca="1" si="3"/>
        <v>45.564383561643837</v>
      </c>
      <c r="G134" s="33">
        <v>28289</v>
      </c>
      <c r="H134" s="34" t="s">
        <v>2331</v>
      </c>
      <c r="I134" s="34" t="s">
        <v>101</v>
      </c>
      <c r="J134" s="34" t="s">
        <v>78</v>
      </c>
      <c r="K134" s="34" t="s">
        <v>79</v>
      </c>
      <c r="L134" s="34" t="s">
        <v>80</v>
      </c>
      <c r="M134" s="31">
        <v>16</v>
      </c>
    </row>
    <row r="135" spans="1:13" s="31" customFormat="1" ht="15.75" customHeight="1" x14ac:dyDescent="0.25">
      <c r="A135" s="31">
        <v>134</v>
      </c>
      <c r="B135" s="34" t="s">
        <v>4853</v>
      </c>
      <c r="C135" s="34" t="s">
        <v>2657</v>
      </c>
      <c r="D135" s="34" t="s">
        <v>98</v>
      </c>
      <c r="E135" s="31">
        <v>34</v>
      </c>
      <c r="F135" s="58">
        <f t="shared" ca="1" si="3"/>
        <v>25.416438356164385</v>
      </c>
      <c r="G135" s="33">
        <v>35643</v>
      </c>
      <c r="H135" s="34" t="s">
        <v>1235</v>
      </c>
      <c r="I135" s="34" t="s">
        <v>171</v>
      </c>
      <c r="J135" s="34" t="s">
        <v>102</v>
      </c>
      <c r="K135" s="34" t="s">
        <v>79</v>
      </c>
      <c r="L135" s="34" t="s">
        <v>80</v>
      </c>
      <c r="M135" s="31">
        <v>5</v>
      </c>
    </row>
    <row r="136" spans="1:13" s="31" customFormat="1" ht="15.75" customHeight="1" x14ac:dyDescent="0.25">
      <c r="A136" s="31">
        <v>135</v>
      </c>
      <c r="B136" s="34" t="s">
        <v>4854</v>
      </c>
      <c r="C136" s="34" t="s">
        <v>4855</v>
      </c>
      <c r="D136" s="34" t="s">
        <v>98</v>
      </c>
      <c r="E136" s="31">
        <v>18</v>
      </c>
      <c r="F136" s="58">
        <f t="shared" ca="1" si="3"/>
        <v>47.967123287671235</v>
      </c>
      <c r="G136" s="33">
        <v>27412</v>
      </c>
      <c r="H136" s="34" t="s">
        <v>212</v>
      </c>
      <c r="I136" s="34" t="s">
        <v>152</v>
      </c>
      <c r="J136" s="34" t="s">
        <v>78</v>
      </c>
      <c r="K136" s="34" t="s">
        <v>79</v>
      </c>
      <c r="L136" s="34" t="s">
        <v>91</v>
      </c>
      <c r="M136" s="31">
        <v>3</v>
      </c>
    </row>
    <row r="137" spans="1:13" s="31" customFormat="1" ht="15.75" customHeight="1" x14ac:dyDescent="0.25">
      <c r="A137" s="31">
        <v>136</v>
      </c>
      <c r="B137" s="34" t="s">
        <v>3679</v>
      </c>
      <c r="C137" s="34" t="s">
        <v>4856</v>
      </c>
      <c r="D137" s="34" t="s">
        <v>74</v>
      </c>
      <c r="E137" s="31">
        <v>46</v>
      </c>
      <c r="F137" s="58">
        <f t="shared" ca="1" si="3"/>
        <v>49.61643835616438</v>
      </c>
      <c r="G137" s="33">
        <v>26810</v>
      </c>
      <c r="H137" s="34" t="s">
        <v>1004</v>
      </c>
      <c r="I137" s="34" t="s">
        <v>77</v>
      </c>
      <c r="J137" s="34" t="s">
        <v>126</v>
      </c>
      <c r="K137" s="34" t="s">
        <v>79</v>
      </c>
      <c r="L137" s="34" t="s">
        <v>80</v>
      </c>
      <c r="M137" s="31">
        <v>7</v>
      </c>
    </row>
    <row r="138" spans="1:13" s="31" customFormat="1" ht="15.75" customHeight="1" x14ac:dyDescent="0.25">
      <c r="A138" s="31">
        <v>137</v>
      </c>
      <c r="B138" s="34" t="s">
        <v>4857</v>
      </c>
      <c r="C138" s="34" t="s">
        <v>4858</v>
      </c>
      <c r="D138" s="34" t="s">
        <v>74</v>
      </c>
      <c r="E138" s="31">
        <v>27</v>
      </c>
      <c r="F138" s="58">
        <f t="shared" ca="1" si="3"/>
        <v>35.11780821917808</v>
      </c>
      <c r="G138" s="33">
        <v>32102</v>
      </c>
      <c r="H138" s="34" t="s">
        <v>1526</v>
      </c>
      <c r="I138" s="34" t="s">
        <v>90</v>
      </c>
      <c r="J138" s="34" t="s">
        <v>126</v>
      </c>
      <c r="K138" s="34" t="s">
        <v>79</v>
      </c>
      <c r="L138" s="34" t="s">
        <v>91</v>
      </c>
      <c r="M138" s="31">
        <v>10</v>
      </c>
    </row>
    <row r="139" spans="1:13" s="31" customFormat="1" ht="15.75" customHeight="1" x14ac:dyDescent="0.25">
      <c r="A139" s="31">
        <v>138</v>
      </c>
      <c r="B139" s="34" t="s">
        <v>4859</v>
      </c>
      <c r="C139" s="34" t="s">
        <v>4860</v>
      </c>
      <c r="D139" s="34" t="s">
        <v>74</v>
      </c>
      <c r="E139" s="31">
        <v>5</v>
      </c>
      <c r="F139" s="58">
        <f t="shared" ca="1" si="3"/>
        <v>37.684931506849317</v>
      </c>
      <c r="G139" s="33">
        <v>31165</v>
      </c>
      <c r="H139" s="34" t="s">
        <v>414</v>
      </c>
      <c r="I139" s="34" t="s">
        <v>101</v>
      </c>
      <c r="J139" s="34" t="s">
        <v>102</v>
      </c>
      <c r="K139" s="34" t="s">
        <v>79</v>
      </c>
      <c r="L139" s="34" t="s">
        <v>80</v>
      </c>
      <c r="M139" s="31">
        <v>13</v>
      </c>
    </row>
    <row r="140" spans="1:13" s="31" customFormat="1" ht="15.75" hidden="1" customHeight="1" x14ac:dyDescent="0.25">
      <c r="A140" s="31">
        <v>139</v>
      </c>
      <c r="B140" s="34" t="s">
        <v>4861</v>
      </c>
      <c r="D140" s="34" t="s">
        <v>74</v>
      </c>
      <c r="E140" s="31">
        <v>1</v>
      </c>
      <c r="G140" s="44">
        <v>23586</v>
      </c>
      <c r="H140" s="34" t="s">
        <v>1703</v>
      </c>
      <c r="I140" s="34" t="s">
        <v>171</v>
      </c>
      <c r="J140" s="34" t="s">
        <v>102</v>
      </c>
      <c r="K140" s="34" t="s">
        <v>79</v>
      </c>
      <c r="L140" s="34" t="s">
        <v>91</v>
      </c>
      <c r="M140" s="31">
        <v>4</v>
      </c>
    </row>
    <row r="141" spans="1:13" s="31" customFormat="1" ht="15.75" customHeight="1" x14ac:dyDescent="0.25">
      <c r="A141" s="31">
        <v>140</v>
      </c>
      <c r="B141" s="34" t="s">
        <v>4862</v>
      </c>
      <c r="C141" s="34" t="s">
        <v>4863</v>
      </c>
      <c r="D141" s="34" t="s">
        <v>74</v>
      </c>
      <c r="E141" s="31">
        <v>9</v>
      </c>
      <c r="F141" s="58">
        <f t="shared" ref="F141:F144" ca="1" si="4">(TODAY()-G141)/365</f>
        <v>28.61917808219178</v>
      </c>
      <c r="G141" s="33">
        <v>34474</v>
      </c>
      <c r="H141" s="34" t="s">
        <v>950</v>
      </c>
      <c r="I141" s="34" t="s">
        <v>77</v>
      </c>
      <c r="J141" s="34" t="s">
        <v>78</v>
      </c>
      <c r="K141" s="34" t="s">
        <v>79</v>
      </c>
      <c r="L141" s="34" t="s">
        <v>91</v>
      </c>
      <c r="M141" s="31">
        <v>2</v>
      </c>
    </row>
    <row r="142" spans="1:13" s="31" customFormat="1" ht="15.75" customHeight="1" x14ac:dyDescent="0.25">
      <c r="A142" s="31">
        <v>141</v>
      </c>
      <c r="B142" s="34" t="s">
        <v>4864</v>
      </c>
      <c r="C142" s="34" t="s">
        <v>4865</v>
      </c>
      <c r="D142" s="34" t="s">
        <v>74</v>
      </c>
      <c r="E142" s="31">
        <v>67</v>
      </c>
      <c r="F142" s="58">
        <f t="shared" ca="1" si="4"/>
        <v>68.547945205479451</v>
      </c>
      <c r="G142" s="33">
        <v>19900</v>
      </c>
      <c r="H142" s="34" t="s">
        <v>615</v>
      </c>
      <c r="I142" s="34" t="s">
        <v>101</v>
      </c>
      <c r="J142" s="34" t="s">
        <v>126</v>
      </c>
      <c r="K142" s="34" t="s">
        <v>79</v>
      </c>
      <c r="L142" s="34" t="s">
        <v>80</v>
      </c>
      <c r="M142" s="31">
        <v>10</v>
      </c>
    </row>
    <row r="143" spans="1:13" s="31" customFormat="1" ht="15.75" customHeight="1" x14ac:dyDescent="0.25">
      <c r="A143" s="31">
        <v>142</v>
      </c>
      <c r="B143" s="34" t="s">
        <v>4866</v>
      </c>
      <c r="C143" s="34" t="s">
        <v>4867</v>
      </c>
      <c r="D143" s="34" t="s">
        <v>74</v>
      </c>
      <c r="E143" s="31">
        <v>57</v>
      </c>
      <c r="F143" s="58">
        <f t="shared" ca="1" si="4"/>
        <v>55.421917808219177</v>
      </c>
      <c r="G143" s="33">
        <v>24691</v>
      </c>
      <c r="H143" s="34" t="s">
        <v>229</v>
      </c>
      <c r="I143" s="34" t="s">
        <v>178</v>
      </c>
      <c r="J143" s="34" t="s">
        <v>102</v>
      </c>
      <c r="K143" s="34" t="s">
        <v>79</v>
      </c>
      <c r="L143" s="34" t="s">
        <v>91</v>
      </c>
      <c r="M143" s="31">
        <v>17</v>
      </c>
    </row>
    <row r="144" spans="1:13" s="31" customFormat="1" ht="15.75" customHeight="1" x14ac:dyDescent="0.25">
      <c r="A144" s="31">
        <v>143</v>
      </c>
      <c r="B144" s="34" t="s">
        <v>4868</v>
      </c>
      <c r="C144" s="34" t="s">
        <v>4869</v>
      </c>
      <c r="D144" s="34" t="s">
        <v>74</v>
      </c>
      <c r="E144" s="31">
        <v>19</v>
      </c>
      <c r="F144" s="58">
        <f t="shared" ca="1" si="4"/>
        <v>65.358904109589048</v>
      </c>
      <c r="G144" s="33">
        <v>21064</v>
      </c>
      <c r="H144" s="34" t="s">
        <v>1703</v>
      </c>
      <c r="I144" s="34" t="s">
        <v>377</v>
      </c>
      <c r="J144" s="34" t="s">
        <v>78</v>
      </c>
      <c r="K144" s="34" t="s">
        <v>79</v>
      </c>
      <c r="L144" s="34" t="s">
        <v>80</v>
      </c>
      <c r="M144" s="31">
        <v>11</v>
      </c>
    </row>
    <row r="145" spans="1:13" s="31" customFormat="1" ht="15.75" hidden="1" customHeight="1" x14ac:dyDescent="0.25">
      <c r="A145" s="31">
        <v>144</v>
      </c>
      <c r="B145" s="34" t="s">
        <v>4870</v>
      </c>
      <c r="C145" s="34" t="s">
        <v>4871</v>
      </c>
      <c r="D145" s="34" t="s">
        <v>430</v>
      </c>
      <c r="E145" s="31">
        <v>71</v>
      </c>
      <c r="H145" s="34" t="s">
        <v>919</v>
      </c>
      <c r="I145" s="34" t="s">
        <v>152</v>
      </c>
      <c r="J145" s="34" t="s">
        <v>78</v>
      </c>
      <c r="K145" s="34" t="s">
        <v>79</v>
      </c>
      <c r="L145" s="34" t="s">
        <v>91</v>
      </c>
    </row>
    <row r="146" spans="1:13" s="31" customFormat="1" ht="15.75" customHeight="1" x14ac:dyDescent="0.25">
      <c r="A146" s="31">
        <v>145</v>
      </c>
      <c r="B146" s="34" t="s">
        <v>4872</v>
      </c>
      <c r="C146" s="34" t="s">
        <v>4873</v>
      </c>
      <c r="D146" s="34" t="s">
        <v>74</v>
      </c>
      <c r="E146" s="31">
        <v>33</v>
      </c>
      <c r="F146" s="58">
        <f t="shared" ref="F146:F168" ca="1" si="5">(TODAY()-G146)/365</f>
        <v>25.446575342465753</v>
      </c>
      <c r="G146" s="33">
        <v>35632</v>
      </c>
      <c r="H146" s="34" t="s">
        <v>242</v>
      </c>
      <c r="I146" s="34" t="s">
        <v>101</v>
      </c>
      <c r="J146" s="34" t="s">
        <v>78</v>
      </c>
      <c r="K146" s="34" t="s">
        <v>79</v>
      </c>
      <c r="L146" s="34" t="s">
        <v>91</v>
      </c>
      <c r="M146" s="31">
        <v>4</v>
      </c>
    </row>
    <row r="147" spans="1:13" s="31" customFormat="1" ht="15.75" customHeight="1" x14ac:dyDescent="0.25">
      <c r="A147" s="31">
        <v>146</v>
      </c>
      <c r="B147" s="34" t="s">
        <v>4874</v>
      </c>
      <c r="C147" s="34" t="s">
        <v>4875</v>
      </c>
      <c r="D147" s="34" t="s">
        <v>74</v>
      </c>
      <c r="E147" s="31">
        <v>34</v>
      </c>
      <c r="F147" s="58">
        <f t="shared" ca="1" si="5"/>
        <v>37.739726027397261</v>
      </c>
      <c r="G147" s="33">
        <v>31145</v>
      </c>
      <c r="H147" s="34" t="s">
        <v>236</v>
      </c>
      <c r="I147" s="34" t="s">
        <v>77</v>
      </c>
      <c r="J147" s="34" t="s">
        <v>78</v>
      </c>
      <c r="K147" s="34" t="s">
        <v>79</v>
      </c>
      <c r="L147" s="34" t="s">
        <v>91</v>
      </c>
      <c r="M147" s="31">
        <v>8</v>
      </c>
    </row>
    <row r="148" spans="1:13" s="31" customFormat="1" ht="15.75" customHeight="1" x14ac:dyDescent="0.25">
      <c r="A148" s="31">
        <v>147</v>
      </c>
      <c r="B148" s="34" t="s">
        <v>4750</v>
      </c>
      <c r="C148" s="34" t="s">
        <v>4876</v>
      </c>
      <c r="D148" s="34" t="s">
        <v>98</v>
      </c>
      <c r="E148" s="31">
        <v>32</v>
      </c>
      <c r="F148" s="58">
        <f t="shared" ca="1" si="5"/>
        <v>49.084931506849315</v>
      </c>
      <c r="G148" s="33">
        <v>27004</v>
      </c>
      <c r="H148" s="34" t="s">
        <v>1140</v>
      </c>
      <c r="I148" s="34" t="s">
        <v>178</v>
      </c>
      <c r="J148" s="34" t="s">
        <v>78</v>
      </c>
      <c r="K148" s="34" t="s">
        <v>79</v>
      </c>
      <c r="L148" s="34" t="s">
        <v>80</v>
      </c>
      <c r="M148" s="31">
        <v>10</v>
      </c>
    </row>
    <row r="149" spans="1:13" s="31" customFormat="1" ht="15.75" customHeight="1" x14ac:dyDescent="0.25">
      <c r="A149" s="31">
        <v>148</v>
      </c>
      <c r="B149" s="34" t="s">
        <v>4877</v>
      </c>
      <c r="C149" s="34" t="s">
        <v>4878</v>
      </c>
      <c r="D149" s="34" t="s">
        <v>98</v>
      </c>
      <c r="E149" s="31">
        <v>69</v>
      </c>
      <c r="F149" s="58">
        <f t="shared" ca="1" si="5"/>
        <v>41.660273972602738</v>
      </c>
      <c r="G149" s="33">
        <v>29714</v>
      </c>
      <c r="H149" s="34" t="s">
        <v>950</v>
      </c>
      <c r="I149" s="34" t="s">
        <v>230</v>
      </c>
      <c r="J149" s="34" t="s">
        <v>78</v>
      </c>
      <c r="K149" s="34" t="s">
        <v>79</v>
      </c>
      <c r="L149" s="34" t="s">
        <v>80</v>
      </c>
      <c r="M149" s="31">
        <v>5</v>
      </c>
    </row>
    <row r="150" spans="1:13" s="31" customFormat="1" ht="15.75" customHeight="1" x14ac:dyDescent="0.25">
      <c r="A150" s="31">
        <v>149</v>
      </c>
      <c r="B150" s="34" t="s">
        <v>4879</v>
      </c>
      <c r="C150" s="34" t="s">
        <v>4880</v>
      </c>
      <c r="D150" s="34" t="s">
        <v>98</v>
      </c>
      <c r="E150" s="31">
        <v>41</v>
      </c>
      <c r="F150" s="58">
        <f t="shared" ca="1" si="5"/>
        <v>27.917808219178081</v>
      </c>
      <c r="G150" s="33">
        <v>34730</v>
      </c>
      <c r="H150" s="34" t="s">
        <v>525</v>
      </c>
      <c r="I150" s="34" t="s">
        <v>178</v>
      </c>
      <c r="J150" s="34" t="s">
        <v>78</v>
      </c>
      <c r="K150" s="34" t="s">
        <v>79</v>
      </c>
      <c r="L150" s="34" t="s">
        <v>80</v>
      </c>
      <c r="M150" s="31">
        <v>1</v>
      </c>
    </row>
    <row r="151" spans="1:13" s="31" customFormat="1" ht="15.75" customHeight="1" x14ac:dyDescent="0.25">
      <c r="A151" s="31">
        <v>150</v>
      </c>
      <c r="B151" s="34" t="s">
        <v>4881</v>
      </c>
      <c r="C151" s="34" t="s">
        <v>4882</v>
      </c>
      <c r="D151" s="34" t="s">
        <v>74</v>
      </c>
      <c r="E151" s="31">
        <v>6</v>
      </c>
      <c r="F151" s="58">
        <f t="shared" ca="1" si="5"/>
        <v>39.367123287671234</v>
      </c>
      <c r="G151" s="33">
        <v>30551</v>
      </c>
      <c r="H151" s="34" t="s">
        <v>370</v>
      </c>
      <c r="I151" s="34" t="s">
        <v>101</v>
      </c>
      <c r="J151" s="34" t="s">
        <v>102</v>
      </c>
      <c r="K151" s="34" t="s">
        <v>79</v>
      </c>
      <c r="L151" s="34" t="s">
        <v>91</v>
      </c>
      <c r="M151" s="31">
        <v>17</v>
      </c>
    </row>
    <row r="152" spans="1:13" s="31" customFormat="1" ht="15.75" customHeight="1" x14ac:dyDescent="0.25">
      <c r="A152" s="31">
        <v>151</v>
      </c>
      <c r="B152" s="34" t="s">
        <v>4883</v>
      </c>
      <c r="C152" s="34" t="s">
        <v>4884</v>
      </c>
      <c r="D152" s="34" t="s">
        <v>74</v>
      </c>
      <c r="E152" s="31">
        <v>36</v>
      </c>
      <c r="F152" s="58">
        <f t="shared" ca="1" si="5"/>
        <v>57.936986301369863</v>
      </c>
      <c r="G152" s="33">
        <v>23773</v>
      </c>
      <c r="H152" s="34" t="s">
        <v>660</v>
      </c>
      <c r="I152" s="34" t="s">
        <v>77</v>
      </c>
      <c r="J152" s="34" t="s">
        <v>78</v>
      </c>
      <c r="K152" s="34" t="s">
        <v>79</v>
      </c>
      <c r="L152" s="34" t="s">
        <v>80</v>
      </c>
      <c r="M152" s="31">
        <v>13</v>
      </c>
    </row>
    <row r="153" spans="1:13" s="31" customFormat="1" ht="15.75" customHeight="1" x14ac:dyDescent="0.25">
      <c r="A153" s="31">
        <v>152</v>
      </c>
      <c r="B153" s="34" t="s">
        <v>4885</v>
      </c>
      <c r="C153" s="34" t="s">
        <v>4886</v>
      </c>
      <c r="D153" s="34" t="s">
        <v>98</v>
      </c>
      <c r="E153" s="31">
        <v>5</v>
      </c>
      <c r="F153" s="58">
        <f t="shared" ca="1" si="5"/>
        <v>41.841095890410962</v>
      </c>
      <c r="G153" s="33">
        <v>29648</v>
      </c>
      <c r="H153" s="34" t="s">
        <v>133</v>
      </c>
      <c r="I153" s="34" t="s">
        <v>101</v>
      </c>
      <c r="J153" s="34" t="s">
        <v>78</v>
      </c>
      <c r="K153" s="34" t="s">
        <v>79</v>
      </c>
      <c r="L153" s="34" t="s">
        <v>91</v>
      </c>
      <c r="M153" s="31">
        <v>16</v>
      </c>
    </row>
    <row r="154" spans="1:13" s="31" customFormat="1" ht="15.75" customHeight="1" x14ac:dyDescent="0.25">
      <c r="A154" s="31">
        <v>153</v>
      </c>
      <c r="B154" s="34" t="s">
        <v>4887</v>
      </c>
      <c r="C154" s="34" t="s">
        <v>4888</v>
      </c>
      <c r="D154" s="34" t="s">
        <v>98</v>
      </c>
      <c r="E154" s="31">
        <v>73</v>
      </c>
      <c r="F154" s="58">
        <f t="shared" ca="1" si="5"/>
        <v>45.441095890410956</v>
      </c>
      <c r="G154" s="33">
        <v>28334</v>
      </c>
      <c r="H154" s="34" t="s">
        <v>124</v>
      </c>
      <c r="I154" s="34" t="s">
        <v>125</v>
      </c>
      <c r="J154" s="34" t="s">
        <v>78</v>
      </c>
      <c r="K154" s="34" t="s">
        <v>79</v>
      </c>
      <c r="L154" s="34" t="s">
        <v>80</v>
      </c>
      <c r="M154" s="31">
        <v>12</v>
      </c>
    </row>
    <row r="155" spans="1:13" s="31" customFormat="1" ht="15.75" customHeight="1" x14ac:dyDescent="0.25">
      <c r="A155" s="31">
        <v>154</v>
      </c>
      <c r="B155" s="34" t="s">
        <v>4889</v>
      </c>
      <c r="C155" s="34" t="s">
        <v>4890</v>
      </c>
      <c r="D155" s="34" t="s">
        <v>98</v>
      </c>
      <c r="E155" s="31">
        <v>90</v>
      </c>
      <c r="F155" s="58">
        <f t="shared" ca="1" si="5"/>
        <v>64.906849315068499</v>
      </c>
      <c r="G155" s="33">
        <v>21229</v>
      </c>
      <c r="H155" s="34" t="s">
        <v>741</v>
      </c>
      <c r="I155" s="34" t="s">
        <v>230</v>
      </c>
      <c r="J155" s="34" t="s">
        <v>78</v>
      </c>
      <c r="K155" s="34" t="s">
        <v>79</v>
      </c>
      <c r="L155" s="34" t="s">
        <v>91</v>
      </c>
      <c r="M155" s="31">
        <v>11</v>
      </c>
    </row>
    <row r="156" spans="1:13" s="31" customFormat="1" ht="15.75" customHeight="1" x14ac:dyDescent="0.25">
      <c r="A156" s="31">
        <v>155</v>
      </c>
      <c r="B156" s="34" t="s">
        <v>4891</v>
      </c>
      <c r="C156" s="34" t="s">
        <v>4892</v>
      </c>
      <c r="D156" s="34" t="s">
        <v>74</v>
      </c>
      <c r="E156" s="31">
        <v>4</v>
      </c>
      <c r="F156" s="58">
        <f t="shared" ca="1" si="5"/>
        <v>37.016438356164386</v>
      </c>
      <c r="G156" s="33">
        <v>31409</v>
      </c>
      <c r="H156" s="34" t="s">
        <v>229</v>
      </c>
      <c r="I156" s="34" t="s">
        <v>77</v>
      </c>
      <c r="J156" s="34" t="s">
        <v>78</v>
      </c>
      <c r="K156" s="34" t="s">
        <v>79</v>
      </c>
      <c r="L156" s="34" t="s">
        <v>91</v>
      </c>
      <c r="M156" s="31">
        <v>10</v>
      </c>
    </row>
    <row r="157" spans="1:13" s="31" customFormat="1" ht="15.75" customHeight="1" x14ac:dyDescent="0.25">
      <c r="A157" s="31">
        <v>156</v>
      </c>
      <c r="B157" s="34" t="s">
        <v>4893</v>
      </c>
      <c r="C157" s="34" t="s">
        <v>4894</v>
      </c>
      <c r="D157" s="34" t="s">
        <v>98</v>
      </c>
      <c r="E157" s="31">
        <v>23</v>
      </c>
      <c r="F157" s="58">
        <f t="shared" ca="1" si="5"/>
        <v>43.323287671232876</v>
      </c>
      <c r="G157" s="33">
        <v>29107</v>
      </c>
      <c r="H157" s="34" t="s">
        <v>370</v>
      </c>
      <c r="I157" s="34" t="s">
        <v>101</v>
      </c>
      <c r="J157" s="34" t="s">
        <v>78</v>
      </c>
      <c r="K157" s="34" t="s">
        <v>79</v>
      </c>
      <c r="L157" s="34" t="s">
        <v>80</v>
      </c>
      <c r="M157" s="31">
        <v>11</v>
      </c>
    </row>
    <row r="158" spans="1:13" s="31" customFormat="1" ht="15.75" customHeight="1" x14ac:dyDescent="0.25">
      <c r="A158" s="31">
        <v>157</v>
      </c>
      <c r="B158" s="34" t="s">
        <v>4895</v>
      </c>
      <c r="C158" s="34" t="s">
        <v>4896</v>
      </c>
      <c r="D158" s="34" t="s">
        <v>74</v>
      </c>
      <c r="E158" s="31">
        <v>97</v>
      </c>
      <c r="F158" s="58">
        <f t="shared" ca="1" si="5"/>
        <v>48.12054794520548</v>
      </c>
      <c r="G158" s="33">
        <v>27356</v>
      </c>
      <c r="H158" s="34" t="s">
        <v>1613</v>
      </c>
      <c r="I158" s="34" t="s">
        <v>101</v>
      </c>
      <c r="J158" s="34" t="s">
        <v>102</v>
      </c>
      <c r="K158" s="34" t="s">
        <v>79</v>
      </c>
      <c r="L158" s="34" t="s">
        <v>91</v>
      </c>
      <c r="M158" s="31">
        <v>16</v>
      </c>
    </row>
    <row r="159" spans="1:13" s="31" customFormat="1" ht="15.75" customHeight="1" x14ac:dyDescent="0.25">
      <c r="A159" s="31">
        <v>158</v>
      </c>
      <c r="B159" s="34" t="s">
        <v>4897</v>
      </c>
      <c r="C159" s="34" t="s">
        <v>4898</v>
      </c>
      <c r="D159" s="34" t="s">
        <v>74</v>
      </c>
      <c r="E159" s="31">
        <v>99</v>
      </c>
      <c r="F159" s="58">
        <f t="shared" ca="1" si="5"/>
        <v>38.334246575342469</v>
      </c>
      <c r="G159" s="33">
        <v>30928</v>
      </c>
      <c r="H159" s="34" t="s">
        <v>212</v>
      </c>
      <c r="I159" s="34" t="s">
        <v>230</v>
      </c>
      <c r="J159" s="34" t="s">
        <v>102</v>
      </c>
      <c r="K159" s="34" t="s">
        <v>79</v>
      </c>
      <c r="L159" s="34" t="s">
        <v>91</v>
      </c>
      <c r="M159" s="31">
        <v>5</v>
      </c>
    </row>
    <row r="160" spans="1:13" s="31" customFormat="1" ht="15.75" customHeight="1" x14ac:dyDescent="0.25">
      <c r="A160" s="31">
        <v>159</v>
      </c>
      <c r="B160" s="34" t="s">
        <v>4899</v>
      </c>
      <c r="C160" s="34" t="s">
        <v>4900</v>
      </c>
      <c r="D160" s="34" t="s">
        <v>74</v>
      </c>
      <c r="E160" s="31">
        <v>90</v>
      </c>
      <c r="F160" s="58">
        <f t="shared" ca="1" si="5"/>
        <v>35.646575342465752</v>
      </c>
      <c r="G160" s="33">
        <v>31909</v>
      </c>
      <c r="H160" s="34" t="s">
        <v>525</v>
      </c>
      <c r="I160" s="34" t="s">
        <v>178</v>
      </c>
      <c r="J160" s="34" t="s">
        <v>102</v>
      </c>
      <c r="K160" s="34" t="s">
        <v>79</v>
      </c>
      <c r="L160" s="34" t="s">
        <v>91</v>
      </c>
      <c r="M160" s="31">
        <v>13</v>
      </c>
    </row>
    <row r="161" spans="1:13" s="31" customFormat="1" ht="15.75" customHeight="1" x14ac:dyDescent="0.25">
      <c r="A161" s="31">
        <v>160</v>
      </c>
      <c r="B161" s="34" t="s">
        <v>4901</v>
      </c>
      <c r="C161" s="34" t="s">
        <v>4902</v>
      </c>
      <c r="D161" s="34" t="s">
        <v>74</v>
      </c>
      <c r="E161" s="31">
        <v>5</v>
      </c>
      <c r="F161" s="58">
        <f t="shared" ca="1" si="5"/>
        <v>58.484931506849314</v>
      </c>
      <c r="G161" s="33">
        <v>23573</v>
      </c>
      <c r="H161" s="34" t="s">
        <v>1888</v>
      </c>
      <c r="I161" s="34" t="s">
        <v>178</v>
      </c>
      <c r="J161" s="34" t="s">
        <v>78</v>
      </c>
      <c r="K161" s="34" t="s">
        <v>79</v>
      </c>
      <c r="L161" s="34" t="s">
        <v>91</v>
      </c>
      <c r="M161" s="31">
        <v>18</v>
      </c>
    </row>
    <row r="162" spans="1:13" s="31" customFormat="1" ht="15.75" hidden="1" customHeight="1" x14ac:dyDescent="0.25">
      <c r="A162" s="31">
        <v>161</v>
      </c>
      <c r="B162" s="34" t="s">
        <v>4903</v>
      </c>
      <c r="C162" s="34" t="s">
        <v>4904</v>
      </c>
      <c r="D162" s="34" t="s">
        <v>74</v>
      </c>
      <c r="E162" s="31">
        <v>49</v>
      </c>
      <c r="F162" s="58">
        <f t="shared" ca="1" si="5"/>
        <v>46.958904109589042</v>
      </c>
      <c r="G162" s="33">
        <v>27780</v>
      </c>
      <c r="I162" s="34" t="s">
        <v>230</v>
      </c>
      <c r="J162" s="34" t="s">
        <v>78</v>
      </c>
      <c r="K162" s="34" t="s">
        <v>79</v>
      </c>
      <c r="L162" s="34" t="s">
        <v>91</v>
      </c>
      <c r="M162" s="31">
        <v>16</v>
      </c>
    </row>
    <row r="163" spans="1:13" s="31" customFormat="1" ht="15.75" customHeight="1" x14ac:dyDescent="0.25">
      <c r="A163" s="31">
        <v>162</v>
      </c>
      <c r="B163" s="34" t="s">
        <v>4905</v>
      </c>
      <c r="C163" s="34" t="s">
        <v>4906</v>
      </c>
      <c r="D163" s="34" t="s">
        <v>74</v>
      </c>
      <c r="E163" s="31">
        <v>90</v>
      </c>
      <c r="F163" s="58">
        <f t="shared" ca="1" si="5"/>
        <v>43.4</v>
      </c>
      <c r="G163" s="33">
        <v>29079</v>
      </c>
      <c r="H163" s="34" t="s">
        <v>636</v>
      </c>
      <c r="I163" s="34" t="s">
        <v>152</v>
      </c>
      <c r="J163" s="34" t="s">
        <v>78</v>
      </c>
      <c r="K163" s="34" t="s">
        <v>79</v>
      </c>
      <c r="L163" s="34" t="s">
        <v>91</v>
      </c>
      <c r="M163" s="31">
        <v>15</v>
      </c>
    </row>
    <row r="164" spans="1:13" s="31" customFormat="1" ht="15.75" customHeight="1" x14ac:dyDescent="0.25">
      <c r="A164" s="31">
        <v>163</v>
      </c>
      <c r="B164" s="34" t="s">
        <v>4907</v>
      </c>
      <c r="C164" s="34" t="s">
        <v>4908</v>
      </c>
      <c r="D164" s="34" t="s">
        <v>98</v>
      </c>
      <c r="E164" s="31">
        <v>58</v>
      </c>
      <c r="F164" s="58">
        <f t="shared" ca="1" si="5"/>
        <v>46.331506849315069</v>
      </c>
      <c r="G164" s="33">
        <v>28009</v>
      </c>
      <c r="H164" s="34" t="s">
        <v>264</v>
      </c>
      <c r="I164" s="34" t="s">
        <v>125</v>
      </c>
      <c r="J164" s="34" t="s">
        <v>126</v>
      </c>
      <c r="K164" s="34" t="s">
        <v>79</v>
      </c>
      <c r="L164" s="34" t="s">
        <v>80</v>
      </c>
      <c r="M164" s="31">
        <v>14</v>
      </c>
    </row>
    <row r="165" spans="1:13" s="31" customFormat="1" ht="15.75" customHeight="1" x14ac:dyDescent="0.25">
      <c r="A165" s="31">
        <v>164</v>
      </c>
      <c r="B165" s="34" t="s">
        <v>4909</v>
      </c>
      <c r="C165" s="34" t="s">
        <v>4910</v>
      </c>
      <c r="D165" s="34" t="s">
        <v>98</v>
      </c>
      <c r="E165" s="31">
        <v>55</v>
      </c>
      <c r="F165" s="58">
        <f t="shared" ca="1" si="5"/>
        <v>23.4</v>
      </c>
      <c r="G165" s="33">
        <v>36379</v>
      </c>
      <c r="H165" s="34" t="s">
        <v>881</v>
      </c>
      <c r="I165" s="34" t="s">
        <v>140</v>
      </c>
      <c r="J165" s="34" t="s">
        <v>102</v>
      </c>
      <c r="K165" s="34" t="s">
        <v>79</v>
      </c>
      <c r="L165" s="34" t="s">
        <v>80</v>
      </c>
      <c r="M165" s="31">
        <v>1</v>
      </c>
    </row>
    <row r="166" spans="1:13" s="31" customFormat="1" ht="15.75" customHeight="1" x14ac:dyDescent="0.25">
      <c r="A166" s="31">
        <v>165</v>
      </c>
      <c r="B166" s="34" t="s">
        <v>4911</v>
      </c>
      <c r="C166" s="34" t="s">
        <v>4912</v>
      </c>
      <c r="D166" s="34" t="s">
        <v>74</v>
      </c>
      <c r="E166" s="31">
        <v>61</v>
      </c>
      <c r="F166" s="58">
        <f t="shared" ca="1" si="5"/>
        <v>38.778082191780825</v>
      </c>
      <c r="G166" s="33">
        <v>30766</v>
      </c>
      <c r="H166" s="34" t="s">
        <v>2493</v>
      </c>
      <c r="I166" s="34" t="s">
        <v>377</v>
      </c>
      <c r="J166" s="34" t="s">
        <v>78</v>
      </c>
      <c r="K166" s="34" t="s">
        <v>79</v>
      </c>
      <c r="L166" s="34" t="s">
        <v>80</v>
      </c>
      <c r="M166" s="31">
        <v>12</v>
      </c>
    </row>
    <row r="167" spans="1:13" s="31" customFormat="1" ht="15.75" customHeight="1" x14ac:dyDescent="0.25">
      <c r="A167" s="31">
        <v>166</v>
      </c>
      <c r="B167" s="34" t="s">
        <v>4913</v>
      </c>
      <c r="C167" s="34" t="s">
        <v>4914</v>
      </c>
      <c r="D167" s="34" t="s">
        <v>74</v>
      </c>
      <c r="E167" s="31">
        <v>54</v>
      </c>
      <c r="F167" s="58">
        <f t="shared" ca="1" si="5"/>
        <v>67.583561643835623</v>
      </c>
      <c r="G167" s="33">
        <v>20252</v>
      </c>
      <c r="H167" s="34" t="s">
        <v>645</v>
      </c>
      <c r="I167" s="34" t="s">
        <v>77</v>
      </c>
      <c r="J167" s="34" t="s">
        <v>102</v>
      </c>
      <c r="K167" s="34" t="s">
        <v>79</v>
      </c>
      <c r="L167" s="34" t="s">
        <v>91</v>
      </c>
      <c r="M167" s="31">
        <v>6</v>
      </c>
    </row>
    <row r="168" spans="1:13" s="31" customFormat="1" ht="15.75" hidden="1" customHeight="1" x14ac:dyDescent="0.25">
      <c r="A168" s="31">
        <v>167</v>
      </c>
      <c r="B168" s="34" t="s">
        <v>4915</v>
      </c>
      <c r="C168" s="34" t="s">
        <v>4916</v>
      </c>
      <c r="D168" s="34" t="s">
        <v>98</v>
      </c>
      <c r="E168" s="31">
        <v>95</v>
      </c>
      <c r="F168" s="58">
        <f t="shared" ca="1" si="5"/>
        <v>53.197260273972603</v>
      </c>
      <c r="G168" s="33">
        <v>25503</v>
      </c>
      <c r="I168" s="34" t="s">
        <v>178</v>
      </c>
      <c r="J168" s="34" t="s">
        <v>126</v>
      </c>
      <c r="K168" s="34" t="s">
        <v>79</v>
      </c>
      <c r="L168" s="34" t="s">
        <v>80</v>
      </c>
      <c r="M168" s="31">
        <v>17</v>
      </c>
    </row>
    <row r="169" spans="1:13" s="31" customFormat="1" ht="15.75" hidden="1" customHeight="1" x14ac:dyDescent="0.25">
      <c r="A169" s="31">
        <v>168</v>
      </c>
      <c r="B169" s="34" t="s">
        <v>1095</v>
      </c>
      <c r="C169" s="34" t="s">
        <v>4917</v>
      </c>
      <c r="D169" s="34" t="s">
        <v>430</v>
      </c>
      <c r="E169" s="31">
        <v>8</v>
      </c>
      <c r="H169" s="34" t="s">
        <v>76</v>
      </c>
      <c r="I169" s="34" t="s">
        <v>152</v>
      </c>
      <c r="J169" s="34" t="s">
        <v>102</v>
      </c>
      <c r="K169" s="34" t="s">
        <v>79</v>
      </c>
      <c r="L169" s="34" t="s">
        <v>80</v>
      </c>
    </row>
    <row r="170" spans="1:13" s="31" customFormat="1" ht="15.75" customHeight="1" x14ac:dyDescent="0.25">
      <c r="A170" s="31">
        <v>169</v>
      </c>
      <c r="B170" s="34" t="s">
        <v>4918</v>
      </c>
      <c r="C170" s="34" t="s">
        <v>4919</v>
      </c>
      <c r="D170" s="34" t="s">
        <v>74</v>
      </c>
      <c r="E170" s="31">
        <v>20</v>
      </c>
      <c r="F170" s="58">
        <f t="shared" ref="F170:F197" ca="1" si="6">(TODAY()-G170)/365</f>
        <v>65.227397260273975</v>
      </c>
      <c r="G170" s="33">
        <v>21112</v>
      </c>
      <c r="H170" s="34" t="s">
        <v>1829</v>
      </c>
      <c r="I170" s="34" t="s">
        <v>171</v>
      </c>
      <c r="J170" s="34" t="s">
        <v>126</v>
      </c>
      <c r="K170" s="34" t="s">
        <v>79</v>
      </c>
      <c r="L170" s="34" t="s">
        <v>80</v>
      </c>
      <c r="M170" s="31">
        <v>5</v>
      </c>
    </row>
    <row r="171" spans="1:13" s="31" customFormat="1" ht="15.75" customHeight="1" x14ac:dyDescent="0.25">
      <c r="A171" s="31">
        <v>170</v>
      </c>
      <c r="B171" s="34" t="s">
        <v>2563</v>
      </c>
      <c r="C171" s="34" t="s">
        <v>4920</v>
      </c>
      <c r="D171" s="34" t="s">
        <v>74</v>
      </c>
      <c r="E171" s="31">
        <v>80</v>
      </c>
      <c r="F171" s="58">
        <f t="shared" ca="1" si="6"/>
        <v>47.597260273972601</v>
      </c>
      <c r="G171" s="33">
        <v>27547</v>
      </c>
      <c r="H171" s="34" t="s">
        <v>866</v>
      </c>
      <c r="I171" s="34" t="s">
        <v>178</v>
      </c>
      <c r="J171" s="34" t="s">
        <v>126</v>
      </c>
      <c r="K171" s="34" t="s">
        <v>79</v>
      </c>
      <c r="L171" s="34" t="s">
        <v>91</v>
      </c>
      <c r="M171" s="31">
        <v>21</v>
      </c>
    </row>
    <row r="172" spans="1:13" s="31" customFormat="1" ht="15.75" customHeight="1" x14ac:dyDescent="0.25">
      <c r="A172" s="31">
        <v>171</v>
      </c>
      <c r="B172" s="34" t="s">
        <v>4921</v>
      </c>
      <c r="C172" s="34" t="s">
        <v>4922</v>
      </c>
      <c r="D172" s="34" t="s">
        <v>98</v>
      </c>
      <c r="E172" s="31">
        <v>62</v>
      </c>
      <c r="F172" s="58">
        <f t="shared" ca="1" si="6"/>
        <v>52.093150684931508</v>
      </c>
      <c r="G172" s="33">
        <v>25906</v>
      </c>
      <c r="H172" s="34" t="s">
        <v>294</v>
      </c>
      <c r="I172" s="34" t="s">
        <v>77</v>
      </c>
      <c r="J172" s="34" t="s">
        <v>78</v>
      </c>
      <c r="K172" s="34" t="s">
        <v>79</v>
      </c>
      <c r="L172" s="34" t="s">
        <v>91</v>
      </c>
      <c r="M172" s="31">
        <v>10</v>
      </c>
    </row>
    <row r="173" spans="1:13" s="31" customFormat="1" ht="15.75" customHeight="1" x14ac:dyDescent="0.25">
      <c r="A173" s="31">
        <v>172</v>
      </c>
      <c r="B173" s="34" t="s">
        <v>4923</v>
      </c>
      <c r="C173" s="34" t="s">
        <v>4924</v>
      </c>
      <c r="D173" s="34" t="s">
        <v>74</v>
      </c>
      <c r="E173" s="31">
        <v>54</v>
      </c>
      <c r="F173" s="58">
        <f t="shared" ca="1" si="6"/>
        <v>34.30684931506849</v>
      </c>
      <c r="G173" s="33">
        <v>32398</v>
      </c>
      <c r="H173" s="34" t="s">
        <v>554</v>
      </c>
      <c r="I173" s="34" t="s">
        <v>77</v>
      </c>
      <c r="J173" s="34" t="s">
        <v>102</v>
      </c>
      <c r="K173" s="34" t="s">
        <v>79</v>
      </c>
      <c r="L173" s="34" t="s">
        <v>80</v>
      </c>
      <c r="M173" s="31">
        <v>6</v>
      </c>
    </row>
    <row r="174" spans="1:13" s="31" customFormat="1" ht="15.75" customHeight="1" x14ac:dyDescent="0.25">
      <c r="A174" s="31">
        <v>173</v>
      </c>
      <c r="B174" s="34" t="s">
        <v>4925</v>
      </c>
      <c r="C174" s="34" t="s">
        <v>4926</v>
      </c>
      <c r="D174" s="34" t="s">
        <v>98</v>
      </c>
      <c r="E174" s="31">
        <v>99</v>
      </c>
      <c r="F174" s="58">
        <f t="shared" ca="1" si="6"/>
        <v>25.994520547945207</v>
      </c>
      <c r="G174" s="33">
        <v>35432</v>
      </c>
      <c r="H174" s="34" t="s">
        <v>76</v>
      </c>
      <c r="I174" s="34" t="s">
        <v>178</v>
      </c>
      <c r="J174" s="34" t="s">
        <v>102</v>
      </c>
      <c r="K174" s="34" t="s">
        <v>79</v>
      </c>
      <c r="L174" s="34" t="s">
        <v>91</v>
      </c>
      <c r="M174" s="31">
        <v>1</v>
      </c>
    </row>
    <row r="175" spans="1:13" s="31" customFormat="1" ht="15.75" customHeight="1" x14ac:dyDescent="0.25">
      <c r="A175" s="31">
        <v>174</v>
      </c>
      <c r="B175" s="34" t="s">
        <v>4927</v>
      </c>
      <c r="C175" s="34" t="s">
        <v>4928</v>
      </c>
      <c r="D175" s="34" t="s">
        <v>98</v>
      </c>
      <c r="E175" s="31">
        <v>93</v>
      </c>
      <c r="F175" s="58">
        <f t="shared" ca="1" si="6"/>
        <v>33.101369863013701</v>
      </c>
      <c r="G175" s="33">
        <v>32838</v>
      </c>
      <c r="H175" s="34" t="s">
        <v>704</v>
      </c>
      <c r="I175" s="34" t="s">
        <v>178</v>
      </c>
      <c r="J175" s="34" t="s">
        <v>78</v>
      </c>
      <c r="K175" s="34" t="s">
        <v>79</v>
      </c>
      <c r="L175" s="34" t="s">
        <v>91</v>
      </c>
      <c r="M175" s="31">
        <v>12</v>
      </c>
    </row>
    <row r="176" spans="1:13" s="31" customFormat="1" ht="15.75" customHeight="1" x14ac:dyDescent="0.25">
      <c r="A176" s="31">
        <v>175</v>
      </c>
      <c r="B176" s="34" t="s">
        <v>4929</v>
      </c>
      <c r="C176" s="34" t="s">
        <v>4930</v>
      </c>
      <c r="D176" s="34" t="s">
        <v>74</v>
      </c>
      <c r="E176" s="31">
        <v>36</v>
      </c>
      <c r="F176" s="58">
        <f t="shared" ca="1" si="6"/>
        <v>47.106849315068494</v>
      </c>
      <c r="G176" s="33">
        <v>27726</v>
      </c>
      <c r="H176" s="34" t="s">
        <v>229</v>
      </c>
      <c r="I176" s="34" t="s">
        <v>77</v>
      </c>
      <c r="J176" s="34" t="s">
        <v>102</v>
      </c>
      <c r="K176" s="34" t="s">
        <v>79</v>
      </c>
      <c r="L176" s="34" t="s">
        <v>91</v>
      </c>
      <c r="M176" s="31">
        <v>5</v>
      </c>
    </row>
    <row r="177" spans="1:13" s="31" customFormat="1" ht="15.75" customHeight="1" x14ac:dyDescent="0.25">
      <c r="A177" s="31">
        <v>176</v>
      </c>
      <c r="B177" s="34" t="s">
        <v>4931</v>
      </c>
      <c r="C177" s="34" t="s">
        <v>4932</v>
      </c>
      <c r="D177" s="34" t="s">
        <v>74</v>
      </c>
      <c r="E177" s="31">
        <v>39</v>
      </c>
      <c r="F177" s="58">
        <f t="shared" ca="1" si="6"/>
        <v>30.720547945205478</v>
      </c>
      <c r="G177" s="33">
        <v>33707</v>
      </c>
      <c r="H177" s="34" t="s">
        <v>2928</v>
      </c>
      <c r="I177" s="34" t="s">
        <v>90</v>
      </c>
      <c r="J177" s="34" t="s">
        <v>78</v>
      </c>
      <c r="K177" s="34" t="s">
        <v>79</v>
      </c>
      <c r="L177" s="34" t="s">
        <v>91</v>
      </c>
      <c r="M177" s="31">
        <v>10</v>
      </c>
    </row>
    <row r="178" spans="1:13" s="31" customFormat="1" ht="15.75" customHeight="1" x14ac:dyDescent="0.25">
      <c r="A178" s="31">
        <v>177</v>
      </c>
      <c r="B178" s="34" t="s">
        <v>4933</v>
      </c>
      <c r="C178" s="34" t="s">
        <v>4934</v>
      </c>
      <c r="D178" s="34" t="s">
        <v>98</v>
      </c>
      <c r="E178" s="31">
        <v>25</v>
      </c>
      <c r="F178" s="58">
        <f t="shared" ca="1" si="6"/>
        <v>33.147945205479452</v>
      </c>
      <c r="G178" s="33">
        <v>32821</v>
      </c>
      <c r="H178" s="34" t="s">
        <v>1348</v>
      </c>
      <c r="I178" s="34" t="s">
        <v>101</v>
      </c>
      <c r="J178" s="34" t="s">
        <v>126</v>
      </c>
      <c r="K178" s="34" t="s">
        <v>79</v>
      </c>
      <c r="L178" s="34" t="s">
        <v>91</v>
      </c>
      <c r="M178" s="31">
        <v>4</v>
      </c>
    </row>
    <row r="179" spans="1:13" s="31" customFormat="1" ht="15.75" hidden="1" customHeight="1" x14ac:dyDescent="0.25">
      <c r="A179" s="31">
        <v>178</v>
      </c>
      <c r="B179" s="34" t="s">
        <v>4935</v>
      </c>
      <c r="C179" s="34" t="s">
        <v>4936</v>
      </c>
      <c r="D179" s="34" t="s">
        <v>74</v>
      </c>
      <c r="E179" s="31">
        <v>2</v>
      </c>
      <c r="F179" s="58">
        <f t="shared" ca="1" si="6"/>
        <v>55.767123287671232</v>
      </c>
      <c r="G179" s="33">
        <v>24565</v>
      </c>
      <c r="I179" s="34" t="s">
        <v>230</v>
      </c>
      <c r="J179" s="34" t="s">
        <v>102</v>
      </c>
      <c r="K179" s="34" t="s">
        <v>79</v>
      </c>
      <c r="L179" s="34" t="s">
        <v>91</v>
      </c>
      <c r="M179" s="31">
        <v>8</v>
      </c>
    </row>
    <row r="180" spans="1:13" s="31" customFormat="1" ht="15.75" customHeight="1" x14ac:dyDescent="0.25">
      <c r="A180" s="31">
        <v>179</v>
      </c>
      <c r="B180" s="34" t="s">
        <v>4937</v>
      </c>
      <c r="C180" s="34" t="s">
        <v>4938</v>
      </c>
      <c r="D180" s="34" t="s">
        <v>74</v>
      </c>
      <c r="E180" s="31">
        <v>23</v>
      </c>
      <c r="F180" s="58">
        <f t="shared" ca="1" si="6"/>
        <v>56.663013698630138</v>
      </c>
      <c r="G180" s="33">
        <v>24238</v>
      </c>
      <c r="H180" s="34" t="s">
        <v>919</v>
      </c>
      <c r="I180" s="34" t="s">
        <v>77</v>
      </c>
      <c r="J180" s="34" t="s">
        <v>126</v>
      </c>
      <c r="K180" s="34" t="s">
        <v>79</v>
      </c>
      <c r="L180" s="34" t="s">
        <v>80</v>
      </c>
      <c r="M180" s="31">
        <v>6</v>
      </c>
    </row>
    <row r="181" spans="1:13" s="31" customFormat="1" ht="15.75" customHeight="1" x14ac:dyDescent="0.25">
      <c r="A181" s="31">
        <v>180</v>
      </c>
      <c r="B181" s="34" t="s">
        <v>4939</v>
      </c>
      <c r="C181" s="34" t="s">
        <v>4647</v>
      </c>
      <c r="D181" s="34" t="s">
        <v>98</v>
      </c>
      <c r="E181" s="31">
        <v>16</v>
      </c>
      <c r="F181" s="58">
        <f t="shared" ca="1" si="6"/>
        <v>51.30684931506849</v>
      </c>
      <c r="G181" s="33">
        <v>26193</v>
      </c>
      <c r="H181" s="34" t="s">
        <v>4940</v>
      </c>
      <c r="I181" s="34" t="s">
        <v>377</v>
      </c>
      <c r="J181" s="34" t="s">
        <v>102</v>
      </c>
      <c r="K181" s="34" t="s">
        <v>79</v>
      </c>
      <c r="L181" s="34" t="s">
        <v>91</v>
      </c>
      <c r="M181" s="31">
        <v>14</v>
      </c>
    </row>
    <row r="182" spans="1:13" s="31" customFormat="1" ht="15.75" customHeight="1" x14ac:dyDescent="0.25">
      <c r="A182" s="31">
        <v>181</v>
      </c>
      <c r="B182" s="34" t="s">
        <v>4941</v>
      </c>
      <c r="C182" s="34" t="s">
        <v>4942</v>
      </c>
      <c r="D182" s="34" t="s">
        <v>98</v>
      </c>
      <c r="E182" s="31">
        <v>49</v>
      </c>
      <c r="F182" s="58">
        <f t="shared" ca="1" si="6"/>
        <v>40.12054794520548</v>
      </c>
      <c r="G182" s="33">
        <v>30276</v>
      </c>
      <c r="H182" s="34" t="s">
        <v>881</v>
      </c>
      <c r="I182" s="34" t="s">
        <v>77</v>
      </c>
      <c r="J182" s="34" t="s">
        <v>78</v>
      </c>
      <c r="K182" s="34" t="s">
        <v>79</v>
      </c>
      <c r="L182" s="34" t="s">
        <v>91</v>
      </c>
      <c r="M182" s="31">
        <v>9</v>
      </c>
    </row>
    <row r="183" spans="1:13" s="31" customFormat="1" ht="15.75" customHeight="1" x14ac:dyDescent="0.25">
      <c r="A183" s="31">
        <v>182</v>
      </c>
      <c r="B183" s="34" t="s">
        <v>4943</v>
      </c>
      <c r="C183" s="34" t="s">
        <v>4944</v>
      </c>
      <c r="D183" s="34" t="s">
        <v>74</v>
      </c>
      <c r="E183" s="31">
        <v>99</v>
      </c>
      <c r="F183" s="58">
        <f t="shared" ca="1" si="6"/>
        <v>30.115068493150684</v>
      </c>
      <c r="G183" s="33">
        <v>33928</v>
      </c>
      <c r="H183" s="34" t="s">
        <v>886</v>
      </c>
      <c r="I183" s="34" t="s">
        <v>101</v>
      </c>
      <c r="J183" s="34" t="s">
        <v>102</v>
      </c>
      <c r="K183" s="34" t="s">
        <v>79</v>
      </c>
      <c r="L183" s="34" t="s">
        <v>80</v>
      </c>
      <c r="M183" s="31">
        <v>7</v>
      </c>
    </row>
    <row r="184" spans="1:13" s="31" customFormat="1" ht="15.75" customHeight="1" x14ac:dyDescent="0.25">
      <c r="A184" s="31">
        <v>183</v>
      </c>
      <c r="B184" s="34" t="s">
        <v>4945</v>
      </c>
      <c r="C184" s="34" t="s">
        <v>4946</v>
      </c>
      <c r="D184" s="34" t="s">
        <v>98</v>
      </c>
      <c r="E184" s="31">
        <v>7</v>
      </c>
      <c r="F184" s="58">
        <f t="shared" ca="1" si="6"/>
        <v>25.405479452054795</v>
      </c>
      <c r="G184" s="33">
        <v>35647</v>
      </c>
      <c r="H184" s="34" t="s">
        <v>965</v>
      </c>
      <c r="I184" s="34" t="s">
        <v>140</v>
      </c>
      <c r="J184" s="34" t="s">
        <v>102</v>
      </c>
      <c r="K184" s="34" t="s">
        <v>79</v>
      </c>
      <c r="L184" s="34" t="s">
        <v>91</v>
      </c>
      <c r="M184" s="31">
        <v>3</v>
      </c>
    </row>
    <row r="185" spans="1:13" s="31" customFormat="1" ht="15.75" customHeight="1" x14ac:dyDescent="0.25">
      <c r="A185" s="31">
        <v>184</v>
      </c>
      <c r="B185" s="34" t="s">
        <v>4947</v>
      </c>
      <c r="C185" s="34" t="s">
        <v>4948</v>
      </c>
      <c r="D185" s="34" t="s">
        <v>74</v>
      </c>
      <c r="E185" s="31">
        <v>40</v>
      </c>
      <c r="F185" s="58">
        <f t="shared" ca="1" si="6"/>
        <v>51.06849315068493</v>
      </c>
      <c r="G185" s="33">
        <v>26280</v>
      </c>
      <c r="H185" s="34" t="s">
        <v>660</v>
      </c>
      <c r="I185" s="34" t="s">
        <v>77</v>
      </c>
      <c r="J185" s="34" t="s">
        <v>126</v>
      </c>
      <c r="K185" s="34" t="s">
        <v>79</v>
      </c>
      <c r="L185" s="34" t="s">
        <v>80</v>
      </c>
      <c r="M185" s="31">
        <v>7</v>
      </c>
    </row>
    <row r="186" spans="1:13" s="31" customFormat="1" ht="15.75" hidden="1" customHeight="1" x14ac:dyDescent="0.25">
      <c r="A186" s="31">
        <v>185</v>
      </c>
      <c r="B186" s="34" t="s">
        <v>4949</v>
      </c>
      <c r="C186" s="34" t="s">
        <v>4950</v>
      </c>
      <c r="D186" s="34" t="s">
        <v>74</v>
      </c>
      <c r="E186" s="31">
        <v>80</v>
      </c>
      <c r="F186" s="58">
        <f t="shared" ca="1" si="6"/>
        <v>43.063013698630137</v>
      </c>
      <c r="G186" s="33">
        <v>29202</v>
      </c>
      <c r="I186" s="34" t="s">
        <v>90</v>
      </c>
      <c r="J186" s="34" t="s">
        <v>78</v>
      </c>
      <c r="K186" s="34" t="s">
        <v>79</v>
      </c>
      <c r="L186" s="34" t="s">
        <v>80</v>
      </c>
      <c r="M186" s="31">
        <v>13</v>
      </c>
    </row>
    <row r="187" spans="1:13" s="31" customFormat="1" ht="15.75" customHeight="1" x14ac:dyDescent="0.25">
      <c r="A187" s="31">
        <v>186</v>
      </c>
      <c r="B187" s="34" t="s">
        <v>4951</v>
      </c>
      <c r="C187" s="34" t="s">
        <v>4952</v>
      </c>
      <c r="D187" s="34" t="s">
        <v>98</v>
      </c>
      <c r="E187" s="31">
        <v>46</v>
      </c>
      <c r="F187" s="58">
        <f t="shared" ca="1" si="6"/>
        <v>48.671232876712331</v>
      </c>
      <c r="G187" s="33">
        <v>27155</v>
      </c>
      <c r="H187" s="34" t="s">
        <v>3715</v>
      </c>
      <c r="I187" s="34" t="s">
        <v>101</v>
      </c>
      <c r="J187" s="34" t="s">
        <v>78</v>
      </c>
      <c r="K187" s="34" t="s">
        <v>79</v>
      </c>
      <c r="L187" s="34" t="s">
        <v>91</v>
      </c>
      <c r="M187" s="31">
        <v>3</v>
      </c>
    </row>
    <row r="188" spans="1:13" s="31" customFormat="1" ht="15.75" customHeight="1" x14ac:dyDescent="0.25">
      <c r="A188" s="31">
        <v>187</v>
      </c>
      <c r="B188" s="34" t="s">
        <v>4953</v>
      </c>
      <c r="C188" s="34" t="s">
        <v>4954</v>
      </c>
      <c r="D188" s="34" t="s">
        <v>74</v>
      </c>
      <c r="E188" s="31">
        <v>97</v>
      </c>
      <c r="F188" s="58">
        <f t="shared" ca="1" si="6"/>
        <v>68.953424657534242</v>
      </c>
      <c r="G188" s="33">
        <v>19752</v>
      </c>
      <c r="H188" s="34" t="s">
        <v>89</v>
      </c>
      <c r="I188" s="34" t="s">
        <v>230</v>
      </c>
      <c r="J188" s="34" t="s">
        <v>78</v>
      </c>
      <c r="K188" s="34" t="s">
        <v>79</v>
      </c>
      <c r="L188" s="34" t="s">
        <v>91</v>
      </c>
      <c r="M188" s="31">
        <v>11</v>
      </c>
    </row>
    <row r="189" spans="1:13" s="31" customFormat="1" ht="15.75" customHeight="1" x14ac:dyDescent="0.25">
      <c r="A189" s="31">
        <v>188</v>
      </c>
      <c r="B189" s="34" t="s">
        <v>1712</v>
      </c>
      <c r="C189" s="34" t="s">
        <v>4955</v>
      </c>
      <c r="D189" s="34" t="s">
        <v>98</v>
      </c>
      <c r="E189" s="31">
        <v>54</v>
      </c>
      <c r="F189" s="58">
        <f t="shared" ca="1" si="6"/>
        <v>47.542465753424658</v>
      </c>
      <c r="G189" s="33">
        <v>27567</v>
      </c>
      <c r="H189" s="34" t="s">
        <v>1374</v>
      </c>
      <c r="I189" s="34" t="s">
        <v>90</v>
      </c>
      <c r="J189" s="34" t="s">
        <v>126</v>
      </c>
      <c r="K189" s="34" t="s">
        <v>79</v>
      </c>
      <c r="L189" s="34" t="s">
        <v>80</v>
      </c>
      <c r="M189" s="31">
        <v>13</v>
      </c>
    </row>
    <row r="190" spans="1:13" s="31" customFormat="1" ht="15.75" customHeight="1" x14ac:dyDescent="0.25">
      <c r="A190" s="31">
        <v>189</v>
      </c>
      <c r="B190" s="34" t="s">
        <v>4956</v>
      </c>
      <c r="C190" s="34" t="s">
        <v>4957</v>
      </c>
      <c r="D190" s="34" t="s">
        <v>74</v>
      </c>
      <c r="E190" s="31">
        <v>73</v>
      </c>
      <c r="F190" s="58">
        <f t="shared" ca="1" si="6"/>
        <v>41.463013698630135</v>
      </c>
      <c r="G190" s="33">
        <v>29786</v>
      </c>
      <c r="H190" s="34" t="s">
        <v>1107</v>
      </c>
      <c r="I190" s="34" t="s">
        <v>101</v>
      </c>
      <c r="J190" s="34" t="s">
        <v>102</v>
      </c>
      <c r="K190" s="34" t="s">
        <v>79</v>
      </c>
      <c r="L190" s="34" t="s">
        <v>91</v>
      </c>
      <c r="M190" s="31">
        <v>10</v>
      </c>
    </row>
    <row r="191" spans="1:13" s="31" customFormat="1" ht="15.75" customHeight="1" x14ac:dyDescent="0.25">
      <c r="A191" s="31">
        <v>190</v>
      </c>
      <c r="B191" s="34" t="s">
        <v>4958</v>
      </c>
      <c r="C191" s="34" t="s">
        <v>4959</v>
      </c>
      <c r="D191" s="34" t="s">
        <v>98</v>
      </c>
      <c r="E191" s="31">
        <v>42</v>
      </c>
      <c r="F191" s="58">
        <f t="shared" ca="1" si="6"/>
        <v>43.917808219178085</v>
      </c>
      <c r="G191" s="33">
        <v>28890</v>
      </c>
      <c r="H191" s="34" t="s">
        <v>1888</v>
      </c>
      <c r="I191" s="34" t="s">
        <v>178</v>
      </c>
      <c r="J191" s="34" t="s">
        <v>102</v>
      </c>
      <c r="K191" s="34" t="s">
        <v>79</v>
      </c>
      <c r="L191" s="34" t="s">
        <v>91</v>
      </c>
      <c r="M191" s="31">
        <v>10</v>
      </c>
    </row>
    <row r="192" spans="1:13" s="31" customFormat="1" ht="15.75" customHeight="1" x14ac:dyDescent="0.25">
      <c r="A192" s="31">
        <v>191</v>
      </c>
      <c r="B192" s="34" t="s">
        <v>4960</v>
      </c>
      <c r="C192" s="34" t="s">
        <v>4961</v>
      </c>
      <c r="D192" s="34" t="s">
        <v>74</v>
      </c>
      <c r="E192" s="31">
        <v>22</v>
      </c>
      <c r="F192" s="58">
        <f t="shared" ca="1" si="6"/>
        <v>62.704109589041096</v>
      </c>
      <c r="G192" s="33">
        <v>22033</v>
      </c>
      <c r="H192" s="34" t="s">
        <v>2025</v>
      </c>
      <c r="I192" s="34" t="s">
        <v>230</v>
      </c>
      <c r="J192" s="34" t="s">
        <v>102</v>
      </c>
      <c r="K192" s="34" t="s">
        <v>79</v>
      </c>
      <c r="L192" s="34" t="s">
        <v>80</v>
      </c>
      <c r="M192" s="31">
        <v>6</v>
      </c>
    </row>
    <row r="193" spans="1:13" s="31" customFormat="1" ht="15.75" customHeight="1" x14ac:dyDescent="0.25">
      <c r="A193" s="31">
        <v>192</v>
      </c>
      <c r="B193" s="34" t="s">
        <v>4962</v>
      </c>
      <c r="C193" s="34" t="s">
        <v>4963</v>
      </c>
      <c r="D193" s="34" t="s">
        <v>98</v>
      </c>
      <c r="E193" s="31">
        <v>2</v>
      </c>
      <c r="F193" s="58">
        <f t="shared" ca="1" si="6"/>
        <v>44.128767123287673</v>
      </c>
      <c r="G193" s="33">
        <v>28813</v>
      </c>
      <c r="H193" s="34" t="s">
        <v>741</v>
      </c>
      <c r="I193" s="34" t="s">
        <v>178</v>
      </c>
      <c r="J193" s="34" t="s">
        <v>78</v>
      </c>
      <c r="K193" s="34" t="s">
        <v>79</v>
      </c>
      <c r="L193" s="34" t="s">
        <v>80</v>
      </c>
      <c r="M193" s="31">
        <v>8</v>
      </c>
    </row>
    <row r="194" spans="1:13" s="31" customFormat="1" ht="15.75" customHeight="1" x14ac:dyDescent="0.25">
      <c r="A194" s="31">
        <v>193</v>
      </c>
      <c r="B194" s="34" t="s">
        <v>4964</v>
      </c>
      <c r="C194" s="34" t="s">
        <v>4965</v>
      </c>
      <c r="D194" s="34" t="s">
        <v>74</v>
      </c>
      <c r="E194" s="31">
        <v>13</v>
      </c>
      <c r="F194" s="58">
        <f t="shared" ca="1" si="6"/>
        <v>58.465753424657535</v>
      </c>
      <c r="G194" s="33">
        <v>23580</v>
      </c>
      <c r="H194" s="34" t="s">
        <v>305</v>
      </c>
      <c r="I194" s="34" t="s">
        <v>77</v>
      </c>
      <c r="J194" s="34" t="s">
        <v>78</v>
      </c>
      <c r="K194" s="34" t="s">
        <v>79</v>
      </c>
      <c r="L194" s="34" t="s">
        <v>80</v>
      </c>
      <c r="M194" s="31">
        <v>12</v>
      </c>
    </row>
    <row r="195" spans="1:13" s="31" customFormat="1" ht="15.75" customHeight="1" x14ac:dyDescent="0.25">
      <c r="A195" s="31">
        <v>194</v>
      </c>
      <c r="B195" s="34" t="s">
        <v>4966</v>
      </c>
      <c r="C195" s="34" t="s">
        <v>4967</v>
      </c>
      <c r="D195" s="34" t="s">
        <v>98</v>
      </c>
      <c r="E195" s="31">
        <v>4</v>
      </c>
      <c r="F195" s="58">
        <f t="shared" ca="1" si="6"/>
        <v>48.139726027397259</v>
      </c>
      <c r="G195" s="33">
        <v>27349</v>
      </c>
      <c r="H195" s="34" t="s">
        <v>4968</v>
      </c>
      <c r="I195" s="34" t="s">
        <v>101</v>
      </c>
      <c r="J195" s="34" t="s">
        <v>102</v>
      </c>
      <c r="K195" s="34" t="s">
        <v>79</v>
      </c>
      <c r="L195" s="34" t="s">
        <v>91</v>
      </c>
      <c r="M195" s="31">
        <v>10</v>
      </c>
    </row>
    <row r="196" spans="1:13" s="31" customFormat="1" ht="15.75" customHeight="1" x14ac:dyDescent="0.25">
      <c r="A196" s="31">
        <v>195</v>
      </c>
      <c r="B196" s="34" t="s">
        <v>4969</v>
      </c>
      <c r="C196" s="34" t="s">
        <v>4970</v>
      </c>
      <c r="D196" s="34" t="s">
        <v>98</v>
      </c>
      <c r="E196" s="31">
        <v>34</v>
      </c>
      <c r="F196" s="58">
        <f t="shared" ca="1" si="6"/>
        <v>64.156164383561645</v>
      </c>
      <c r="G196" s="33">
        <v>21503</v>
      </c>
      <c r="H196" s="34" t="s">
        <v>2947</v>
      </c>
      <c r="I196" s="34" t="s">
        <v>77</v>
      </c>
      <c r="J196" s="34" t="s">
        <v>78</v>
      </c>
      <c r="K196" s="34" t="s">
        <v>79</v>
      </c>
      <c r="L196" s="34" t="s">
        <v>91</v>
      </c>
      <c r="M196" s="31">
        <v>6</v>
      </c>
    </row>
    <row r="197" spans="1:13" s="31" customFormat="1" ht="15.75" customHeight="1" x14ac:dyDescent="0.25">
      <c r="A197" s="31">
        <v>196</v>
      </c>
      <c r="B197" s="34" t="s">
        <v>4971</v>
      </c>
      <c r="C197" s="34" t="s">
        <v>4972</v>
      </c>
      <c r="D197" s="34" t="s">
        <v>74</v>
      </c>
      <c r="E197" s="31">
        <v>90</v>
      </c>
      <c r="F197" s="58">
        <f t="shared" ca="1" si="6"/>
        <v>56.876712328767127</v>
      </c>
      <c r="G197" s="33">
        <v>24160</v>
      </c>
      <c r="H197" s="34" t="s">
        <v>855</v>
      </c>
      <c r="I197" s="34" t="s">
        <v>77</v>
      </c>
      <c r="J197" s="34" t="s">
        <v>126</v>
      </c>
      <c r="K197" s="34" t="s">
        <v>79</v>
      </c>
      <c r="L197" s="34" t="s">
        <v>91</v>
      </c>
      <c r="M197" s="31">
        <v>6</v>
      </c>
    </row>
    <row r="198" spans="1:13" s="31" customFormat="1" ht="15.75" hidden="1" customHeight="1" x14ac:dyDescent="0.25">
      <c r="A198" s="31">
        <v>197</v>
      </c>
      <c r="B198" s="34" t="s">
        <v>4973</v>
      </c>
      <c r="D198" s="34" t="s">
        <v>98</v>
      </c>
      <c r="E198" s="31">
        <v>32</v>
      </c>
      <c r="G198" s="44">
        <v>28152</v>
      </c>
      <c r="I198" s="34" t="s">
        <v>230</v>
      </c>
      <c r="J198" s="34" t="s">
        <v>126</v>
      </c>
      <c r="K198" s="34" t="s">
        <v>79</v>
      </c>
      <c r="L198" s="34" t="s">
        <v>91</v>
      </c>
      <c r="M198" s="31">
        <v>5</v>
      </c>
    </row>
    <row r="199" spans="1:13" s="31" customFormat="1" ht="15.75" customHeight="1" x14ac:dyDescent="0.25">
      <c r="A199" s="31">
        <v>198</v>
      </c>
      <c r="B199" s="34" t="s">
        <v>4974</v>
      </c>
      <c r="C199" s="34" t="s">
        <v>4975</v>
      </c>
      <c r="D199" s="34" t="s">
        <v>98</v>
      </c>
      <c r="E199" s="31">
        <v>82</v>
      </c>
      <c r="F199" s="58">
        <f t="shared" ref="F199:F211" ca="1" si="7">(TODAY()-G199)/365</f>
        <v>41.098630136986301</v>
      </c>
      <c r="G199" s="33">
        <v>29919</v>
      </c>
      <c r="H199" s="34" t="s">
        <v>124</v>
      </c>
      <c r="I199" s="34" t="s">
        <v>125</v>
      </c>
      <c r="J199" s="34" t="s">
        <v>78</v>
      </c>
      <c r="K199" s="34" t="s">
        <v>79</v>
      </c>
      <c r="L199" s="34" t="s">
        <v>91</v>
      </c>
      <c r="M199" s="31">
        <v>16</v>
      </c>
    </row>
    <row r="200" spans="1:13" s="31" customFormat="1" ht="15.75" customHeight="1" x14ac:dyDescent="0.25">
      <c r="A200" s="31">
        <v>199</v>
      </c>
      <c r="B200" s="34" t="s">
        <v>1548</v>
      </c>
      <c r="C200" s="34" t="s">
        <v>4976</v>
      </c>
      <c r="D200" s="34" t="s">
        <v>98</v>
      </c>
      <c r="E200" s="31">
        <v>61</v>
      </c>
      <c r="F200" s="58">
        <f t="shared" ca="1" si="7"/>
        <v>44.893150684931506</v>
      </c>
      <c r="G200" s="33">
        <v>28534</v>
      </c>
      <c r="H200" s="34" t="s">
        <v>741</v>
      </c>
      <c r="I200" s="34" t="s">
        <v>178</v>
      </c>
      <c r="J200" s="34" t="s">
        <v>78</v>
      </c>
      <c r="K200" s="34" t="s">
        <v>79</v>
      </c>
      <c r="L200" s="34" t="s">
        <v>80</v>
      </c>
      <c r="M200" s="31">
        <v>21</v>
      </c>
    </row>
    <row r="201" spans="1:13" s="31" customFormat="1" ht="15.75" customHeight="1" x14ac:dyDescent="0.25">
      <c r="A201" s="31">
        <v>200</v>
      </c>
      <c r="B201" s="34" t="s">
        <v>4977</v>
      </c>
      <c r="C201" s="34" t="s">
        <v>4978</v>
      </c>
      <c r="D201" s="34" t="s">
        <v>74</v>
      </c>
      <c r="E201" s="31">
        <v>7</v>
      </c>
      <c r="F201" s="58">
        <f t="shared" ca="1" si="7"/>
        <v>65.93150684931507</v>
      </c>
      <c r="G201" s="33">
        <v>20855</v>
      </c>
      <c r="H201" s="34" t="s">
        <v>589</v>
      </c>
      <c r="I201" s="34" t="s">
        <v>90</v>
      </c>
      <c r="J201" s="34" t="s">
        <v>102</v>
      </c>
      <c r="K201" s="34" t="s">
        <v>79</v>
      </c>
      <c r="L201" s="34" t="s">
        <v>80</v>
      </c>
      <c r="M201" s="31">
        <v>19</v>
      </c>
    </row>
    <row r="202" spans="1:13" s="31" customFormat="1" ht="15.75" customHeight="1" x14ac:dyDescent="0.25">
      <c r="A202" s="31">
        <v>201</v>
      </c>
      <c r="B202" s="34" t="s">
        <v>4979</v>
      </c>
      <c r="C202" s="34" t="s">
        <v>4980</v>
      </c>
      <c r="D202" s="34" t="s">
        <v>74</v>
      </c>
      <c r="E202" s="31">
        <v>45</v>
      </c>
      <c r="F202" s="58">
        <f t="shared" ca="1" si="7"/>
        <v>56.720547945205482</v>
      </c>
      <c r="G202" s="33">
        <v>24217</v>
      </c>
      <c r="H202" s="34" t="s">
        <v>331</v>
      </c>
      <c r="I202" s="34" t="s">
        <v>77</v>
      </c>
      <c r="J202" s="34" t="s">
        <v>78</v>
      </c>
      <c r="K202" s="34" t="s">
        <v>79</v>
      </c>
      <c r="L202" s="34" t="s">
        <v>80</v>
      </c>
      <c r="M202" s="31">
        <v>11</v>
      </c>
    </row>
    <row r="203" spans="1:13" s="31" customFormat="1" ht="15.75" customHeight="1" x14ac:dyDescent="0.25">
      <c r="A203" s="31">
        <v>202</v>
      </c>
      <c r="B203" s="34" t="s">
        <v>4981</v>
      </c>
      <c r="C203" s="34" t="s">
        <v>4982</v>
      </c>
      <c r="D203" s="34" t="s">
        <v>98</v>
      </c>
      <c r="E203" s="31">
        <v>38</v>
      </c>
      <c r="F203" s="58">
        <f t="shared" ca="1" si="7"/>
        <v>59.545205479452058</v>
      </c>
      <c r="G203" s="33">
        <v>23186</v>
      </c>
      <c r="H203" s="34" t="s">
        <v>264</v>
      </c>
      <c r="I203" s="34" t="s">
        <v>125</v>
      </c>
      <c r="J203" s="34" t="s">
        <v>102</v>
      </c>
      <c r="K203" s="34" t="s">
        <v>79</v>
      </c>
      <c r="L203" s="34" t="s">
        <v>80</v>
      </c>
      <c r="M203" s="31">
        <v>16</v>
      </c>
    </row>
    <row r="204" spans="1:13" s="31" customFormat="1" ht="15.75" customHeight="1" x14ac:dyDescent="0.25">
      <c r="A204" s="31">
        <v>203</v>
      </c>
      <c r="B204" s="34" t="s">
        <v>4983</v>
      </c>
      <c r="C204" s="34" t="s">
        <v>4984</v>
      </c>
      <c r="D204" s="34" t="s">
        <v>74</v>
      </c>
      <c r="E204" s="31">
        <v>71</v>
      </c>
      <c r="F204" s="58">
        <f t="shared" ca="1" si="7"/>
        <v>58.989041095890414</v>
      </c>
      <c r="G204" s="33">
        <v>23389</v>
      </c>
      <c r="H204" s="34" t="s">
        <v>300</v>
      </c>
      <c r="I204" s="34" t="s">
        <v>377</v>
      </c>
      <c r="J204" s="34" t="s">
        <v>78</v>
      </c>
      <c r="K204" s="34" t="s">
        <v>79</v>
      </c>
      <c r="L204" s="34" t="s">
        <v>80</v>
      </c>
      <c r="M204" s="31">
        <v>11</v>
      </c>
    </row>
    <row r="205" spans="1:13" s="31" customFormat="1" ht="15.75" customHeight="1" x14ac:dyDescent="0.25">
      <c r="A205" s="31">
        <v>204</v>
      </c>
      <c r="B205" s="34" t="s">
        <v>4985</v>
      </c>
      <c r="C205" s="34" t="s">
        <v>4986</v>
      </c>
      <c r="D205" s="34" t="s">
        <v>74</v>
      </c>
      <c r="E205" s="31">
        <v>56</v>
      </c>
      <c r="F205" s="58">
        <f t="shared" ca="1" si="7"/>
        <v>46.263013698630139</v>
      </c>
      <c r="G205" s="33">
        <v>28034</v>
      </c>
      <c r="H205" s="34" t="s">
        <v>554</v>
      </c>
      <c r="I205" s="34" t="s">
        <v>101</v>
      </c>
      <c r="J205" s="34" t="s">
        <v>78</v>
      </c>
      <c r="K205" s="34" t="s">
        <v>79</v>
      </c>
      <c r="L205" s="34" t="s">
        <v>91</v>
      </c>
      <c r="M205" s="31">
        <v>5</v>
      </c>
    </row>
    <row r="206" spans="1:13" s="31" customFormat="1" ht="15.75" customHeight="1" x14ac:dyDescent="0.25">
      <c r="A206" s="31">
        <v>205</v>
      </c>
      <c r="B206" s="34" t="s">
        <v>4389</v>
      </c>
      <c r="C206" s="34" t="s">
        <v>4987</v>
      </c>
      <c r="D206" s="34" t="s">
        <v>74</v>
      </c>
      <c r="E206" s="31">
        <v>18</v>
      </c>
      <c r="F206" s="58">
        <f t="shared" ca="1" si="7"/>
        <v>64.109589041095887</v>
      </c>
      <c r="G206" s="33">
        <v>21520</v>
      </c>
      <c r="H206" s="34" t="s">
        <v>2425</v>
      </c>
      <c r="I206" s="34" t="s">
        <v>101</v>
      </c>
      <c r="J206" s="34" t="s">
        <v>78</v>
      </c>
      <c r="K206" s="34" t="s">
        <v>79</v>
      </c>
      <c r="L206" s="34" t="s">
        <v>80</v>
      </c>
      <c r="M206" s="31">
        <v>6</v>
      </c>
    </row>
    <row r="207" spans="1:13" s="31" customFormat="1" ht="15.75" customHeight="1" x14ac:dyDescent="0.25">
      <c r="A207" s="31">
        <v>206</v>
      </c>
      <c r="B207" s="34" t="s">
        <v>4988</v>
      </c>
      <c r="C207" s="34" t="s">
        <v>4989</v>
      </c>
      <c r="D207" s="34" t="s">
        <v>98</v>
      </c>
      <c r="E207" s="31">
        <v>98</v>
      </c>
      <c r="F207" s="58">
        <f t="shared" ca="1" si="7"/>
        <v>68.482191780821921</v>
      </c>
      <c r="G207" s="33">
        <v>19924</v>
      </c>
      <c r="H207" s="34" t="s">
        <v>1250</v>
      </c>
      <c r="I207" s="34" t="s">
        <v>230</v>
      </c>
      <c r="J207" s="34" t="s">
        <v>78</v>
      </c>
      <c r="K207" s="34" t="s">
        <v>79</v>
      </c>
      <c r="L207" s="34" t="s">
        <v>80</v>
      </c>
      <c r="M207" s="31">
        <v>14</v>
      </c>
    </row>
    <row r="208" spans="1:13" s="31" customFormat="1" ht="15.75" hidden="1" customHeight="1" x14ac:dyDescent="0.25">
      <c r="A208" s="31">
        <v>207</v>
      </c>
      <c r="B208" s="34" t="s">
        <v>4990</v>
      </c>
      <c r="C208" s="34" t="s">
        <v>4991</v>
      </c>
      <c r="D208" s="34" t="s">
        <v>98</v>
      </c>
      <c r="E208" s="31">
        <v>9</v>
      </c>
      <c r="F208" s="58">
        <f t="shared" ca="1" si="7"/>
        <v>28.394520547945206</v>
      </c>
      <c r="G208" s="33">
        <v>34556</v>
      </c>
      <c r="I208" s="34" t="s">
        <v>230</v>
      </c>
      <c r="J208" s="34" t="s">
        <v>78</v>
      </c>
      <c r="K208" s="34" t="s">
        <v>79</v>
      </c>
      <c r="L208" s="34" t="s">
        <v>91</v>
      </c>
      <c r="M208" s="31">
        <v>7</v>
      </c>
    </row>
    <row r="209" spans="1:13" s="31" customFormat="1" ht="15.75" customHeight="1" x14ac:dyDescent="0.25">
      <c r="A209" s="31">
        <v>208</v>
      </c>
      <c r="B209" s="34" t="s">
        <v>4992</v>
      </c>
      <c r="C209" s="34" t="s">
        <v>4993</v>
      </c>
      <c r="D209" s="34" t="s">
        <v>74</v>
      </c>
      <c r="E209" s="31">
        <v>57</v>
      </c>
      <c r="F209" s="58">
        <f t="shared" ca="1" si="7"/>
        <v>28.169863013698631</v>
      </c>
      <c r="G209" s="33">
        <v>34638</v>
      </c>
      <c r="H209" s="34" t="s">
        <v>4723</v>
      </c>
      <c r="I209" s="34" t="s">
        <v>90</v>
      </c>
      <c r="J209" s="34" t="s">
        <v>126</v>
      </c>
      <c r="K209" s="34" t="s">
        <v>79</v>
      </c>
      <c r="L209" s="34" t="s">
        <v>91</v>
      </c>
      <c r="M209" s="31">
        <v>5</v>
      </c>
    </row>
    <row r="210" spans="1:13" s="31" customFormat="1" ht="15.75" customHeight="1" x14ac:dyDescent="0.25">
      <c r="A210" s="31">
        <v>209</v>
      </c>
      <c r="B210" s="34" t="s">
        <v>4994</v>
      </c>
      <c r="C210" s="34" t="s">
        <v>4995</v>
      </c>
      <c r="D210" s="34" t="s">
        <v>74</v>
      </c>
      <c r="E210" s="31">
        <v>9</v>
      </c>
      <c r="F210" s="58">
        <f t="shared" ca="1" si="7"/>
        <v>65.369863013698634</v>
      </c>
      <c r="G210" s="33">
        <v>21060</v>
      </c>
      <c r="H210" s="34" t="s">
        <v>1140</v>
      </c>
      <c r="I210" s="34" t="s">
        <v>230</v>
      </c>
      <c r="J210" s="34" t="s">
        <v>102</v>
      </c>
      <c r="K210" s="34" t="s">
        <v>79</v>
      </c>
      <c r="L210" s="34" t="s">
        <v>80</v>
      </c>
      <c r="M210" s="31">
        <v>6</v>
      </c>
    </row>
    <row r="211" spans="1:13" s="31" customFormat="1" ht="15.75" customHeight="1" x14ac:dyDescent="0.25">
      <c r="A211" s="31">
        <v>210</v>
      </c>
      <c r="B211" s="34" t="s">
        <v>4996</v>
      </c>
      <c r="C211" s="34" t="s">
        <v>4997</v>
      </c>
      <c r="D211" s="34" t="s">
        <v>74</v>
      </c>
      <c r="E211" s="31">
        <v>50</v>
      </c>
      <c r="F211" s="58">
        <f t="shared" ca="1" si="7"/>
        <v>59.142465753424659</v>
      </c>
      <c r="G211" s="33">
        <v>23333</v>
      </c>
      <c r="H211" s="34" t="s">
        <v>294</v>
      </c>
      <c r="I211" s="34" t="s">
        <v>90</v>
      </c>
      <c r="J211" s="34" t="s">
        <v>78</v>
      </c>
      <c r="K211" s="34" t="s">
        <v>79</v>
      </c>
      <c r="L211" s="34" t="s">
        <v>91</v>
      </c>
      <c r="M211" s="31">
        <v>18</v>
      </c>
    </row>
    <row r="212" spans="1:13" s="31" customFormat="1" ht="15.75" hidden="1" customHeight="1" x14ac:dyDescent="0.25">
      <c r="A212" s="31">
        <v>211</v>
      </c>
      <c r="B212" s="34" t="s">
        <v>4998</v>
      </c>
      <c r="D212" s="34" t="s">
        <v>98</v>
      </c>
      <c r="E212" s="31">
        <v>6</v>
      </c>
      <c r="G212" s="44">
        <v>27092</v>
      </c>
      <c r="H212" s="34" t="s">
        <v>177</v>
      </c>
      <c r="I212" s="34" t="s">
        <v>77</v>
      </c>
      <c r="J212" s="34" t="s">
        <v>78</v>
      </c>
      <c r="K212" s="34" t="s">
        <v>79</v>
      </c>
      <c r="L212" s="34" t="s">
        <v>80</v>
      </c>
      <c r="M212" s="31">
        <v>5</v>
      </c>
    </row>
    <row r="213" spans="1:13" s="31" customFormat="1" ht="15.75" customHeight="1" x14ac:dyDescent="0.25">
      <c r="A213" s="31">
        <v>212</v>
      </c>
      <c r="B213" s="34" t="s">
        <v>4999</v>
      </c>
      <c r="C213" s="34" t="s">
        <v>5000</v>
      </c>
      <c r="D213" s="34" t="s">
        <v>98</v>
      </c>
      <c r="E213" s="31">
        <v>21</v>
      </c>
      <c r="F213" s="58">
        <f t="shared" ref="F213:F250" ca="1" si="8">(TODAY()-G213)/365</f>
        <v>21.112328767123287</v>
      </c>
      <c r="G213" s="33">
        <v>37214</v>
      </c>
      <c r="H213" s="34" t="s">
        <v>548</v>
      </c>
      <c r="I213" s="34" t="s">
        <v>152</v>
      </c>
      <c r="J213" s="34" t="s">
        <v>102</v>
      </c>
      <c r="K213" s="34" t="s">
        <v>79</v>
      </c>
      <c r="L213" s="34" t="s">
        <v>91</v>
      </c>
      <c r="M213" s="31">
        <v>1</v>
      </c>
    </row>
    <row r="214" spans="1:13" s="31" customFormat="1" ht="15.75" customHeight="1" x14ac:dyDescent="0.25">
      <c r="A214" s="31">
        <v>213</v>
      </c>
      <c r="B214" s="34" t="s">
        <v>5001</v>
      </c>
      <c r="C214" s="34" t="s">
        <v>5002</v>
      </c>
      <c r="D214" s="34" t="s">
        <v>74</v>
      </c>
      <c r="E214" s="31">
        <v>13</v>
      </c>
      <c r="F214" s="58">
        <f t="shared" ca="1" si="8"/>
        <v>26.632876712328766</v>
      </c>
      <c r="G214" s="33">
        <v>35199</v>
      </c>
      <c r="H214" s="34" t="s">
        <v>200</v>
      </c>
      <c r="I214" s="34" t="s">
        <v>101</v>
      </c>
      <c r="J214" s="34" t="s">
        <v>126</v>
      </c>
      <c r="K214" s="34" t="s">
        <v>79</v>
      </c>
      <c r="L214" s="34" t="s">
        <v>80</v>
      </c>
      <c r="M214" s="31">
        <v>6</v>
      </c>
    </row>
    <row r="215" spans="1:13" s="31" customFormat="1" ht="15.75" customHeight="1" x14ac:dyDescent="0.25">
      <c r="A215" s="31">
        <v>214</v>
      </c>
      <c r="B215" s="34" t="s">
        <v>5003</v>
      </c>
      <c r="C215" s="34" t="s">
        <v>5004</v>
      </c>
      <c r="D215" s="34" t="s">
        <v>74</v>
      </c>
      <c r="E215" s="31">
        <v>82</v>
      </c>
      <c r="F215" s="58">
        <f t="shared" ca="1" si="8"/>
        <v>65.115068493150687</v>
      </c>
      <c r="G215" s="33">
        <v>21153</v>
      </c>
      <c r="H215" s="34" t="s">
        <v>704</v>
      </c>
      <c r="I215" s="34" t="s">
        <v>178</v>
      </c>
      <c r="J215" s="34" t="s">
        <v>78</v>
      </c>
      <c r="K215" s="34" t="s">
        <v>79</v>
      </c>
      <c r="L215" s="34" t="s">
        <v>91</v>
      </c>
      <c r="M215" s="31">
        <v>6</v>
      </c>
    </row>
    <row r="216" spans="1:13" s="31" customFormat="1" ht="15.75" customHeight="1" x14ac:dyDescent="0.25">
      <c r="A216" s="31">
        <v>215</v>
      </c>
      <c r="B216" s="34" t="s">
        <v>5005</v>
      </c>
      <c r="C216" s="34" t="s">
        <v>5006</v>
      </c>
      <c r="D216" s="34" t="s">
        <v>98</v>
      </c>
      <c r="E216" s="31">
        <v>37</v>
      </c>
      <c r="F216" s="58">
        <f t="shared" ca="1" si="8"/>
        <v>48.536986301369865</v>
      </c>
      <c r="G216" s="33">
        <v>27204</v>
      </c>
      <c r="H216" s="34" t="s">
        <v>503</v>
      </c>
      <c r="I216" s="34" t="s">
        <v>140</v>
      </c>
      <c r="J216" s="34" t="s">
        <v>126</v>
      </c>
      <c r="K216" s="34" t="s">
        <v>79</v>
      </c>
      <c r="L216" s="34" t="s">
        <v>80</v>
      </c>
      <c r="M216" s="31">
        <v>18</v>
      </c>
    </row>
    <row r="217" spans="1:13" s="31" customFormat="1" ht="15.75" customHeight="1" x14ac:dyDescent="0.25">
      <c r="A217" s="31">
        <v>216</v>
      </c>
      <c r="B217" s="34" t="s">
        <v>5007</v>
      </c>
      <c r="C217" s="34" t="s">
        <v>5008</v>
      </c>
      <c r="D217" s="34" t="s">
        <v>98</v>
      </c>
      <c r="E217" s="31">
        <v>12</v>
      </c>
      <c r="F217" s="58">
        <f t="shared" ca="1" si="8"/>
        <v>27.969863013698632</v>
      </c>
      <c r="G217" s="33">
        <v>34711</v>
      </c>
      <c r="H217" s="34" t="s">
        <v>229</v>
      </c>
      <c r="I217" s="34" t="s">
        <v>101</v>
      </c>
      <c r="J217" s="34" t="s">
        <v>126</v>
      </c>
      <c r="K217" s="34" t="s">
        <v>79</v>
      </c>
      <c r="L217" s="34" t="s">
        <v>80</v>
      </c>
      <c r="M217" s="31">
        <v>7</v>
      </c>
    </row>
    <row r="218" spans="1:13" s="31" customFormat="1" ht="15.75" hidden="1" customHeight="1" x14ac:dyDescent="0.25">
      <c r="A218" s="31">
        <v>217</v>
      </c>
      <c r="B218" s="34" t="s">
        <v>5009</v>
      </c>
      <c r="C218" s="34" t="s">
        <v>5010</v>
      </c>
      <c r="D218" s="34" t="s">
        <v>98</v>
      </c>
      <c r="E218" s="31">
        <v>63</v>
      </c>
      <c r="F218" s="58">
        <f t="shared" ca="1" si="8"/>
        <v>43.073972602739723</v>
      </c>
      <c r="G218" s="33">
        <v>29198</v>
      </c>
      <c r="I218" s="34" t="s">
        <v>77</v>
      </c>
      <c r="J218" s="34" t="s">
        <v>126</v>
      </c>
      <c r="K218" s="34" t="s">
        <v>79</v>
      </c>
      <c r="L218" s="34" t="s">
        <v>91</v>
      </c>
      <c r="M218" s="31">
        <v>16</v>
      </c>
    </row>
    <row r="219" spans="1:13" s="31" customFormat="1" ht="15.75" customHeight="1" x14ac:dyDescent="0.25">
      <c r="A219" s="31">
        <v>218</v>
      </c>
      <c r="B219" s="34" t="s">
        <v>5011</v>
      </c>
      <c r="C219" s="34" t="s">
        <v>5012</v>
      </c>
      <c r="D219" s="34" t="s">
        <v>98</v>
      </c>
      <c r="E219" s="31">
        <v>37</v>
      </c>
      <c r="F219" s="58">
        <f t="shared" ca="1" si="8"/>
        <v>29.405479452054795</v>
      </c>
      <c r="G219" s="33">
        <v>34187</v>
      </c>
      <c r="H219" s="34" t="s">
        <v>2493</v>
      </c>
      <c r="I219" s="34" t="s">
        <v>90</v>
      </c>
      <c r="J219" s="34" t="s">
        <v>126</v>
      </c>
      <c r="K219" s="34" t="s">
        <v>79</v>
      </c>
      <c r="L219" s="34" t="s">
        <v>80</v>
      </c>
      <c r="M219" s="31">
        <v>8</v>
      </c>
    </row>
    <row r="220" spans="1:13" s="31" customFormat="1" ht="15.75" customHeight="1" x14ac:dyDescent="0.25">
      <c r="A220" s="31">
        <v>219</v>
      </c>
      <c r="B220" s="34" t="s">
        <v>4035</v>
      </c>
      <c r="C220" s="34" t="s">
        <v>5013</v>
      </c>
      <c r="D220" s="34" t="s">
        <v>74</v>
      </c>
      <c r="E220" s="31">
        <v>9</v>
      </c>
      <c r="F220" s="58">
        <f t="shared" ca="1" si="8"/>
        <v>58.12054794520548</v>
      </c>
      <c r="G220" s="33">
        <v>23706</v>
      </c>
      <c r="H220" s="34" t="s">
        <v>569</v>
      </c>
      <c r="I220" s="34" t="s">
        <v>178</v>
      </c>
      <c r="J220" s="34" t="s">
        <v>78</v>
      </c>
      <c r="K220" s="34" t="s">
        <v>79</v>
      </c>
      <c r="L220" s="34" t="s">
        <v>91</v>
      </c>
      <c r="M220" s="31">
        <v>7</v>
      </c>
    </row>
    <row r="221" spans="1:13" s="31" customFormat="1" ht="15.75" customHeight="1" x14ac:dyDescent="0.25">
      <c r="A221" s="31">
        <v>220</v>
      </c>
      <c r="B221" s="34" t="s">
        <v>5014</v>
      </c>
      <c r="C221" s="34" t="s">
        <v>5015</v>
      </c>
      <c r="D221" s="34" t="s">
        <v>98</v>
      </c>
      <c r="E221" s="31">
        <v>79</v>
      </c>
      <c r="F221" s="58">
        <f t="shared" ca="1" si="8"/>
        <v>68.673972602739724</v>
      </c>
      <c r="G221" s="33">
        <v>19854</v>
      </c>
      <c r="H221" s="34" t="s">
        <v>452</v>
      </c>
      <c r="I221" s="34" t="s">
        <v>77</v>
      </c>
      <c r="J221" s="34" t="s">
        <v>126</v>
      </c>
      <c r="K221" s="34" t="s">
        <v>79</v>
      </c>
      <c r="L221" s="34" t="s">
        <v>91</v>
      </c>
      <c r="M221" s="31">
        <v>9</v>
      </c>
    </row>
    <row r="222" spans="1:13" s="31" customFormat="1" ht="15.75" customHeight="1" x14ac:dyDescent="0.25">
      <c r="A222" s="31">
        <v>221</v>
      </c>
      <c r="B222" s="34" t="s">
        <v>5016</v>
      </c>
      <c r="C222" s="34" t="s">
        <v>5017</v>
      </c>
      <c r="D222" s="34" t="s">
        <v>98</v>
      </c>
      <c r="E222" s="31">
        <v>14</v>
      </c>
      <c r="F222" s="58">
        <f t="shared" ca="1" si="8"/>
        <v>42.821917808219176</v>
      </c>
      <c r="G222" s="33">
        <v>29290</v>
      </c>
      <c r="H222" s="34" t="s">
        <v>2261</v>
      </c>
      <c r="I222" s="34" t="s">
        <v>77</v>
      </c>
      <c r="J222" s="34" t="s">
        <v>78</v>
      </c>
      <c r="K222" s="34" t="s">
        <v>79</v>
      </c>
      <c r="L222" s="34" t="s">
        <v>91</v>
      </c>
      <c r="M222" s="31">
        <v>14</v>
      </c>
    </row>
    <row r="223" spans="1:13" s="31" customFormat="1" ht="15.75" customHeight="1" x14ac:dyDescent="0.25">
      <c r="A223" s="31">
        <v>222</v>
      </c>
      <c r="B223" s="34" t="s">
        <v>3004</v>
      </c>
      <c r="C223" s="34" t="s">
        <v>5018</v>
      </c>
      <c r="D223" s="34" t="s">
        <v>74</v>
      </c>
      <c r="E223" s="31">
        <v>89</v>
      </c>
      <c r="F223" s="58">
        <f t="shared" ca="1" si="8"/>
        <v>44.339726027397262</v>
      </c>
      <c r="G223" s="33">
        <v>28736</v>
      </c>
      <c r="H223" s="34" t="s">
        <v>184</v>
      </c>
      <c r="I223" s="34" t="s">
        <v>178</v>
      </c>
      <c r="J223" s="34" t="s">
        <v>78</v>
      </c>
      <c r="K223" s="34" t="s">
        <v>79</v>
      </c>
      <c r="L223" s="34" t="s">
        <v>91</v>
      </c>
      <c r="M223" s="31">
        <v>16</v>
      </c>
    </row>
    <row r="224" spans="1:13" s="31" customFormat="1" ht="15.75" customHeight="1" x14ac:dyDescent="0.25">
      <c r="A224" s="31">
        <v>223</v>
      </c>
      <c r="B224" s="34" t="s">
        <v>586</v>
      </c>
      <c r="C224" s="34" t="s">
        <v>5019</v>
      </c>
      <c r="D224" s="34" t="s">
        <v>74</v>
      </c>
      <c r="E224" s="31">
        <v>13</v>
      </c>
      <c r="F224" s="58">
        <f t="shared" ca="1" si="8"/>
        <v>39.106849315068494</v>
      </c>
      <c r="G224" s="33">
        <v>30646</v>
      </c>
      <c r="H224" s="34" t="s">
        <v>671</v>
      </c>
      <c r="I224" s="34" t="s">
        <v>230</v>
      </c>
      <c r="J224" s="34" t="s">
        <v>102</v>
      </c>
      <c r="K224" s="34" t="s">
        <v>79</v>
      </c>
      <c r="L224" s="34" t="s">
        <v>80</v>
      </c>
      <c r="M224" s="31">
        <v>14</v>
      </c>
    </row>
    <row r="225" spans="1:13" s="31" customFormat="1" ht="15.75" customHeight="1" x14ac:dyDescent="0.25">
      <c r="A225" s="31">
        <v>224</v>
      </c>
      <c r="B225" s="34" t="s">
        <v>5020</v>
      </c>
      <c r="C225" s="34" t="s">
        <v>5021</v>
      </c>
      <c r="D225" s="34" t="s">
        <v>74</v>
      </c>
      <c r="E225" s="31">
        <v>2</v>
      </c>
      <c r="F225" s="58">
        <f t="shared" ca="1" si="8"/>
        <v>55.098630136986301</v>
      </c>
      <c r="G225" s="33">
        <v>24809</v>
      </c>
      <c r="H225" s="34" t="s">
        <v>133</v>
      </c>
      <c r="I225" s="34" t="s">
        <v>101</v>
      </c>
      <c r="J225" s="34" t="s">
        <v>102</v>
      </c>
      <c r="K225" s="34" t="s">
        <v>79</v>
      </c>
      <c r="L225" s="34" t="s">
        <v>91</v>
      </c>
      <c r="M225" s="31">
        <v>17</v>
      </c>
    </row>
    <row r="226" spans="1:13" s="31" customFormat="1" ht="15.75" customHeight="1" x14ac:dyDescent="0.25">
      <c r="A226" s="31">
        <v>225</v>
      </c>
      <c r="B226" s="34" t="s">
        <v>5022</v>
      </c>
      <c r="C226" s="34" t="s">
        <v>5023</v>
      </c>
      <c r="D226" s="34" t="s">
        <v>98</v>
      </c>
      <c r="E226" s="31">
        <v>84</v>
      </c>
      <c r="F226" s="58">
        <f t="shared" ca="1" si="8"/>
        <v>45.821917808219176</v>
      </c>
      <c r="G226" s="33">
        <v>28195</v>
      </c>
      <c r="H226" s="34" t="s">
        <v>866</v>
      </c>
      <c r="I226" s="34" t="s">
        <v>178</v>
      </c>
      <c r="J226" s="34" t="s">
        <v>102</v>
      </c>
      <c r="K226" s="34" t="s">
        <v>79</v>
      </c>
      <c r="L226" s="34" t="s">
        <v>91</v>
      </c>
      <c r="M226" s="31">
        <v>13</v>
      </c>
    </row>
    <row r="227" spans="1:13" s="31" customFormat="1" ht="15.75" customHeight="1" x14ac:dyDescent="0.25">
      <c r="A227" s="31">
        <v>226</v>
      </c>
      <c r="B227" s="34" t="s">
        <v>5024</v>
      </c>
      <c r="C227" s="34" t="s">
        <v>5025</v>
      </c>
      <c r="D227" s="34" t="s">
        <v>74</v>
      </c>
      <c r="E227" s="31">
        <v>96</v>
      </c>
      <c r="F227" s="58">
        <f t="shared" ca="1" si="8"/>
        <v>45.150684931506852</v>
      </c>
      <c r="G227" s="33">
        <v>28440</v>
      </c>
      <c r="H227" s="34" t="s">
        <v>3559</v>
      </c>
      <c r="I227" s="34" t="s">
        <v>77</v>
      </c>
      <c r="J227" s="34" t="s">
        <v>78</v>
      </c>
      <c r="K227" s="34" t="s">
        <v>79</v>
      </c>
      <c r="L227" s="34" t="s">
        <v>91</v>
      </c>
      <c r="M227" s="31">
        <v>20</v>
      </c>
    </row>
    <row r="228" spans="1:13" s="31" customFormat="1" ht="15.75" customHeight="1" x14ac:dyDescent="0.25">
      <c r="A228" s="31">
        <v>227</v>
      </c>
      <c r="B228" s="34" t="s">
        <v>5026</v>
      </c>
      <c r="C228" s="34" t="s">
        <v>5027</v>
      </c>
      <c r="D228" s="34" t="s">
        <v>74</v>
      </c>
      <c r="E228" s="31">
        <v>99</v>
      </c>
      <c r="F228" s="58">
        <f t="shared" ca="1" si="8"/>
        <v>49.397260273972606</v>
      </c>
      <c r="G228" s="33">
        <v>26890</v>
      </c>
      <c r="H228" s="34" t="s">
        <v>2928</v>
      </c>
      <c r="I228" s="34" t="s">
        <v>125</v>
      </c>
      <c r="J228" s="34" t="s">
        <v>78</v>
      </c>
      <c r="K228" s="34" t="s">
        <v>79</v>
      </c>
      <c r="L228" s="34" t="s">
        <v>91</v>
      </c>
      <c r="M228" s="31">
        <v>18</v>
      </c>
    </row>
    <row r="229" spans="1:13" s="31" customFormat="1" ht="15.75" customHeight="1" x14ac:dyDescent="0.25">
      <c r="A229" s="31">
        <v>228</v>
      </c>
      <c r="B229" s="34" t="s">
        <v>5028</v>
      </c>
      <c r="C229" s="34" t="s">
        <v>5029</v>
      </c>
      <c r="D229" s="34" t="s">
        <v>98</v>
      </c>
      <c r="E229" s="31">
        <v>59</v>
      </c>
      <c r="F229" s="58">
        <f t="shared" ca="1" si="8"/>
        <v>36.610958904109587</v>
      </c>
      <c r="G229" s="33">
        <v>31557</v>
      </c>
      <c r="H229" s="34" t="s">
        <v>4182</v>
      </c>
      <c r="I229" s="34" t="s">
        <v>77</v>
      </c>
      <c r="J229" s="34" t="s">
        <v>126</v>
      </c>
      <c r="K229" s="34" t="s">
        <v>79</v>
      </c>
      <c r="L229" s="34" t="s">
        <v>91</v>
      </c>
      <c r="M229" s="31">
        <v>12</v>
      </c>
    </row>
    <row r="230" spans="1:13" s="31" customFormat="1" ht="15.75" hidden="1" customHeight="1" x14ac:dyDescent="0.25">
      <c r="A230" s="31">
        <v>229</v>
      </c>
      <c r="B230" s="34" t="s">
        <v>4857</v>
      </c>
      <c r="C230" s="34" t="s">
        <v>5030</v>
      </c>
      <c r="D230" s="34" t="s">
        <v>74</v>
      </c>
      <c r="E230" s="31">
        <v>30</v>
      </c>
      <c r="F230" s="58">
        <f t="shared" ca="1" si="8"/>
        <v>56.843835616438355</v>
      </c>
      <c r="G230" s="33">
        <v>24172</v>
      </c>
      <c r="I230" s="34" t="s">
        <v>90</v>
      </c>
      <c r="J230" s="34" t="s">
        <v>126</v>
      </c>
      <c r="K230" s="34" t="s">
        <v>79</v>
      </c>
      <c r="L230" s="34" t="s">
        <v>91</v>
      </c>
      <c r="M230" s="31">
        <v>19</v>
      </c>
    </row>
    <row r="231" spans="1:13" s="31" customFormat="1" ht="15.75" customHeight="1" x14ac:dyDescent="0.25">
      <c r="A231" s="31">
        <v>230</v>
      </c>
      <c r="B231" s="34" t="s">
        <v>5031</v>
      </c>
      <c r="C231" s="34" t="s">
        <v>5032</v>
      </c>
      <c r="D231" s="34" t="s">
        <v>98</v>
      </c>
      <c r="E231" s="31">
        <v>74</v>
      </c>
      <c r="F231" s="58">
        <f t="shared" ca="1" si="8"/>
        <v>68.550684931506851</v>
      </c>
      <c r="G231" s="33">
        <v>19899</v>
      </c>
      <c r="H231" s="34" t="s">
        <v>212</v>
      </c>
      <c r="I231" s="34" t="s">
        <v>90</v>
      </c>
      <c r="J231" s="34" t="s">
        <v>126</v>
      </c>
      <c r="K231" s="34" t="s">
        <v>79</v>
      </c>
      <c r="L231" s="34" t="s">
        <v>91</v>
      </c>
      <c r="M231" s="31">
        <v>11</v>
      </c>
    </row>
    <row r="232" spans="1:13" s="31" customFormat="1" ht="15.75" customHeight="1" x14ac:dyDescent="0.25">
      <c r="A232" s="31">
        <v>231</v>
      </c>
      <c r="B232" s="34" t="s">
        <v>4650</v>
      </c>
      <c r="C232" s="34" t="s">
        <v>5033</v>
      </c>
      <c r="D232" s="34" t="s">
        <v>74</v>
      </c>
      <c r="E232" s="31">
        <v>48</v>
      </c>
      <c r="F232" s="58">
        <f t="shared" ca="1" si="8"/>
        <v>27.408219178082192</v>
      </c>
      <c r="G232" s="33">
        <v>34916</v>
      </c>
      <c r="H232" s="34" t="s">
        <v>331</v>
      </c>
      <c r="I232" s="34" t="s">
        <v>101</v>
      </c>
      <c r="J232" s="34" t="s">
        <v>78</v>
      </c>
      <c r="K232" s="34" t="s">
        <v>79</v>
      </c>
      <c r="L232" s="34" t="s">
        <v>80</v>
      </c>
      <c r="M232" s="31">
        <v>3</v>
      </c>
    </row>
    <row r="233" spans="1:13" s="31" customFormat="1" ht="15.75" customHeight="1" x14ac:dyDescent="0.25">
      <c r="A233" s="31">
        <v>232</v>
      </c>
      <c r="B233" s="34" t="s">
        <v>5034</v>
      </c>
      <c r="C233" s="34" t="s">
        <v>5035</v>
      </c>
      <c r="D233" s="34" t="s">
        <v>98</v>
      </c>
      <c r="E233" s="31">
        <v>94</v>
      </c>
      <c r="F233" s="58">
        <f t="shared" ca="1" si="8"/>
        <v>35.145205479452052</v>
      </c>
      <c r="G233" s="33">
        <v>32092</v>
      </c>
      <c r="H233" s="34" t="s">
        <v>1348</v>
      </c>
      <c r="I233" s="34" t="s">
        <v>140</v>
      </c>
      <c r="J233" s="34" t="s">
        <v>78</v>
      </c>
      <c r="K233" s="34" t="s">
        <v>79</v>
      </c>
      <c r="L233" s="34" t="s">
        <v>91</v>
      </c>
      <c r="M233" s="31">
        <v>12</v>
      </c>
    </row>
    <row r="234" spans="1:13" s="31" customFormat="1" ht="15.75" customHeight="1" x14ac:dyDescent="0.25">
      <c r="A234" s="31">
        <v>233</v>
      </c>
      <c r="B234" s="34" t="s">
        <v>1666</v>
      </c>
      <c r="C234" s="34" t="s">
        <v>5036</v>
      </c>
      <c r="D234" s="34" t="s">
        <v>74</v>
      </c>
      <c r="E234" s="31">
        <v>34</v>
      </c>
      <c r="F234" s="58">
        <f t="shared" ca="1" si="8"/>
        <v>36.405479452054792</v>
      </c>
      <c r="G234" s="33">
        <v>31632</v>
      </c>
      <c r="H234" s="34" t="s">
        <v>919</v>
      </c>
      <c r="I234" s="34" t="s">
        <v>90</v>
      </c>
      <c r="J234" s="34" t="s">
        <v>78</v>
      </c>
      <c r="K234" s="34" t="s">
        <v>79</v>
      </c>
      <c r="L234" s="34" t="s">
        <v>91</v>
      </c>
      <c r="M234" s="31">
        <v>13</v>
      </c>
    </row>
    <row r="235" spans="1:13" s="31" customFormat="1" ht="15.75" customHeight="1" x14ac:dyDescent="0.25">
      <c r="A235" s="31">
        <v>234</v>
      </c>
      <c r="B235" s="34" t="s">
        <v>5037</v>
      </c>
      <c r="C235" s="34" t="s">
        <v>5038</v>
      </c>
      <c r="D235" s="34" t="s">
        <v>98</v>
      </c>
      <c r="E235" s="31">
        <v>71</v>
      </c>
      <c r="F235" s="58">
        <f t="shared" ca="1" si="8"/>
        <v>53.405479452054792</v>
      </c>
      <c r="G235" s="33">
        <v>25427</v>
      </c>
      <c r="H235" s="34" t="s">
        <v>1219</v>
      </c>
      <c r="I235" s="34" t="s">
        <v>140</v>
      </c>
      <c r="J235" s="34" t="s">
        <v>126</v>
      </c>
      <c r="K235" s="34" t="s">
        <v>79</v>
      </c>
      <c r="L235" s="34" t="s">
        <v>91</v>
      </c>
      <c r="M235" s="31">
        <v>12</v>
      </c>
    </row>
    <row r="236" spans="1:13" s="31" customFormat="1" ht="15.75" customHeight="1" x14ac:dyDescent="0.25">
      <c r="A236" s="31">
        <v>235</v>
      </c>
      <c r="B236" s="34" t="s">
        <v>4536</v>
      </c>
      <c r="C236" s="34" t="s">
        <v>5039</v>
      </c>
      <c r="D236" s="34" t="s">
        <v>98</v>
      </c>
      <c r="E236" s="31">
        <v>30</v>
      </c>
      <c r="F236" s="58">
        <f t="shared" ca="1" si="8"/>
        <v>46.027397260273972</v>
      </c>
      <c r="G236" s="33">
        <v>28120</v>
      </c>
      <c r="H236" s="34" t="s">
        <v>392</v>
      </c>
      <c r="I236" s="34" t="s">
        <v>178</v>
      </c>
      <c r="J236" s="34" t="s">
        <v>78</v>
      </c>
      <c r="K236" s="34" t="s">
        <v>79</v>
      </c>
      <c r="L236" s="34" t="s">
        <v>91</v>
      </c>
      <c r="M236" s="31">
        <v>15</v>
      </c>
    </row>
    <row r="237" spans="1:13" s="31" customFormat="1" ht="15.75" customHeight="1" x14ac:dyDescent="0.25">
      <c r="A237" s="31">
        <v>236</v>
      </c>
      <c r="B237" s="34" t="s">
        <v>5040</v>
      </c>
      <c r="C237" s="34" t="s">
        <v>5041</v>
      </c>
      <c r="D237" s="34" t="s">
        <v>74</v>
      </c>
      <c r="E237" s="31">
        <v>79</v>
      </c>
      <c r="F237" s="58">
        <f t="shared" ca="1" si="8"/>
        <v>68.2</v>
      </c>
      <c r="G237" s="33">
        <v>20027</v>
      </c>
      <c r="H237" s="34" t="s">
        <v>525</v>
      </c>
      <c r="I237" s="34" t="s">
        <v>178</v>
      </c>
      <c r="J237" s="34" t="s">
        <v>102</v>
      </c>
      <c r="K237" s="34" t="s">
        <v>79</v>
      </c>
      <c r="L237" s="34" t="s">
        <v>91</v>
      </c>
      <c r="M237" s="31">
        <v>14</v>
      </c>
    </row>
    <row r="238" spans="1:13" s="31" customFormat="1" ht="15.75" customHeight="1" x14ac:dyDescent="0.25">
      <c r="A238" s="31">
        <v>237</v>
      </c>
      <c r="B238" s="34" t="s">
        <v>1977</v>
      </c>
      <c r="C238" s="34" t="s">
        <v>5042</v>
      </c>
      <c r="D238" s="34" t="s">
        <v>74</v>
      </c>
      <c r="E238" s="31">
        <v>18</v>
      </c>
      <c r="F238" s="58">
        <f t="shared" ca="1" si="8"/>
        <v>48.835616438356162</v>
      </c>
      <c r="G238" s="33">
        <v>27095</v>
      </c>
      <c r="H238" s="34" t="s">
        <v>930</v>
      </c>
      <c r="I238" s="34" t="s">
        <v>90</v>
      </c>
      <c r="J238" s="34" t="s">
        <v>126</v>
      </c>
      <c r="K238" s="34" t="s">
        <v>79</v>
      </c>
      <c r="L238" s="34" t="s">
        <v>80</v>
      </c>
      <c r="M238" s="31">
        <v>11</v>
      </c>
    </row>
    <row r="239" spans="1:13" s="31" customFormat="1" ht="15.75" customHeight="1" x14ac:dyDescent="0.25">
      <c r="A239" s="31">
        <v>238</v>
      </c>
      <c r="B239" s="34" t="s">
        <v>5043</v>
      </c>
      <c r="C239" s="34" t="s">
        <v>5044</v>
      </c>
      <c r="D239" s="34" t="s">
        <v>74</v>
      </c>
      <c r="E239" s="31">
        <v>54</v>
      </c>
      <c r="F239" s="58">
        <f t="shared" ca="1" si="8"/>
        <v>38.915068493150685</v>
      </c>
      <c r="G239" s="33">
        <v>30716</v>
      </c>
      <c r="H239" s="34" t="s">
        <v>1753</v>
      </c>
      <c r="I239" s="34" t="s">
        <v>230</v>
      </c>
      <c r="J239" s="34" t="s">
        <v>78</v>
      </c>
      <c r="K239" s="34" t="s">
        <v>79</v>
      </c>
      <c r="L239" s="34" t="s">
        <v>80</v>
      </c>
      <c r="M239" s="31">
        <v>14</v>
      </c>
    </row>
    <row r="240" spans="1:13" s="31" customFormat="1" ht="15.75" customHeight="1" x14ac:dyDescent="0.25">
      <c r="A240" s="31">
        <v>239</v>
      </c>
      <c r="B240" s="34" t="s">
        <v>3727</v>
      </c>
      <c r="C240" s="34" t="s">
        <v>5045</v>
      </c>
      <c r="D240" s="34" t="s">
        <v>74</v>
      </c>
      <c r="E240" s="31">
        <v>62</v>
      </c>
      <c r="F240" s="58">
        <f t="shared" ca="1" si="8"/>
        <v>30.052054794520547</v>
      </c>
      <c r="G240" s="33">
        <v>33951</v>
      </c>
      <c r="H240" s="34" t="s">
        <v>1888</v>
      </c>
      <c r="I240" s="34" t="s">
        <v>178</v>
      </c>
      <c r="J240" s="34" t="s">
        <v>102</v>
      </c>
      <c r="K240" s="34" t="s">
        <v>79</v>
      </c>
      <c r="L240" s="34" t="s">
        <v>91</v>
      </c>
      <c r="M240" s="31">
        <v>3</v>
      </c>
    </row>
    <row r="241" spans="1:13" s="31" customFormat="1" ht="15.75" customHeight="1" x14ac:dyDescent="0.25">
      <c r="A241" s="31">
        <v>240</v>
      </c>
      <c r="B241" s="34" t="s">
        <v>5046</v>
      </c>
      <c r="C241" s="34" t="s">
        <v>5047</v>
      </c>
      <c r="D241" s="34" t="s">
        <v>74</v>
      </c>
      <c r="E241" s="31">
        <v>49</v>
      </c>
      <c r="F241" s="58">
        <f t="shared" ca="1" si="8"/>
        <v>33.43287671232877</v>
      </c>
      <c r="G241" s="33">
        <v>32717</v>
      </c>
      <c r="H241" s="34" t="s">
        <v>5048</v>
      </c>
      <c r="I241" s="34" t="s">
        <v>152</v>
      </c>
      <c r="J241" s="34" t="s">
        <v>126</v>
      </c>
      <c r="K241" s="34" t="s">
        <v>79</v>
      </c>
      <c r="L241" s="34" t="s">
        <v>80</v>
      </c>
      <c r="M241" s="31">
        <v>15</v>
      </c>
    </row>
    <row r="242" spans="1:13" s="31" customFormat="1" ht="15.75" customHeight="1" x14ac:dyDescent="0.25">
      <c r="A242" s="31">
        <v>241</v>
      </c>
      <c r="B242" s="34" t="s">
        <v>1073</v>
      </c>
      <c r="C242" s="34" t="s">
        <v>5049</v>
      </c>
      <c r="D242" s="34" t="s">
        <v>74</v>
      </c>
      <c r="E242" s="31">
        <v>94</v>
      </c>
      <c r="F242" s="58">
        <f t="shared" ca="1" si="8"/>
        <v>35.654794520547945</v>
      </c>
      <c r="G242" s="33">
        <v>31906</v>
      </c>
      <c r="H242" s="34" t="s">
        <v>229</v>
      </c>
      <c r="I242" s="34" t="s">
        <v>125</v>
      </c>
      <c r="J242" s="34" t="s">
        <v>78</v>
      </c>
      <c r="K242" s="34" t="s">
        <v>79</v>
      </c>
      <c r="L242" s="34" t="s">
        <v>91</v>
      </c>
      <c r="M242" s="31">
        <v>20</v>
      </c>
    </row>
    <row r="243" spans="1:13" s="31" customFormat="1" ht="15.75" customHeight="1" x14ac:dyDescent="0.25">
      <c r="A243" s="31">
        <v>242</v>
      </c>
      <c r="B243" s="34" t="s">
        <v>5050</v>
      </c>
      <c r="C243" s="34" t="s">
        <v>5051</v>
      </c>
      <c r="D243" s="34" t="s">
        <v>74</v>
      </c>
      <c r="E243" s="31">
        <v>17</v>
      </c>
      <c r="F243" s="58">
        <f t="shared" ca="1" si="8"/>
        <v>30.786301369863015</v>
      </c>
      <c r="G243" s="33">
        <v>33683</v>
      </c>
      <c r="H243" s="34" t="s">
        <v>259</v>
      </c>
      <c r="I243" s="34" t="s">
        <v>90</v>
      </c>
      <c r="J243" s="34" t="s">
        <v>102</v>
      </c>
      <c r="K243" s="34" t="s">
        <v>79</v>
      </c>
      <c r="L243" s="34" t="s">
        <v>91</v>
      </c>
      <c r="M243" s="31">
        <v>8</v>
      </c>
    </row>
    <row r="244" spans="1:13" s="31" customFormat="1" ht="15.75" customHeight="1" x14ac:dyDescent="0.25">
      <c r="A244" s="31">
        <v>243</v>
      </c>
      <c r="B244" s="34" t="s">
        <v>5052</v>
      </c>
      <c r="C244" s="34" t="s">
        <v>5053</v>
      </c>
      <c r="D244" s="34" t="s">
        <v>98</v>
      </c>
      <c r="E244" s="31">
        <v>94</v>
      </c>
      <c r="F244" s="58">
        <f t="shared" ca="1" si="8"/>
        <v>46.342465753424655</v>
      </c>
      <c r="G244" s="33">
        <v>28005</v>
      </c>
      <c r="H244" s="34" t="s">
        <v>615</v>
      </c>
      <c r="I244" s="34" t="s">
        <v>77</v>
      </c>
      <c r="J244" s="34" t="s">
        <v>126</v>
      </c>
      <c r="K244" s="34" t="s">
        <v>79</v>
      </c>
      <c r="L244" s="34" t="s">
        <v>80</v>
      </c>
      <c r="M244" s="31">
        <v>14</v>
      </c>
    </row>
    <row r="245" spans="1:13" s="31" customFormat="1" ht="15.75" hidden="1" customHeight="1" x14ac:dyDescent="0.25">
      <c r="A245" s="31">
        <v>244</v>
      </c>
      <c r="B245" s="34" t="s">
        <v>5054</v>
      </c>
      <c r="C245" s="34" t="s">
        <v>5055</v>
      </c>
      <c r="D245" s="34" t="s">
        <v>74</v>
      </c>
      <c r="E245" s="31">
        <v>57</v>
      </c>
      <c r="F245" s="58">
        <f t="shared" ca="1" si="8"/>
        <v>48.115068493150687</v>
      </c>
      <c r="G245" s="33">
        <v>27358</v>
      </c>
      <c r="I245" s="34" t="s">
        <v>140</v>
      </c>
      <c r="J245" s="34" t="s">
        <v>102</v>
      </c>
      <c r="K245" s="34" t="s">
        <v>79</v>
      </c>
      <c r="L245" s="34" t="s">
        <v>91</v>
      </c>
      <c r="M245" s="31">
        <v>8</v>
      </c>
    </row>
    <row r="246" spans="1:13" s="31" customFormat="1" ht="15.75" customHeight="1" x14ac:dyDescent="0.25">
      <c r="A246" s="31">
        <v>245</v>
      </c>
      <c r="B246" s="34" t="s">
        <v>5056</v>
      </c>
      <c r="C246" s="34" t="s">
        <v>5057</v>
      </c>
      <c r="D246" s="34" t="s">
        <v>98</v>
      </c>
      <c r="E246" s="31">
        <v>6</v>
      </c>
      <c r="F246" s="58">
        <f t="shared" ca="1" si="8"/>
        <v>21.260273972602739</v>
      </c>
      <c r="G246" s="33">
        <v>37160</v>
      </c>
      <c r="H246" s="34" t="s">
        <v>195</v>
      </c>
      <c r="I246" s="34" t="s">
        <v>101</v>
      </c>
      <c r="J246" s="34" t="s">
        <v>102</v>
      </c>
      <c r="K246" s="34" t="s">
        <v>79</v>
      </c>
      <c r="L246" s="34" t="s">
        <v>91</v>
      </c>
      <c r="M246" s="31">
        <v>1</v>
      </c>
    </row>
    <row r="247" spans="1:13" s="31" customFormat="1" ht="15.75" customHeight="1" x14ac:dyDescent="0.25">
      <c r="A247" s="31">
        <v>246</v>
      </c>
      <c r="B247" s="34" t="s">
        <v>5058</v>
      </c>
      <c r="C247" s="34" t="s">
        <v>5059</v>
      </c>
      <c r="D247" s="34" t="s">
        <v>98</v>
      </c>
      <c r="E247" s="31">
        <v>63</v>
      </c>
      <c r="F247" s="58">
        <f t="shared" ca="1" si="8"/>
        <v>31.843835616438355</v>
      </c>
      <c r="G247" s="33">
        <v>33297</v>
      </c>
      <c r="H247" s="34" t="s">
        <v>1262</v>
      </c>
      <c r="I247" s="34" t="s">
        <v>77</v>
      </c>
      <c r="J247" s="34" t="s">
        <v>126</v>
      </c>
      <c r="K247" s="34" t="s">
        <v>79</v>
      </c>
      <c r="L247" s="34" t="s">
        <v>91</v>
      </c>
      <c r="M247" s="31">
        <v>9</v>
      </c>
    </row>
    <row r="248" spans="1:13" s="31" customFormat="1" ht="15.75" customHeight="1" x14ac:dyDescent="0.25">
      <c r="A248" s="31">
        <v>247</v>
      </c>
      <c r="B248" s="34" t="s">
        <v>5060</v>
      </c>
      <c r="C248" s="34" t="s">
        <v>5061</v>
      </c>
      <c r="D248" s="34" t="s">
        <v>98</v>
      </c>
      <c r="E248" s="31">
        <v>62</v>
      </c>
      <c r="F248" s="58">
        <f t="shared" ca="1" si="8"/>
        <v>39.665753424657531</v>
      </c>
      <c r="G248" s="33">
        <v>30442</v>
      </c>
      <c r="H248" s="34" t="s">
        <v>833</v>
      </c>
      <c r="I248" s="34" t="s">
        <v>101</v>
      </c>
      <c r="J248" s="34" t="s">
        <v>126</v>
      </c>
      <c r="K248" s="34" t="s">
        <v>79</v>
      </c>
      <c r="L248" s="34" t="s">
        <v>80</v>
      </c>
      <c r="M248" s="31">
        <v>13</v>
      </c>
    </row>
    <row r="249" spans="1:13" s="31" customFormat="1" ht="15.75" customHeight="1" x14ac:dyDescent="0.25">
      <c r="A249" s="31">
        <v>248</v>
      </c>
      <c r="B249" s="34" t="s">
        <v>5062</v>
      </c>
      <c r="C249" s="34" t="s">
        <v>5063</v>
      </c>
      <c r="D249" s="34" t="s">
        <v>98</v>
      </c>
      <c r="E249" s="31">
        <v>76</v>
      </c>
      <c r="F249" s="58">
        <f t="shared" ca="1" si="8"/>
        <v>44.726027397260275</v>
      </c>
      <c r="G249" s="33">
        <v>28595</v>
      </c>
      <c r="H249" s="34" t="s">
        <v>184</v>
      </c>
      <c r="I249" s="34" t="s">
        <v>178</v>
      </c>
      <c r="J249" s="34" t="s">
        <v>102</v>
      </c>
      <c r="K249" s="34" t="s">
        <v>79</v>
      </c>
      <c r="L249" s="34" t="s">
        <v>80</v>
      </c>
      <c r="M249" s="31">
        <v>12</v>
      </c>
    </row>
    <row r="250" spans="1:13" s="31" customFormat="1" ht="15.75" customHeight="1" x14ac:dyDescent="0.25">
      <c r="A250" s="31">
        <v>249</v>
      </c>
      <c r="B250" s="34" t="s">
        <v>5064</v>
      </c>
      <c r="C250" s="34" t="s">
        <v>5065</v>
      </c>
      <c r="D250" s="34" t="s">
        <v>74</v>
      </c>
      <c r="E250" s="31">
        <v>65</v>
      </c>
      <c r="F250" s="58">
        <f t="shared" ca="1" si="8"/>
        <v>30.301369863013697</v>
      </c>
      <c r="G250" s="33">
        <v>33860</v>
      </c>
      <c r="H250" s="34" t="s">
        <v>236</v>
      </c>
      <c r="I250" s="34" t="s">
        <v>152</v>
      </c>
      <c r="J250" s="34" t="s">
        <v>126</v>
      </c>
      <c r="K250" s="34" t="s">
        <v>79</v>
      </c>
      <c r="L250" s="34" t="s">
        <v>91</v>
      </c>
      <c r="M250" s="31">
        <v>9</v>
      </c>
    </row>
    <row r="251" spans="1:13" s="31" customFormat="1" ht="15.75" hidden="1" customHeight="1" x14ac:dyDescent="0.25">
      <c r="A251" s="31">
        <v>250</v>
      </c>
      <c r="B251" s="34" t="s">
        <v>5066</v>
      </c>
      <c r="D251" s="34" t="s">
        <v>74</v>
      </c>
      <c r="E251" s="31">
        <v>53</v>
      </c>
      <c r="G251" s="44">
        <v>32248</v>
      </c>
      <c r="H251" s="34" t="s">
        <v>1235</v>
      </c>
      <c r="I251" s="34" t="s">
        <v>178</v>
      </c>
      <c r="J251" s="34" t="s">
        <v>78</v>
      </c>
      <c r="K251" s="34" t="s">
        <v>79</v>
      </c>
      <c r="L251" s="34" t="s">
        <v>80</v>
      </c>
      <c r="M251" s="31">
        <v>13</v>
      </c>
    </row>
    <row r="252" spans="1:13" s="31" customFormat="1" ht="15.75" hidden="1" customHeight="1" x14ac:dyDescent="0.25">
      <c r="A252" s="31">
        <v>251</v>
      </c>
      <c r="B252" s="34" t="s">
        <v>4629</v>
      </c>
      <c r="D252" s="34" t="s">
        <v>98</v>
      </c>
      <c r="E252" s="31">
        <v>88</v>
      </c>
      <c r="G252" s="44">
        <v>28483</v>
      </c>
      <c r="H252" s="34" t="s">
        <v>671</v>
      </c>
      <c r="I252" s="34" t="s">
        <v>101</v>
      </c>
      <c r="J252" s="34" t="s">
        <v>102</v>
      </c>
      <c r="K252" s="34" t="s">
        <v>79</v>
      </c>
      <c r="L252" s="34" t="s">
        <v>80</v>
      </c>
      <c r="M252" s="31">
        <v>10</v>
      </c>
    </row>
    <row r="253" spans="1:13" s="31" customFormat="1" ht="15.75" customHeight="1" x14ac:dyDescent="0.25">
      <c r="A253" s="31">
        <v>252</v>
      </c>
      <c r="B253" s="34" t="s">
        <v>5067</v>
      </c>
      <c r="C253" s="34" t="s">
        <v>5068</v>
      </c>
      <c r="D253" s="34" t="s">
        <v>98</v>
      </c>
      <c r="E253" s="31">
        <v>39</v>
      </c>
      <c r="F253" s="58">
        <f t="shared" ref="F253:F257" ca="1" si="9">(TODAY()-G253)/365</f>
        <v>39.945205479452056</v>
      </c>
      <c r="G253" s="33">
        <v>30340</v>
      </c>
      <c r="H253" s="34" t="s">
        <v>930</v>
      </c>
      <c r="I253" s="34" t="s">
        <v>90</v>
      </c>
      <c r="J253" s="34" t="s">
        <v>78</v>
      </c>
      <c r="K253" s="34" t="s">
        <v>79</v>
      </c>
      <c r="L253" s="34" t="s">
        <v>80</v>
      </c>
      <c r="M253" s="31">
        <v>13</v>
      </c>
    </row>
    <row r="254" spans="1:13" s="31" customFormat="1" ht="15.75" customHeight="1" x14ac:dyDescent="0.25">
      <c r="A254" s="31">
        <v>253</v>
      </c>
      <c r="B254" s="34" t="s">
        <v>5069</v>
      </c>
      <c r="C254" s="34" t="s">
        <v>5070</v>
      </c>
      <c r="D254" s="34" t="s">
        <v>98</v>
      </c>
      <c r="E254" s="31">
        <v>82</v>
      </c>
      <c r="F254" s="58">
        <f t="shared" ca="1" si="9"/>
        <v>25.641095890410959</v>
      </c>
      <c r="G254" s="33">
        <v>35561</v>
      </c>
      <c r="H254" s="34" t="s">
        <v>704</v>
      </c>
      <c r="I254" s="34" t="s">
        <v>178</v>
      </c>
      <c r="J254" s="34" t="s">
        <v>78</v>
      </c>
      <c r="K254" s="34" t="s">
        <v>79</v>
      </c>
      <c r="L254" s="34" t="s">
        <v>80</v>
      </c>
      <c r="M254" s="31">
        <v>1</v>
      </c>
    </row>
    <row r="255" spans="1:13" s="31" customFormat="1" ht="15.75" customHeight="1" x14ac:dyDescent="0.25">
      <c r="A255" s="31">
        <v>254</v>
      </c>
      <c r="B255" s="34" t="s">
        <v>5071</v>
      </c>
      <c r="C255" s="34" t="s">
        <v>5072</v>
      </c>
      <c r="D255" s="34" t="s">
        <v>98</v>
      </c>
      <c r="E255" s="31">
        <v>98</v>
      </c>
      <c r="F255" s="58">
        <f t="shared" ca="1" si="9"/>
        <v>61.298630136986304</v>
      </c>
      <c r="G255" s="33">
        <v>22546</v>
      </c>
      <c r="H255" s="34" t="s">
        <v>735</v>
      </c>
      <c r="I255" s="34" t="s">
        <v>140</v>
      </c>
      <c r="J255" s="34" t="s">
        <v>78</v>
      </c>
      <c r="K255" s="34" t="s">
        <v>79</v>
      </c>
      <c r="L255" s="34" t="s">
        <v>91</v>
      </c>
      <c r="M255" s="31">
        <v>14</v>
      </c>
    </row>
    <row r="256" spans="1:13" s="31" customFormat="1" ht="15.75" customHeight="1" x14ac:dyDescent="0.25">
      <c r="A256" s="31">
        <v>255</v>
      </c>
      <c r="B256" s="34" t="s">
        <v>5073</v>
      </c>
      <c r="C256" s="34" t="s">
        <v>5074</v>
      </c>
      <c r="D256" s="34" t="s">
        <v>98</v>
      </c>
      <c r="E256" s="31">
        <v>2</v>
      </c>
      <c r="F256" s="58">
        <f t="shared" ca="1" si="9"/>
        <v>68.989041095890414</v>
      </c>
      <c r="G256" s="33">
        <v>19739</v>
      </c>
      <c r="H256" s="34" t="s">
        <v>548</v>
      </c>
      <c r="I256" s="34" t="s">
        <v>152</v>
      </c>
      <c r="J256" s="34" t="s">
        <v>78</v>
      </c>
      <c r="K256" s="34" t="s">
        <v>79</v>
      </c>
      <c r="L256" s="34" t="s">
        <v>91</v>
      </c>
      <c r="M256" s="31">
        <v>5</v>
      </c>
    </row>
    <row r="257" spans="1:13" s="31" customFormat="1" ht="15.75" customHeight="1" x14ac:dyDescent="0.25">
      <c r="A257" s="31">
        <v>256</v>
      </c>
      <c r="B257" s="34" t="s">
        <v>5075</v>
      </c>
      <c r="C257" s="34" t="s">
        <v>5076</v>
      </c>
      <c r="D257" s="34" t="s">
        <v>98</v>
      </c>
      <c r="E257" s="31">
        <v>16</v>
      </c>
      <c r="F257" s="58">
        <f t="shared" ca="1" si="9"/>
        <v>47.668493150684931</v>
      </c>
      <c r="G257" s="33">
        <v>27521</v>
      </c>
      <c r="H257" s="34" t="s">
        <v>604</v>
      </c>
      <c r="I257" s="34" t="s">
        <v>178</v>
      </c>
      <c r="J257" s="34" t="s">
        <v>126</v>
      </c>
      <c r="K257" s="34" t="s">
        <v>79</v>
      </c>
      <c r="L257" s="34" t="s">
        <v>80</v>
      </c>
      <c r="M257" s="31">
        <v>21</v>
      </c>
    </row>
    <row r="258" spans="1:13" s="31" customFormat="1" ht="15.75" hidden="1" customHeight="1" x14ac:dyDescent="0.25">
      <c r="A258" s="31">
        <v>257</v>
      </c>
      <c r="B258" s="34" t="s">
        <v>3063</v>
      </c>
      <c r="D258" s="34" t="s">
        <v>98</v>
      </c>
      <c r="E258" s="31">
        <v>70</v>
      </c>
      <c r="G258" s="44">
        <v>24146</v>
      </c>
      <c r="H258" s="34" t="s">
        <v>886</v>
      </c>
      <c r="I258" s="34" t="s">
        <v>77</v>
      </c>
      <c r="J258" s="34" t="s">
        <v>102</v>
      </c>
      <c r="K258" s="34" t="s">
        <v>79</v>
      </c>
      <c r="L258" s="34" t="s">
        <v>80</v>
      </c>
      <c r="M258" s="31">
        <v>19</v>
      </c>
    </row>
    <row r="259" spans="1:13" s="31" customFormat="1" ht="15.75" customHeight="1" x14ac:dyDescent="0.25">
      <c r="A259" s="31">
        <v>258</v>
      </c>
      <c r="B259" s="34" t="s">
        <v>5077</v>
      </c>
      <c r="C259" s="34" t="s">
        <v>5078</v>
      </c>
      <c r="D259" s="34" t="s">
        <v>98</v>
      </c>
      <c r="E259" s="31">
        <v>24</v>
      </c>
      <c r="F259" s="58">
        <f t="shared" ref="F259:F267" ca="1" si="10">(TODAY()-G259)/365</f>
        <v>30.665753424657535</v>
      </c>
      <c r="G259" s="33">
        <v>33727</v>
      </c>
      <c r="H259" s="34" t="s">
        <v>2493</v>
      </c>
      <c r="I259" s="34" t="s">
        <v>77</v>
      </c>
      <c r="J259" s="34" t="s">
        <v>126</v>
      </c>
      <c r="K259" s="34" t="s">
        <v>79</v>
      </c>
      <c r="L259" s="34" t="s">
        <v>91</v>
      </c>
      <c r="M259" s="31">
        <v>9</v>
      </c>
    </row>
    <row r="260" spans="1:13" s="31" customFormat="1" ht="15.75" customHeight="1" x14ac:dyDescent="0.25">
      <c r="A260" s="31">
        <v>259</v>
      </c>
      <c r="B260" s="34" t="s">
        <v>5079</v>
      </c>
      <c r="C260" s="34" t="s">
        <v>1688</v>
      </c>
      <c r="D260" s="34" t="s">
        <v>98</v>
      </c>
      <c r="E260" s="31">
        <v>70</v>
      </c>
      <c r="F260" s="58">
        <f t="shared" ca="1" si="10"/>
        <v>39.454794520547942</v>
      </c>
      <c r="G260" s="33">
        <v>30519</v>
      </c>
      <c r="H260" s="34" t="s">
        <v>1004</v>
      </c>
      <c r="I260" s="34" t="s">
        <v>178</v>
      </c>
      <c r="J260" s="34" t="s">
        <v>126</v>
      </c>
      <c r="K260" s="34" t="s">
        <v>79</v>
      </c>
      <c r="L260" s="34" t="s">
        <v>80</v>
      </c>
      <c r="M260" s="31">
        <v>3</v>
      </c>
    </row>
    <row r="261" spans="1:13" s="31" customFormat="1" ht="15.75" customHeight="1" x14ac:dyDescent="0.25">
      <c r="A261" s="31">
        <v>260</v>
      </c>
      <c r="B261" s="34" t="s">
        <v>5080</v>
      </c>
      <c r="C261" s="34" t="s">
        <v>5081</v>
      </c>
      <c r="D261" s="34" t="s">
        <v>98</v>
      </c>
      <c r="E261" s="31">
        <v>47</v>
      </c>
      <c r="F261" s="58">
        <f t="shared" ca="1" si="10"/>
        <v>43.350684931506848</v>
      </c>
      <c r="G261" s="33">
        <v>29097</v>
      </c>
      <c r="H261" s="34" t="s">
        <v>300</v>
      </c>
      <c r="I261" s="34" t="s">
        <v>178</v>
      </c>
      <c r="J261" s="34" t="s">
        <v>126</v>
      </c>
      <c r="K261" s="34" t="s">
        <v>79</v>
      </c>
      <c r="L261" s="34" t="s">
        <v>80</v>
      </c>
      <c r="M261" s="31">
        <v>22</v>
      </c>
    </row>
    <row r="262" spans="1:13" s="31" customFormat="1" ht="15.75" customHeight="1" x14ac:dyDescent="0.25">
      <c r="A262" s="31">
        <v>261</v>
      </c>
      <c r="B262" s="34" t="s">
        <v>5082</v>
      </c>
      <c r="C262" s="34" t="s">
        <v>5083</v>
      </c>
      <c r="D262" s="34" t="s">
        <v>74</v>
      </c>
      <c r="E262" s="31">
        <v>74</v>
      </c>
      <c r="F262" s="58">
        <f t="shared" ca="1" si="10"/>
        <v>45.224657534246575</v>
      </c>
      <c r="G262" s="33">
        <v>28413</v>
      </c>
      <c r="H262" s="34" t="s">
        <v>89</v>
      </c>
      <c r="I262" s="34" t="s">
        <v>230</v>
      </c>
      <c r="J262" s="34" t="s">
        <v>78</v>
      </c>
      <c r="K262" s="34" t="s">
        <v>79</v>
      </c>
      <c r="L262" s="34" t="s">
        <v>91</v>
      </c>
      <c r="M262" s="31">
        <v>8</v>
      </c>
    </row>
    <row r="263" spans="1:13" s="31" customFormat="1" ht="15.75" hidden="1" customHeight="1" x14ac:dyDescent="0.25">
      <c r="A263" s="31">
        <v>262</v>
      </c>
      <c r="B263" s="34" t="s">
        <v>3759</v>
      </c>
      <c r="C263" s="34" t="s">
        <v>5084</v>
      </c>
      <c r="D263" s="34" t="s">
        <v>74</v>
      </c>
      <c r="E263" s="31">
        <v>97</v>
      </c>
      <c r="F263" s="58">
        <f t="shared" ca="1" si="10"/>
        <v>45.035616438356165</v>
      </c>
      <c r="G263" s="33">
        <v>28482</v>
      </c>
      <c r="I263" s="34" t="s">
        <v>178</v>
      </c>
      <c r="J263" s="34" t="s">
        <v>126</v>
      </c>
      <c r="K263" s="34" t="s">
        <v>79</v>
      </c>
      <c r="L263" s="34" t="s">
        <v>80</v>
      </c>
      <c r="M263" s="31">
        <v>10</v>
      </c>
    </row>
    <row r="264" spans="1:13" s="31" customFormat="1" ht="15.75" customHeight="1" x14ac:dyDescent="0.25">
      <c r="A264" s="31">
        <v>263</v>
      </c>
      <c r="B264" s="34" t="s">
        <v>5085</v>
      </c>
      <c r="C264" s="34" t="s">
        <v>5086</v>
      </c>
      <c r="D264" s="34" t="s">
        <v>98</v>
      </c>
      <c r="E264" s="31">
        <v>89</v>
      </c>
      <c r="F264" s="58">
        <f t="shared" ca="1" si="10"/>
        <v>37.123287671232873</v>
      </c>
      <c r="G264" s="33">
        <v>31370</v>
      </c>
      <c r="H264" s="34" t="s">
        <v>491</v>
      </c>
      <c r="I264" s="34" t="s">
        <v>178</v>
      </c>
      <c r="J264" s="34" t="s">
        <v>126</v>
      </c>
      <c r="K264" s="34" t="s">
        <v>79</v>
      </c>
      <c r="L264" s="34" t="s">
        <v>91</v>
      </c>
      <c r="M264" s="31">
        <v>7</v>
      </c>
    </row>
    <row r="265" spans="1:13" s="31" customFormat="1" ht="15.75" customHeight="1" x14ac:dyDescent="0.25">
      <c r="A265" s="31">
        <v>264</v>
      </c>
      <c r="B265" s="34" t="s">
        <v>5087</v>
      </c>
      <c r="C265" s="34" t="s">
        <v>5088</v>
      </c>
      <c r="D265" s="34" t="s">
        <v>74</v>
      </c>
      <c r="E265" s="31">
        <v>31</v>
      </c>
      <c r="F265" s="58">
        <f t="shared" ca="1" si="10"/>
        <v>45.079452054794523</v>
      </c>
      <c r="G265" s="33">
        <v>28466</v>
      </c>
      <c r="H265" s="34" t="s">
        <v>1262</v>
      </c>
      <c r="I265" s="34" t="s">
        <v>178</v>
      </c>
      <c r="J265" s="34" t="s">
        <v>78</v>
      </c>
      <c r="K265" s="34" t="s">
        <v>79</v>
      </c>
      <c r="L265" s="34" t="s">
        <v>91</v>
      </c>
      <c r="M265" s="31">
        <v>11</v>
      </c>
    </row>
    <row r="266" spans="1:13" s="31" customFormat="1" ht="15.75" customHeight="1" x14ac:dyDescent="0.25">
      <c r="A266" s="31">
        <v>265</v>
      </c>
      <c r="B266" s="34" t="s">
        <v>5089</v>
      </c>
      <c r="C266" s="34" t="s">
        <v>5090</v>
      </c>
      <c r="D266" s="34" t="s">
        <v>74</v>
      </c>
      <c r="E266" s="31">
        <v>74</v>
      </c>
      <c r="F266" s="58">
        <f t="shared" ca="1" si="10"/>
        <v>57.260273972602739</v>
      </c>
      <c r="G266" s="33">
        <v>24020</v>
      </c>
      <c r="H266" s="34" t="s">
        <v>689</v>
      </c>
      <c r="I266" s="34" t="s">
        <v>140</v>
      </c>
      <c r="J266" s="34" t="s">
        <v>126</v>
      </c>
      <c r="K266" s="34" t="s">
        <v>79</v>
      </c>
      <c r="L266" s="34" t="s">
        <v>80</v>
      </c>
      <c r="M266" s="31">
        <v>18</v>
      </c>
    </row>
    <row r="267" spans="1:13" s="31" customFormat="1" ht="15.75" customHeight="1" x14ac:dyDescent="0.25">
      <c r="A267" s="31">
        <v>266</v>
      </c>
      <c r="B267" s="34" t="s">
        <v>5091</v>
      </c>
      <c r="C267" s="34" t="s">
        <v>5092</v>
      </c>
      <c r="D267" s="34" t="s">
        <v>98</v>
      </c>
      <c r="E267" s="31">
        <v>69</v>
      </c>
      <c r="F267" s="58">
        <f t="shared" ca="1" si="10"/>
        <v>33.457534246575342</v>
      </c>
      <c r="G267" s="33">
        <v>32708</v>
      </c>
      <c r="H267" s="34" t="s">
        <v>242</v>
      </c>
      <c r="I267" s="34" t="s">
        <v>140</v>
      </c>
      <c r="J267" s="34" t="s">
        <v>102</v>
      </c>
      <c r="K267" s="34" t="s">
        <v>79</v>
      </c>
      <c r="L267" s="34" t="s">
        <v>91</v>
      </c>
      <c r="M267" s="31">
        <v>18</v>
      </c>
    </row>
    <row r="268" spans="1:13" s="31" customFormat="1" ht="15.75" hidden="1" customHeight="1" x14ac:dyDescent="0.25">
      <c r="A268" s="31">
        <v>267</v>
      </c>
      <c r="B268" s="34" t="s">
        <v>5093</v>
      </c>
      <c r="C268" s="34" t="s">
        <v>5094</v>
      </c>
      <c r="D268" s="34" t="s">
        <v>430</v>
      </c>
      <c r="E268" s="31">
        <v>53</v>
      </c>
      <c r="I268" s="34" t="s">
        <v>152</v>
      </c>
      <c r="J268" s="34" t="s">
        <v>126</v>
      </c>
      <c r="K268" s="34" t="s">
        <v>79</v>
      </c>
      <c r="L268" s="34" t="s">
        <v>91</v>
      </c>
    </row>
    <row r="269" spans="1:13" s="31" customFormat="1" ht="15.75" customHeight="1" x14ac:dyDescent="0.25">
      <c r="A269" s="31">
        <v>268</v>
      </c>
      <c r="B269" s="34" t="s">
        <v>5095</v>
      </c>
      <c r="C269" s="34" t="s">
        <v>5096</v>
      </c>
      <c r="D269" s="34" t="s">
        <v>98</v>
      </c>
      <c r="E269" s="31">
        <v>60</v>
      </c>
      <c r="F269" s="58">
        <f t="shared" ref="F269:F275" ca="1" si="11">(TODAY()-G269)/365</f>
        <v>44.216438356164382</v>
      </c>
      <c r="G269" s="33">
        <v>28781</v>
      </c>
      <c r="H269" s="34" t="s">
        <v>1498</v>
      </c>
      <c r="I269" s="34" t="s">
        <v>77</v>
      </c>
      <c r="J269" s="34" t="s">
        <v>78</v>
      </c>
      <c r="K269" s="34" t="s">
        <v>79</v>
      </c>
      <c r="L269" s="34" t="s">
        <v>91</v>
      </c>
      <c r="M269" s="31">
        <v>10</v>
      </c>
    </row>
    <row r="270" spans="1:13" s="31" customFormat="1" ht="15.75" customHeight="1" x14ac:dyDescent="0.25">
      <c r="A270" s="31">
        <v>269</v>
      </c>
      <c r="B270" s="34" t="s">
        <v>5097</v>
      </c>
      <c r="C270" s="34" t="s">
        <v>5098</v>
      </c>
      <c r="D270" s="34" t="s">
        <v>74</v>
      </c>
      <c r="E270" s="31">
        <v>55</v>
      </c>
      <c r="F270" s="58">
        <f t="shared" ca="1" si="11"/>
        <v>68.31232876712329</v>
      </c>
      <c r="G270" s="33">
        <v>19986</v>
      </c>
      <c r="H270" s="34" t="s">
        <v>636</v>
      </c>
      <c r="I270" s="34" t="s">
        <v>90</v>
      </c>
      <c r="J270" s="34" t="s">
        <v>78</v>
      </c>
      <c r="K270" s="34" t="s">
        <v>79</v>
      </c>
      <c r="L270" s="34" t="s">
        <v>80</v>
      </c>
      <c r="M270" s="31">
        <v>9</v>
      </c>
    </row>
    <row r="271" spans="1:13" s="31" customFormat="1" ht="15.75" customHeight="1" x14ac:dyDescent="0.25">
      <c r="A271" s="31">
        <v>270</v>
      </c>
      <c r="B271" s="34" t="s">
        <v>5099</v>
      </c>
      <c r="C271" s="34" t="s">
        <v>5100</v>
      </c>
      <c r="D271" s="34" t="s">
        <v>98</v>
      </c>
      <c r="E271" s="31">
        <v>38</v>
      </c>
      <c r="F271" s="58">
        <f t="shared" ca="1" si="11"/>
        <v>52.076712328767123</v>
      </c>
      <c r="G271" s="33">
        <v>25912</v>
      </c>
      <c r="H271" s="34" t="s">
        <v>3695</v>
      </c>
      <c r="I271" s="34" t="s">
        <v>230</v>
      </c>
      <c r="J271" s="34" t="s">
        <v>78</v>
      </c>
      <c r="K271" s="34" t="s">
        <v>79</v>
      </c>
      <c r="L271" s="34" t="s">
        <v>80</v>
      </c>
      <c r="M271" s="31">
        <v>17</v>
      </c>
    </row>
    <row r="272" spans="1:13" s="31" customFormat="1" ht="15.75" customHeight="1" x14ac:dyDescent="0.25">
      <c r="A272" s="31">
        <v>271</v>
      </c>
      <c r="B272" s="34" t="s">
        <v>5101</v>
      </c>
      <c r="C272" s="34" t="s">
        <v>5102</v>
      </c>
      <c r="D272" s="34" t="s">
        <v>98</v>
      </c>
      <c r="E272" s="31">
        <v>51</v>
      </c>
      <c r="F272" s="58">
        <f t="shared" ca="1" si="11"/>
        <v>31.884931506849316</v>
      </c>
      <c r="G272" s="33">
        <v>33282</v>
      </c>
      <c r="H272" s="34" t="s">
        <v>1613</v>
      </c>
      <c r="I272" s="34" t="s">
        <v>101</v>
      </c>
      <c r="J272" s="34" t="s">
        <v>78</v>
      </c>
      <c r="K272" s="34" t="s">
        <v>79</v>
      </c>
      <c r="L272" s="34" t="s">
        <v>91</v>
      </c>
      <c r="M272" s="31">
        <v>4</v>
      </c>
    </row>
    <row r="273" spans="1:13" s="31" customFormat="1" ht="15.75" customHeight="1" x14ac:dyDescent="0.25">
      <c r="A273" s="31">
        <v>272</v>
      </c>
      <c r="B273" s="34" t="s">
        <v>5103</v>
      </c>
      <c r="C273" s="34" t="s">
        <v>5104</v>
      </c>
      <c r="D273" s="34" t="s">
        <v>98</v>
      </c>
      <c r="E273" s="31">
        <v>22</v>
      </c>
      <c r="F273" s="58">
        <f t="shared" ca="1" si="11"/>
        <v>35.578082191780823</v>
      </c>
      <c r="G273" s="33">
        <v>31934</v>
      </c>
      <c r="H273" s="34" t="s">
        <v>376</v>
      </c>
      <c r="I273" s="34" t="s">
        <v>140</v>
      </c>
      <c r="J273" s="34" t="s">
        <v>78</v>
      </c>
      <c r="K273" s="34" t="s">
        <v>79</v>
      </c>
      <c r="L273" s="34" t="s">
        <v>80</v>
      </c>
      <c r="M273" s="31">
        <v>1</v>
      </c>
    </row>
    <row r="274" spans="1:13" s="31" customFormat="1" ht="15.75" customHeight="1" x14ac:dyDescent="0.25">
      <c r="A274" s="31">
        <v>273</v>
      </c>
      <c r="B274" s="34" t="s">
        <v>5105</v>
      </c>
      <c r="C274" s="34" t="s">
        <v>5106</v>
      </c>
      <c r="D274" s="34" t="s">
        <v>74</v>
      </c>
      <c r="E274" s="31">
        <v>54</v>
      </c>
      <c r="F274" s="58">
        <f t="shared" ca="1" si="11"/>
        <v>59.717808219178082</v>
      </c>
      <c r="G274" s="33">
        <v>23123</v>
      </c>
      <c r="H274" s="34" t="s">
        <v>536</v>
      </c>
      <c r="I274" s="34" t="s">
        <v>230</v>
      </c>
      <c r="J274" s="34" t="s">
        <v>78</v>
      </c>
      <c r="K274" s="34" t="s">
        <v>79</v>
      </c>
      <c r="L274" s="34" t="s">
        <v>91</v>
      </c>
      <c r="M274" s="31">
        <v>19</v>
      </c>
    </row>
    <row r="275" spans="1:13" s="31" customFormat="1" ht="15.75" customHeight="1" x14ac:dyDescent="0.25">
      <c r="A275" s="31">
        <v>274</v>
      </c>
      <c r="B275" s="34" t="s">
        <v>5107</v>
      </c>
      <c r="C275" s="34" t="s">
        <v>5108</v>
      </c>
      <c r="D275" s="34" t="s">
        <v>98</v>
      </c>
      <c r="E275" s="31">
        <v>66</v>
      </c>
      <c r="F275" s="58">
        <f t="shared" ca="1" si="11"/>
        <v>46.30684931506849</v>
      </c>
      <c r="G275" s="33">
        <v>28018</v>
      </c>
      <c r="H275" s="34" t="s">
        <v>392</v>
      </c>
      <c r="I275" s="34" t="s">
        <v>178</v>
      </c>
      <c r="J275" s="34" t="s">
        <v>78</v>
      </c>
      <c r="K275" s="34" t="s">
        <v>79</v>
      </c>
      <c r="L275" s="34" t="s">
        <v>80</v>
      </c>
      <c r="M275" s="31">
        <v>14</v>
      </c>
    </row>
    <row r="276" spans="1:13" s="31" customFormat="1" ht="15.75" hidden="1" customHeight="1" x14ac:dyDescent="0.25">
      <c r="A276" s="31">
        <v>275</v>
      </c>
      <c r="B276" s="34" t="s">
        <v>5109</v>
      </c>
      <c r="D276" s="34" t="s">
        <v>74</v>
      </c>
      <c r="E276" s="31">
        <v>7</v>
      </c>
      <c r="G276" s="44">
        <v>20297</v>
      </c>
      <c r="H276" s="34" t="s">
        <v>671</v>
      </c>
      <c r="I276" s="34" t="s">
        <v>178</v>
      </c>
      <c r="J276" s="34" t="s">
        <v>126</v>
      </c>
      <c r="K276" s="34" t="s">
        <v>79</v>
      </c>
      <c r="L276" s="34" t="s">
        <v>91</v>
      </c>
      <c r="M276" s="31">
        <v>13</v>
      </c>
    </row>
    <row r="277" spans="1:13" s="31" customFormat="1" ht="15.75" hidden="1" customHeight="1" x14ac:dyDescent="0.25">
      <c r="A277" s="31">
        <v>276</v>
      </c>
      <c r="B277" s="34" t="s">
        <v>4962</v>
      </c>
      <c r="C277" s="34" t="s">
        <v>5110</v>
      </c>
      <c r="D277" s="34" t="s">
        <v>98</v>
      </c>
      <c r="E277" s="31">
        <v>47</v>
      </c>
      <c r="F277" s="58">
        <f t="shared" ref="F277:F290" ca="1" si="12">(TODAY()-G277)/365</f>
        <v>32.775342465753425</v>
      </c>
      <c r="G277" s="33">
        <v>32957</v>
      </c>
      <c r="I277" s="34" t="s">
        <v>101</v>
      </c>
      <c r="J277" s="34" t="s">
        <v>78</v>
      </c>
      <c r="K277" s="34" t="s">
        <v>79</v>
      </c>
      <c r="L277" s="34" t="s">
        <v>91</v>
      </c>
      <c r="M277" s="31">
        <v>22</v>
      </c>
    </row>
    <row r="278" spans="1:13" s="31" customFormat="1" ht="15.75" customHeight="1" x14ac:dyDescent="0.25">
      <c r="A278" s="31">
        <v>277</v>
      </c>
      <c r="B278" s="34" t="s">
        <v>5111</v>
      </c>
      <c r="C278" s="34" t="s">
        <v>5112</v>
      </c>
      <c r="D278" s="34" t="s">
        <v>98</v>
      </c>
      <c r="E278" s="31">
        <v>69</v>
      </c>
      <c r="F278" s="58">
        <f t="shared" ca="1" si="12"/>
        <v>66.893150684931513</v>
      </c>
      <c r="G278" s="33">
        <v>20504</v>
      </c>
      <c r="H278" s="34" t="s">
        <v>420</v>
      </c>
      <c r="I278" s="34" t="s">
        <v>230</v>
      </c>
      <c r="J278" s="34" t="s">
        <v>126</v>
      </c>
      <c r="K278" s="34" t="s">
        <v>79</v>
      </c>
      <c r="L278" s="34" t="s">
        <v>91</v>
      </c>
      <c r="M278" s="31">
        <v>15</v>
      </c>
    </row>
    <row r="279" spans="1:13" s="31" customFormat="1" ht="15.75" customHeight="1" x14ac:dyDescent="0.25">
      <c r="A279" s="31">
        <v>278</v>
      </c>
      <c r="B279" s="34" t="s">
        <v>5113</v>
      </c>
      <c r="C279" s="34" t="s">
        <v>5114</v>
      </c>
      <c r="D279" s="34" t="s">
        <v>74</v>
      </c>
      <c r="E279" s="31">
        <v>22</v>
      </c>
      <c r="F279" s="58">
        <f t="shared" ca="1" si="12"/>
        <v>25.421917808219177</v>
      </c>
      <c r="G279" s="33">
        <v>35641</v>
      </c>
      <c r="H279" s="34" t="s">
        <v>469</v>
      </c>
      <c r="I279" s="34" t="s">
        <v>230</v>
      </c>
      <c r="J279" s="34" t="s">
        <v>102</v>
      </c>
      <c r="K279" s="34" t="s">
        <v>79</v>
      </c>
      <c r="L279" s="34" t="s">
        <v>80</v>
      </c>
      <c r="M279" s="31">
        <v>4</v>
      </c>
    </row>
    <row r="280" spans="1:13" s="31" customFormat="1" ht="15.75" customHeight="1" x14ac:dyDescent="0.25">
      <c r="A280" s="31">
        <v>279</v>
      </c>
      <c r="B280" s="34" t="s">
        <v>5115</v>
      </c>
      <c r="C280" s="34" t="s">
        <v>5116</v>
      </c>
      <c r="D280" s="34" t="s">
        <v>98</v>
      </c>
      <c r="E280" s="31">
        <v>0</v>
      </c>
      <c r="F280" s="58">
        <f t="shared" ca="1" si="12"/>
        <v>41.320547945205476</v>
      </c>
      <c r="G280" s="33">
        <v>29838</v>
      </c>
      <c r="H280" s="34" t="s">
        <v>1971</v>
      </c>
      <c r="I280" s="34" t="s">
        <v>77</v>
      </c>
      <c r="J280" s="34" t="s">
        <v>78</v>
      </c>
      <c r="K280" s="34" t="s">
        <v>79</v>
      </c>
      <c r="L280" s="34" t="s">
        <v>91</v>
      </c>
      <c r="M280" s="31">
        <v>11</v>
      </c>
    </row>
    <row r="281" spans="1:13" s="31" customFormat="1" ht="15.75" customHeight="1" x14ac:dyDescent="0.25">
      <c r="A281" s="31">
        <v>280</v>
      </c>
      <c r="B281" s="34" t="s">
        <v>5117</v>
      </c>
      <c r="C281" s="34" t="s">
        <v>5118</v>
      </c>
      <c r="D281" s="34" t="s">
        <v>74</v>
      </c>
      <c r="E281" s="31">
        <v>15</v>
      </c>
      <c r="F281" s="58">
        <f t="shared" ca="1" si="12"/>
        <v>27.780821917808218</v>
      </c>
      <c r="G281" s="33">
        <v>34780</v>
      </c>
      <c r="H281" s="34" t="s">
        <v>4431</v>
      </c>
      <c r="I281" s="34" t="s">
        <v>230</v>
      </c>
      <c r="J281" s="34" t="s">
        <v>102</v>
      </c>
      <c r="K281" s="34" t="s">
        <v>79</v>
      </c>
      <c r="L281" s="34" t="s">
        <v>80</v>
      </c>
      <c r="M281" s="31">
        <v>5</v>
      </c>
    </row>
    <row r="282" spans="1:13" s="31" customFormat="1" ht="15.75" customHeight="1" x14ac:dyDescent="0.25">
      <c r="A282" s="31">
        <v>281</v>
      </c>
      <c r="B282" s="34" t="s">
        <v>5119</v>
      </c>
      <c r="C282" s="34" t="s">
        <v>5120</v>
      </c>
      <c r="D282" s="34" t="s">
        <v>98</v>
      </c>
      <c r="E282" s="31">
        <v>51</v>
      </c>
      <c r="F282" s="58">
        <f t="shared" ca="1" si="12"/>
        <v>50.027397260273972</v>
      </c>
      <c r="G282" s="33">
        <v>26660</v>
      </c>
      <c r="H282" s="34" t="s">
        <v>370</v>
      </c>
      <c r="I282" s="34" t="s">
        <v>101</v>
      </c>
      <c r="J282" s="34" t="s">
        <v>126</v>
      </c>
      <c r="K282" s="34" t="s">
        <v>79</v>
      </c>
      <c r="L282" s="34" t="s">
        <v>80</v>
      </c>
      <c r="M282" s="31">
        <v>8</v>
      </c>
    </row>
    <row r="283" spans="1:13" s="31" customFormat="1" ht="15.75" customHeight="1" x14ac:dyDescent="0.25">
      <c r="A283" s="31">
        <v>282</v>
      </c>
      <c r="B283" s="34" t="s">
        <v>5121</v>
      </c>
      <c r="C283" s="34" t="s">
        <v>5122</v>
      </c>
      <c r="D283" s="34" t="s">
        <v>74</v>
      </c>
      <c r="E283" s="31">
        <v>82</v>
      </c>
      <c r="F283" s="58">
        <f t="shared" ca="1" si="12"/>
        <v>33.183561643835617</v>
      </c>
      <c r="G283" s="33">
        <v>32808</v>
      </c>
      <c r="H283" s="34" t="s">
        <v>364</v>
      </c>
      <c r="I283" s="34" t="s">
        <v>377</v>
      </c>
      <c r="J283" s="34" t="s">
        <v>126</v>
      </c>
      <c r="K283" s="34" t="s">
        <v>79</v>
      </c>
      <c r="L283" s="34" t="s">
        <v>80</v>
      </c>
      <c r="M283" s="31">
        <v>11</v>
      </c>
    </row>
    <row r="284" spans="1:13" s="31" customFormat="1" ht="15.75" customHeight="1" x14ac:dyDescent="0.25">
      <c r="A284" s="31">
        <v>283</v>
      </c>
      <c r="B284" s="34" t="s">
        <v>5123</v>
      </c>
      <c r="C284" s="34" t="s">
        <v>5124</v>
      </c>
      <c r="D284" s="34" t="s">
        <v>98</v>
      </c>
      <c r="E284" s="31">
        <v>34</v>
      </c>
      <c r="F284" s="58">
        <f t="shared" ca="1" si="12"/>
        <v>31.909589041095892</v>
      </c>
      <c r="G284" s="33">
        <v>33273</v>
      </c>
      <c r="H284" s="34" t="s">
        <v>294</v>
      </c>
      <c r="I284" s="34" t="s">
        <v>140</v>
      </c>
      <c r="J284" s="34" t="s">
        <v>78</v>
      </c>
      <c r="K284" s="34" t="s">
        <v>79</v>
      </c>
      <c r="L284" s="34" t="s">
        <v>91</v>
      </c>
      <c r="M284" s="31">
        <v>2</v>
      </c>
    </row>
    <row r="285" spans="1:13" s="31" customFormat="1" ht="15.75" customHeight="1" x14ac:dyDescent="0.25">
      <c r="A285" s="31">
        <v>284</v>
      </c>
      <c r="B285" s="34" t="s">
        <v>5125</v>
      </c>
      <c r="C285" s="34" t="s">
        <v>5126</v>
      </c>
      <c r="D285" s="34" t="s">
        <v>74</v>
      </c>
      <c r="E285" s="31">
        <v>38</v>
      </c>
      <c r="F285" s="58">
        <f t="shared" ca="1" si="12"/>
        <v>36.731506849315068</v>
      </c>
      <c r="G285" s="33">
        <v>31513</v>
      </c>
      <c r="H285" s="34" t="s">
        <v>117</v>
      </c>
      <c r="I285" s="34" t="s">
        <v>101</v>
      </c>
      <c r="J285" s="34" t="s">
        <v>126</v>
      </c>
      <c r="K285" s="34" t="s">
        <v>79</v>
      </c>
      <c r="L285" s="34" t="s">
        <v>80</v>
      </c>
      <c r="M285" s="31">
        <v>9</v>
      </c>
    </row>
    <row r="286" spans="1:13" s="31" customFormat="1" ht="15.75" customHeight="1" x14ac:dyDescent="0.25">
      <c r="A286" s="31">
        <v>285</v>
      </c>
      <c r="B286" s="34" t="s">
        <v>5127</v>
      </c>
      <c r="C286" s="34" t="s">
        <v>5128</v>
      </c>
      <c r="D286" s="34" t="s">
        <v>98</v>
      </c>
      <c r="E286" s="31">
        <v>3</v>
      </c>
      <c r="F286" s="58">
        <f t="shared" ca="1" si="12"/>
        <v>45.128767123287673</v>
      </c>
      <c r="G286" s="33">
        <v>28448</v>
      </c>
      <c r="H286" s="34" t="s">
        <v>849</v>
      </c>
      <c r="I286" s="34" t="s">
        <v>77</v>
      </c>
      <c r="J286" s="34" t="s">
        <v>78</v>
      </c>
      <c r="K286" s="34" t="s">
        <v>79</v>
      </c>
      <c r="L286" s="34" t="s">
        <v>91</v>
      </c>
      <c r="M286" s="31">
        <v>12</v>
      </c>
    </row>
    <row r="287" spans="1:13" s="31" customFormat="1" ht="15.75" customHeight="1" x14ac:dyDescent="0.25">
      <c r="A287" s="31">
        <v>286</v>
      </c>
      <c r="B287" s="34" t="s">
        <v>2898</v>
      </c>
      <c r="C287" s="34" t="s">
        <v>5129</v>
      </c>
      <c r="D287" s="34" t="s">
        <v>74</v>
      </c>
      <c r="E287" s="31">
        <v>99</v>
      </c>
      <c r="F287" s="58">
        <f t="shared" ca="1" si="12"/>
        <v>33.421917808219177</v>
      </c>
      <c r="G287" s="33">
        <v>32721</v>
      </c>
      <c r="H287" s="34" t="s">
        <v>3330</v>
      </c>
      <c r="I287" s="34" t="s">
        <v>77</v>
      </c>
      <c r="J287" s="34" t="s">
        <v>102</v>
      </c>
      <c r="K287" s="34" t="s">
        <v>79</v>
      </c>
      <c r="L287" s="34" t="s">
        <v>80</v>
      </c>
      <c r="M287" s="31">
        <v>11</v>
      </c>
    </row>
    <row r="288" spans="1:13" s="31" customFormat="1" ht="15.75" customHeight="1" x14ac:dyDescent="0.25">
      <c r="A288" s="31">
        <v>287</v>
      </c>
      <c r="B288" s="34" t="s">
        <v>5130</v>
      </c>
      <c r="C288" s="34" t="s">
        <v>5131</v>
      </c>
      <c r="D288" s="34" t="s">
        <v>98</v>
      </c>
      <c r="E288" s="31">
        <v>41</v>
      </c>
      <c r="F288" s="58">
        <f t="shared" ca="1" si="12"/>
        <v>37.663013698630138</v>
      </c>
      <c r="G288" s="33">
        <v>31173</v>
      </c>
      <c r="H288" s="34" t="s">
        <v>1426</v>
      </c>
      <c r="I288" s="34" t="s">
        <v>77</v>
      </c>
      <c r="J288" s="34" t="s">
        <v>102</v>
      </c>
      <c r="K288" s="34" t="s">
        <v>79</v>
      </c>
      <c r="L288" s="34" t="s">
        <v>91</v>
      </c>
      <c r="M288" s="31">
        <v>4</v>
      </c>
    </row>
    <row r="289" spans="1:13" s="31" customFormat="1" ht="15.75" hidden="1" customHeight="1" x14ac:dyDescent="0.25">
      <c r="A289" s="31">
        <v>288</v>
      </c>
      <c r="B289" s="34" t="s">
        <v>5132</v>
      </c>
      <c r="C289" s="34" t="s">
        <v>5133</v>
      </c>
      <c r="D289" s="34" t="s">
        <v>74</v>
      </c>
      <c r="E289" s="31">
        <v>71</v>
      </c>
      <c r="F289" s="58">
        <f t="shared" ca="1" si="12"/>
        <v>37.320547945205476</v>
      </c>
      <c r="G289" s="33">
        <v>31298</v>
      </c>
      <c r="I289" s="34" t="s">
        <v>77</v>
      </c>
      <c r="J289" s="34" t="s">
        <v>126</v>
      </c>
      <c r="K289" s="34" t="s">
        <v>79</v>
      </c>
      <c r="L289" s="34" t="s">
        <v>91</v>
      </c>
      <c r="M289" s="31">
        <v>9</v>
      </c>
    </row>
    <row r="290" spans="1:13" s="31" customFormat="1" ht="15.75" customHeight="1" x14ac:dyDescent="0.25">
      <c r="A290" s="31">
        <v>289</v>
      </c>
      <c r="B290" s="34" t="s">
        <v>5134</v>
      </c>
      <c r="C290" s="34" t="s">
        <v>5135</v>
      </c>
      <c r="D290" s="34" t="s">
        <v>98</v>
      </c>
      <c r="E290" s="31">
        <v>43</v>
      </c>
      <c r="F290" s="58">
        <f t="shared" ca="1" si="12"/>
        <v>52.739726027397261</v>
      </c>
      <c r="G290" s="33">
        <v>25670</v>
      </c>
      <c r="H290" s="34" t="s">
        <v>184</v>
      </c>
      <c r="I290" s="34" t="s">
        <v>178</v>
      </c>
      <c r="J290" s="34" t="s">
        <v>126</v>
      </c>
      <c r="K290" s="34" t="s">
        <v>79</v>
      </c>
      <c r="L290" s="34" t="s">
        <v>91</v>
      </c>
      <c r="M290" s="31">
        <v>10</v>
      </c>
    </row>
    <row r="291" spans="1:13" s="31" customFormat="1" ht="15.75" hidden="1" customHeight="1" x14ac:dyDescent="0.25">
      <c r="A291" s="31">
        <v>290</v>
      </c>
      <c r="B291" s="34" t="s">
        <v>5136</v>
      </c>
      <c r="C291" s="34" t="s">
        <v>5137</v>
      </c>
      <c r="D291" s="34" t="s">
        <v>430</v>
      </c>
      <c r="E291" s="31">
        <v>42</v>
      </c>
      <c r="H291" s="34" t="s">
        <v>1186</v>
      </c>
      <c r="I291" s="34" t="s">
        <v>152</v>
      </c>
      <c r="J291" s="34" t="s">
        <v>78</v>
      </c>
      <c r="K291" s="34" t="s">
        <v>79</v>
      </c>
      <c r="L291" s="34" t="s">
        <v>91</v>
      </c>
    </row>
    <row r="292" spans="1:13" s="31" customFormat="1" ht="15.75" customHeight="1" x14ac:dyDescent="0.25">
      <c r="A292" s="31">
        <v>291</v>
      </c>
      <c r="B292" s="34" t="s">
        <v>5138</v>
      </c>
      <c r="C292" s="34" t="s">
        <v>5139</v>
      </c>
      <c r="D292" s="34" t="s">
        <v>98</v>
      </c>
      <c r="E292" s="31">
        <v>63</v>
      </c>
      <c r="F292" s="58">
        <f t="shared" ref="F292:F355" ca="1" si="13">(TODAY()-G292)/365</f>
        <v>51.210958904109589</v>
      </c>
      <c r="G292" s="33">
        <v>26228</v>
      </c>
      <c r="H292" s="34" t="s">
        <v>124</v>
      </c>
      <c r="I292" s="34" t="s">
        <v>125</v>
      </c>
      <c r="J292" s="34" t="s">
        <v>78</v>
      </c>
      <c r="K292" s="34" t="s">
        <v>79</v>
      </c>
      <c r="L292" s="34" t="s">
        <v>91</v>
      </c>
      <c r="M292" s="31">
        <v>4</v>
      </c>
    </row>
    <row r="293" spans="1:13" s="31" customFormat="1" ht="15.75" customHeight="1" x14ac:dyDescent="0.25">
      <c r="A293" s="31">
        <v>292</v>
      </c>
      <c r="B293" s="34" t="s">
        <v>5140</v>
      </c>
      <c r="C293" s="34" t="s">
        <v>5141</v>
      </c>
      <c r="D293" s="34" t="s">
        <v>98</v>
      </c>
      <c r="E293" s="31">
        <v>42</v>
      </c>
      <c r="F293" s="58">
        <f t="shared" ca="1" si="13"/>
        <v>61.126027397260273</v>
      </c>
      <c r="G293" s="33">
        <v>22609</v>
      </c>
      <c r="H293" s="34" t="s">
        <v>420</v>
      </c>
      <c r="I293" s="34" t="s">
        <v>230</v>
      </c>
      <c r="J293" s="34" t="s">
        <v>102</v>
      </c>
      <c r="K293" s="34" t="s">
        <v>79</v>
      </c>
      <c r="L293" s="34" t="s">
        <v>80</v>
      </c>
      <c r="M293" s="31">
        <v>9</v>
      </c>
    </row>
    <row r="294" spans="1:13" s="31" customFormat="1" ht="15.75" customHeight="1" x14ac:dyDescent="0.25">
      <c r="A294" s="31">
        <v>293</v>
      </c>
      <c r="B294" s="34" t="s">
        <v>5142</v>
      </c>
      <c r="C294" s="34" t="s">
        <v>5143</v>
      </c>
      <c r="D294" s="34" t="s">
        <v>74</v>
      </c>
      <c r="E294" s="31">
        <v>80</v>
      </c>
      <c r="F294" s="58">
        <f t="shared" ca="1" si="13"/>
        <v>33.063013698630137</v>
      </c>
      <c r="G294" s="33">
        <v>32852</v>
      </c>
      <c r="H294" s="34" t="s">
        <v>5048</v>
      </c>
      <c r="I294" s="34" t="s">
        <v>77</v>
      </c>
      <c r="J294" s="34" t="s">
        <v>78</v>
      </c>
      <c r="K294" s="34" t="s">
        <v>79</v>
      </c>
      <c r="L294" s="34" t="s">
        <v>80</v>
      </c>
      <c r="M294" s="31">
        <v>20</v>
      </c>
    </row>
    <row r="295" spans="1:13" s="31" customFormat="1" ht="15.75" customHeight="1" x14ac:dyDescent="0.25">
      <c r="A295" s="31">
        <v>294</v>
      </c>
      <c r="B295" s="34" t="s">
        <v>5144</v>
      </c>
      <c r="C295" s="34" t="s">
        <v>5145</v>
      </c>
      <c r="D295" s="34" t="s">
        <v>74</v>
      </c>
      <c r="E295" s="31">
        <v>39</v>
      </c>
      <c r="F295" s="58">
        <f t="shared" ca="1" si="13"/>
        <v>63.778082191780825</v>
      </c>
      <c r="G295" s="33">
        <v>21641</v>
      </c>
      <c r="H295" s="34" t="s">
        <v>305</v>
      </c>
      <c r="I295" s="34" t="s">
        <v>230</v>
      </c>
      <c r="J295" s="34" t="s">
        <v>126</v>
      </c>
      <c r="K295" s="34" t="s">
        <v>79</v>
      </c>
      <c r="L295" s="34" t="s">
        <v>91</v>
      </c>
      <c r="M295" s="31">
        <v>5</v>
      </c>
    </row>
    <row r="296" spans="1:13" s="31" customFormat="1" ht="15.75" customHeight="1" x14ac:dyDescent="0.25">
      <c r="A296" s="31">
        <v>295</v>
      </c>
      <c r="B296" s="34" t="s">
        <v>5146</v>
      </c>
      <c r="C296" s="34" t="s">
        <v>5147</v>
      </c>
      <c r="D296" s="34" t="s">
        <v>98</v>
      </c>
      <c r="E296" s="31">
        <v>64</v>
      </c>
      <c r="F296" s="58">
        <f t="shared" ca="1" si="13"/>
        <v>58.035616438356165</v>
      </c>
      <c r="G296" s="33">
        <v>23737</v>
      </c>
      <c r="H296" s="34" t="s">
        <v>1493</v>
      </c>
      <c r="I296" s="34" t="s">
        <v>230</v>
      </c>
      <c r="J296" s="34" t="s">
        <v>78</v>
      </c>
      <c r="K296" s="34" t="s">
        <v>79</v>
      </c>
      <c r="L296" s="34" t="s">
        <v>80</v>
      </c>
      <c r="M296" s="31">
        <v>18</v>
      </c>
    </row>
    <row r="297" spans="1:13" s="31" customFormat="1" ht="15.75" hidden="1" customHeight="1" x14ac:dyDescent="0.25">
      <c r="A297" s="31">
        <v>296</v>
      </c>
      <c r="B297" s="34" t="s">
        <v>5148</v>
      </c>
      <c r="C297" s="34" t="s">
        <v>5149</v>
      </c>
      <c r="D297" s="34" t="s">
        <v>74</v>
      </c>
      <c r="E297" s="31">
        <v>34</v>
      </c>
      <c r="F297" s="58">
        <f t="shared" ca="1" si="13"/>
        <v>50.550684931506851</v>
      </c>
      <c r="G297" s="33">
        <v>26469</v>
      </c>
      <c r="I297" s="34" t="s">
        <v>178</v>
      </c>
      <c r="J297" s="34" t="s">
        <v>126</v>
      </c>
      <c r="K297" s="34" t="s">
        <v>79</v>
      </c>
      <c r="L297" s="34" t="s">
        <v>80</v>
      </c>
      <c r="M297" s="31">
        <v>17</v>
      </c>
    </row>
    <row r="298" spans="1:13" s="31" customFormat="1" ht="15.75" customHeight="1" x14ac:dyDescent="0.25">
      <c r="A298" s="31">
        <v>297</v>
      </c>
      <c r="B298" s="34" t="s">
        <v>5150</v>
      </c>
      <c r="C298" s="34" t="s">
        <v>5151</v>
      </c>
      <c r="D298" s="34" t="s">
        <v>98</v>
      </c>
      <c r="E298" s="31">
        <v>33</v>
      </c>
      <c r="F298" s="58">
        <f t="shared" ca="1" si="13"/>
        <v>63.706849315068496</v>
      </c>
      <c r="G298" s="33">
        <v>21667</v>
      </c>
      <c r="H298" s="34" t="s">
        <v>452</v>
      </c>
      <c r="I298" s="34" t="s">
        <v>77</v>
      </c>
      <c r="J298" s="34" t="s">
        <v>126</v>
      </c>
      <c r="K298" s="34" t="s">
        <v>79</v>
      </c>
      <c r="L298" s="34" t="s">
        <v>91</v>
      </c>
      <c r="M298" s="31">
        <v>16</v>
      </c>
    </row>
    <row r="299" spans="1:13" s="31" customFormat="1" ht="15.75" customHeight="1" x14ac:dyDescent="0.25">
      <c r="A299" s="31">
        <v>298</v>
      </c>
      <c r="B299" s="34" t="s">
        <v>5152</v>
      </c>
      <c r="C299" s="34" t="s">
        <v>5153</v>
      </c>
      <c r="D299" s="34" t="s">
        <v>74</v>
      </c>
      <c r="E299" s="31">
        <v>69</v>
      </c>
      <c r="F299" s="58">
        <f t="shared" ca="1" si="13"/>
        <v>66.405479452054792</v>
      </c>
      <c r="G299" s="33">
        <v>20682</v>
      </c>
      <c r="H299" s="34" t="s">
        <v>3048</v>
      </c>
      <c r="I299" s="34" t="s">
        <v>77</v>
      </c>
      <c r="J299" s="34" t="s">
        <v>126</v>
      </c>
      <c r="K299" s="34" t="s">
        <v>79</v>
      </c>
      <c r="L299" s="34" t="s">
        <v>91</v>
      </c>
      <c r="M299" s="31">
        <v>9</v>
      </c>
    </row>
    <row r="300" spans="1:13" s="31" customFormat="1" ht="15.75" customHeight="1" x14ac:dyDescent="0.25">
      <c r="A300" s="31">
        <v>299</v>
      </c>
      <c r="B300" s="34" t="s">
        <v>5154</v>
      </c>
      <c r="C300" s="34" t="s">
        <v>5155</v>
      </c>
      <c r="D300" s="34" t="s">
        <v>98</v>
      </c>
      <c r="E300" s="31">
        <v>80</v>
      </c>
      <c r="F300" s="58">
        <f t="shared" ca="1" si="13"/>
        <v>66.320547945205476</v>
      </c>
      <c r="G300" s="33">
        <v>20713</v>
      </c>
      <c r="H300" s="34" t="s">
        <v>3871</v>
      </c>
      <c r="I300" s="34" t="s">
        <v>101</v>
      </c>
      <c r="J300" s="34" t="s">
        <v>78</v>
      </c>
      <c r="K300" s="34" t="s">
        <v>79</v>
      </c>
      <c r="L300" s="34" t="s">
        <v>80</v>
      </c>
      <c r="M300" s="31">
        <v>7</v>
      </c>
    </row>
    <row r="301" spans="1:13" s="31" customFormat="1" ht="15.75" customHeight="1" x14ac:dyDescent="0.25">
      <c r="A301" s="31">
        <v>300</v>
      </c>
      <c r="B301" s="34" t="s">
        <v>5156</v>
      </c>
      <c r="C301" s="34" t="s">
        <v>5157</v>
      </c>
      <c r="D301" s="34" t="s">
        <v>74</v>
      </c>
      <c r="E301" s="31">
        <v>88</v>
      </c>
      <c r="F301" s="58">
        <f t="shared" ca="1" si="13"/>
        <v>66.553424657534251</v>
      </c>
      <c r="G301" s="33">
        <v>20628</v>
      </c>
      <c r="H301" s="34" t="s">
        <v>184</v>
      </c>
      <c r="I301" s="34" t="s">
        <v>178</v>
      </c>
      <c r="J301" s="34" t="s">
        <v>78</v>
      </c>
      <c r="K301" s="34" t="s">
        <v>79</v>
      </c>
      <c r="L301" s="34" t="s">
        <v>91</v>
      </c>
      <c r="M301" s="31">
        <v>9</v>
      </c>
    </row>
    <row r="302" spans="1:13" s="31" customFormat="1" ht="15.75" customHeight="1" x14ac:dyDescent="0.25">
      <c r="A302" s="31">
        <v>301</v>
      </c>
      <c r="B302" s="34" t="s">
        <v>5158</v>
      </c>
      <c r="C302" s="34" t="s">
        <v>5159</v>
      </c>
      <c r="D302" s="34" t="s">
        <v>98</v>
      </c>
      <c r="E302" s="31">
        <v>54</v>
      </c>
      <c r="F302" s="58">
        <f t="shared" ca="1" si="13"/>
        <v>42.235616438356168</v>
      </c>
      <c r="G302" s="33">
        <v>29504</v>
      </c>
      <c r="H302" s="34" t="s">
        <v>2205</v>
      </c>
      <c r="I302" s="34" t="s">
        <v>77</v>
      </c>
      <c r="J302" s="34" t="s">
        <v>126</v>
      </c>
      <c r="K302" s="34" t="s">
        <v>79</v>
      </c>
      <c r="L302" s="34" t="s">
        <v>91</v>
      </c>
      <c r="M302" s="31">
        <v>19</v>
      </c>
    </row>
    <row r="303" spans="1:13" s="31" customFormat="1" ht="15.75" hidden="1" customHeight="1" x14ac:dyDescent="0.25">
      <c r="A303" s="31">
        <v>302</v>
      </c>
      <c r="B303" s="34" t="s">
        <v>5160</v>
      </c>
      <c r="C303" s="34" t="s">
        <v>5161</v>
      </c>
      <c r="D303" s="34" t="s">
        <v>98</v>
      </c>
      <c r="E303" s="31">
        <v>32</v>
      </c>
      <c r="F303" s="58">
        <f t="shared" ca="1" si="13"/>
        <v>45.778082191780825</v>
      </c>
      <c r="G303" s="33">
        <v>28211</v>
      </c>
      <c r="I303" s="34" t="s">
        <v>178</v>
      </c>
      <c r="J303" s="34" t="s">
        <v>78</v>
      </c>
      <c r="K303" s="34" t="s">
        <v>79</v>
      </c>
      <c r="L303" s="34" t="s">
        <v>91</v>
      </c>
      <c r="M303" s="31">
        <v>13</v>
      </c>
    </row>
    <row r="304" spans="1:13" s="31" customFormat="1" ht="15.75" customHeight="1" x14ac:dyDescent="0.25">
      <c r="A304" s="31">
        <v>303</v>
      </c>
      <c r="B304" s="34" t="s">
        <v>1222</v>
      </c>
      <c r="C304" s="34" t="s">
        <v>5162</v>
      </c>
      <c r="D304" s="34" t="s">
        <v>98</v>
      </c>
      <c r="E304" s="31">
        <v>59</v>
      </c>
      <c r="F304" s="58">
        <f t="shared" ca="1" si="13"/>
        <v>48.394520547945206</v>
      </c>
      <c r="G304" s="33">
        <v>27256</v>
      </c>
      <c r="H304" s="34" t="s">
        <v>503</v>
      </c>
      <c r="I304" s="34" t="s">
        <v>377</v>
      </c>
      <c r="J304" s="34" t="s">
        <v>78</v>
      </c>
      <c r="K304" s="34" t="s">
        <v>79</v>
      </c>
      <c r="L304" s="34" t="s">
        <v>80</v>
      </c>
      <c r="M304" s="31">
        <v>14</v>
      </c>
    </row>
    <row r="305" spans="1:13" s="31" customFormat="1" ht="15.75" customHeight="1" x14ac:dyDescent="0.25">
      <c r="A305" s="31">
        <v>304</v>
      </c>
      <c r="B305" s="34" t="s">
        <v>5163</v>
      </c>
      <c r="C305" s="34" t="s">
        <v>5164</v>
      </c>
      <c r="D305" s="34" t="s">
        <v>74</v>
      </c>
      <c r="E305" s="31">
        <v>36</v>
      </c>
      <c r="F305" s="58">
        <f t="shared" ca="1" si="13"/>
        <v>53.783561643835618</v>
      </c>
      <c r="G305" s="33">
        <v>25289</v>
      </c>
      <c r="H305" s="34" t="s">
        <v>177</v>
      </c>
      <c r="I305" s="34" t="s">
        <v>77</v>
      </c>
      <c r="J305" s="34" t="s">
        <v>78</v>
      </c>
      <c r="K305" s="34" t="s">
        <v>79</v>
      </c>
      <c r="L305" s="34" t="s">
        <v>80</v>
      </c>
      <c r="M305" s="31">
        <v>15</v>
      </c>
    </row>
    <row r="306" spans="1:13" s="31" customFormat="1" ht="15.75" customHeight="1" x14ac:dyDescent="0.25">
      <c r="A306" s="31">
        <v>305</v>
      </c>
      <c r="B306" s="34" t="s">
        <v>5165</v>
      </c>
      <c r="C306" s="34" t="s">
        <v>5166</v>
      </c>
      <c r="D306" s="34" t="s">
        <v>98</v>
      </c>
      <c r="E306" s="31">
        <v>1</v>
      </c>
      <c r="F306" s="58">
        <f t="shared" ca="1" si="13"/>
        <v>48.80821917808219</v>
      </c>
      <c r="G306" s="33">
        <v>27105</v>
      </c>
      <c r="H306" s="34" t="s">
        <v>117</v>
      </c>
      <c r="I306" s="34" t="s">
        <v>101</v>
      </c>
      <c r="J306" s="34" t="s">
        <v>78</v>
      </c>
      <c r="K306" s="34" t="s">
        <v>79</v>
      </c>
      <c r="L306" s="34" t="s">
        <v>91</v>
      </c>
      <c r="M306" s="31">
        <v>11</v>
      </c>
    </row>
    <row r="307" spans="1:13" s="31" customFormat="1" ht="15.75" customHeight="1" x14ac:dyDescent="0.25">
      <c r="A307" s="31">
        <v>306</v>
      </c>
      <c r="B307" s="34" t="s">
        <v>5167</v>
      </c>
      <c r="C307" s="34" t="s">
        <v>5168</v>
      </c>
      <c r="D307" s="34" t="s">
        <v>74</v>
      </c>
      <c r="E307" s="31">
        <v>19</v>
      </c>
      <c r="F307" s="58">
        <f t="shared" ca="1" si="13"/>
        <v>49.43013698630137</v>
      </c>
      <c r="G307" s="33">
        <v>26878</v>
      </c>
      <c r="H307" s="34" t="s">
        <v>1888</v>
      </c>
      <c r="I307" s="34" t="s">
        <v>178</v>
      </c>
      <c r="J307" s="34" t="s">
        <v>126</v>
      </c>
      <c r="K307" s="34" t="s">
        <v>79</v>
      </c>
      <c r="L307" s="34" t="s">
        <v>91</v>
      </c>
      <c r="M307" s="31">
        <v>18</v>
      </c>
    </row>
    <row r="308" spans="1:13" s="31" customFormat="1" ht="15.75" customHeight="1" x14ac:dyDescent="0.25">
      <c r="A308" s="31">
        <v>307</v>
      </c>
      <c r="B308" s="34" t="s">
        <v>5169</v>
      </c>
      <c r="C308" s="34" t="s">
        <v>5170</v>
      </c>
      <c r="D308" s="34" t="s">
        <v>74</v>
      </c>
      <c r="E308" s="31">
        <v>55</v>
      </c>
      <c r="F308" s="58">
        <f t="shared" ca="1" si="13"/>
        <v>38.37808219178082</v>
      </c>
      <c r="G308" s="33">
        <v>30912</v>
      </c>
      <c r="H308" s="34" t="s">
        <v>184</v>
      </c>
      <c r="I308" s="34" t="s">
        <v>178</v>
      </c>
      <c r="J308" s="34" t="s">
        <v>102</v>
      </c>
      <c r="K308" s="34" t="s">
        <v>79</v>
      </c>
      <c r="L308" s="34" t="s">
        <v>80</v>
      </c>
      <c r="M308" s="31">
        <v>12</v>
      </c>
    </row>
    <row r="309" spans="1:13" s="31" customFormat="1" ht="15.75" customHeight="1" x14ac:dyDescent="0.25">
      <c r="A309" s="31">
        <v>308</v>
      </c>
      <c r="B309" s="34" t="s">
        <v>5171</v>
      </c>
      <c r="C309" s="34" t="s">
        <v>5172</v>
      </c>
      <c r="D309" s="34" t="s">
        <v>74</v>
      </c>
      <c r="E309" s="31">
        <v>2</v>
      </c>
      <c r="F309" s="58">
        <f t="shared" ca="1" si="13"/>
        <v>39.824657534246576</v>
      </c>
      <c r="G309" s="33">
        <v>30384</v>
      </c>
      <c r="H309" s="34" t="s">
        <v>1536</v>
      </c>
      <c r="I309" s="34" t="s">
        <v>152</v>
      </c>
      <c r="J309" s="34" t="s">
        <v>126</v>
      </c>
      <c r="K309" s="34" t="s">
        <v>79</v>
      </c>
      <c r="L309" s="34" t="s">
        <v>91</v>
      </c>
      <c r="M309" s="31">
        <v>4</v>
      </c>
    </row>
    <row r="310" spans="1:13" s="31" customFormat="1" ht="15.75" customHeight="1" x14ac:dyDescent="0.25">
      <c r="A310" s="31">
        <v>309</v>
      </c>
      <c r="B310" s="34" t="s">
        <v>3319</v>
      </c>
      <c r="C310" s="34" t="s">
        <v>5173</v>
      </c>
      <c r="D310" s="34" t="s">
        <v>98</v>
      </c>
      <c r="E310" s="31">
        <v>53</v>
      </c>
      <c r="F310" s="58">
        <f t="shared" ca="1" si="13"/>
        <v>48.263013698630139</v>
      </c>
      <c r="G310" s="33">
        <v>27304</v>
      </c>
      <c r="H310" s="34" t="s">
        <v>184</v>
      </c>
      <c r="I310" s="34" t="s">
        <v>178</v>
      </c>
      <c r="J310" s="34" t="s">
        <v>78</v>
      </c>
      <c r="K310" s="34" t="s">
        <v>79</v>
      </c>
      <c r="L310" s="34" t="s">
        <v>80</v>
      </c>
      <c r="M310" s="31">
        <v>21</v>
      </c>
    </row>
    <row r="311" spans="1:13" s="31" customFormat="1" ht="15.75" customHeight="1" x14ac:dyDescent="0.25">
      <c r="A311" s="31">
        <v>310</v>
      </c>
      <c r="B311" s="34" t="s">
        <v>5174</v>
      </c>
      <c r="C311" s="34" t="s">
        <v>5175</v>
      </c>
      <c r="D311" s="34" t="s">
        <v>98</v>
      </c>
      <c r="E311" s="31">
        <v>0</v>
      </c>
      <c r="F311" s="58">
        <f t="shared" ca="1" si="13"/>
        <v>37.887671232876713</v>
      </c>
      <c r="G311" s="33">
        <v>31091</v>
      </c>
      <c r="H311" s="34" t="s">
        <v>930</v>
      </c>
      <c r="I311" s="34" t="s">
        <v>101</v>
      </c>
      <c r="J311" s="34" t="s">
        <v>78</v>
      </c>
      <c r="K311" s="34" t="s">
        <v>79</v>
      </c>
      <c r="L311" s="34" t="s">
        <v>80</v>
      </c>
      <c r="M311" s="31">
        <v>18</v>
      </c>
    </row>
    <row r="312" spans="1:13" s="31" customFormat="1" ht="15.75" customHeight="1" x14ac:dyDescent="0.25">
      <c r="A312" s="31">
        <v>311</v>
      </c>
      <c r="B312" s="34" t="s">
        <v>3467</v>
      </c>
      <c r="C312" s="34" t="s">
        <v>5176</v>
      </c>
      <c r="D312" s="34" t="s">
        <v>98</v>
      </c>
      <c r="E312" s="31">
        <v>86</v>
      </c>
      <c r="F312" s="58">
        <f t="shared" ca="1" si="13"/>
        <v>65.402739726027391</v>
      </c>
      <c r="G312" s="33">
        <v>21048</v>
      </c>
      <c r="H312" s="34" t="s">
        <v>212</v>
      </c>
      <c r="I312" s="34" t="s">
        <v>178</v>
      </c>
      <c r="J312" s="34" t="s">
        <v>126</v>
      </c>
      <c r="K312" s="34" t="s">
        <v>79</v>
      </c>
      <c r="L312" s="34" t="s">
        <v>91</v>
      </c>
      <c r="M312" s="31">
        <v>12</v>
      </c>
    </row>
    <row r="313" spans="1:13" s="31" customFormat="1" ht="15.75" customHeight="1" x14ac:dyDescent="0.25">
      <c r="A313" s="31">
        <v>312</v>
      </c>
      <c r="B313" s="34" t="s">
        <v>5177</v>
      </c>
      <c r="C313" s="34" t="s">
        <v>5178</v>
      </c>
      <c r="D313" s="34" t="s">
        <v>74</v>
      </c>
      <c r="E313" s="31">
        <v>44</v>
      </c>
      <c r="F313" s="58">
        <f t="shared" ca="1" si="13"/>
        <v>64.819178082191783</v>
      </c>
      <c r="G313" s="33">
        <v>21261</v>
      </c>
      <c r="H313" s="34" t="s">
        <v>548</v>
      </c>
      <c r="I313" s="34" t="s">
        <v>101</v>
      </c>
      <c r="J313" s="34" t="s">
        <v>102</v>
      </c>
      <c r="K313" s="34" t="s">
        <v>79</v>
      </c>
      <c r="L313" s="34" t="s">
        <v>80</v>
      </c>
      <c r="M313" s="31">
        <v>6</v>
      </c>
    </row>
    <row r="314" spans="1:13" s="31" customFormat="1" ht="15.75" customHeight="1" x14ac:dyDescent="0.25">
      <c r="A314" s="31">
        <v>313</v>
      </c>
      <c r="B314" s="34" t="s">
        <v>5179</v>
      </c>
      <c r="C314" s="34" t="s">
        <v>5180</v>
      </c>
      <c r="D314" s="34" t="s">
        <v>74</v>
      </c>
      <c r="E314" s="31">
        <v>70</v>
      </c>
      <c r="F314" s="58">
        <f t="shared" ca="1" si="13"/>
        <v>35.032876712328765</v>
      </c>
      <c r="G314" s="33">
        <v>32133</v>
      </c>
      <c r="H314" s="34" t="s">
        <v>1703</v>
      </c>
      <c r="I314" s="34" t="s">
        <v>77</v>
      </c>
      <c r="J314" s="34" t="s">
        <v>78</v>
      </c>
      <c r="K314" s="34" t="s">
        <v>79</v>
      </c>
      <c r="L314" s="34" t="s">
        <v>80</v>
      </c>
      <c r="M314" s="31">
        <v>13</v>
      </c>
    </row>
    <row r="315" spans="1:13" s="31" customFormat="1" ht="15.75" customHeight="1" x14ac:dyDescent="0.25">
      <c r="A315" s="31">
        <v>314</v>
      </c>
      <c r="B315" s="34" t="s">
        <v>4927</v>
      </c>
      <c r="C315" s="34" t="s">
        <v>5181</v>
      </c>
      <c r="D315" s="34" t="s">
        <v>98</v>
      </c>
      <c r="E315" s="31">
        <v>27</v>
      </c>
      <c r="F315" s="58">
        <f t="shared" ca="1" si="13"/>
        <v>60.375342465753427</v>
      </c>
      <c r="G315" s="33">
        <v>22883</v>
      </c>
      <c r="H315" s="34" t="s">
        <v>408</v>
      </c>
      <c r="I315" s="34" t="s">
        <v>140</v>
      </c>
      <c r="J315" s="34" t="s">
        <v>126</v>
      </c>
      <c r="K315" s="34" t="s">
        <v>79</v>
      </c>
      <c r="L315" s="34" t="s">
        <v>80</v>
      </c>
      <c r="M315" s="31">
        <v>5</v>
      </c>
    </row>
    <row r="316" spans="1:13" s="31" customFormat="1" ht="15.75" customHeight="1" x14ac:dyDescent="0.25">
      <c r="A316" s="31">
        <v>315</v>
      </c>
      <c r="B316" s="34" t="s">
        <v>5182</v>
      </c>
      <c r="C316" s="34" t="s">
        <v>2124</v>
      </c>
      <c r="D316" s="34" t="s">
        <v>98</v>
      </c>
      <c r="E316" s="31">
        <v>67</v>
      </c>
      <c r="F316" s="58">
        <f t="shared" ca="1" si="13"/>
        <v>64.736986301369868</v>
      </c>
      <c r="G316" s="33">
        <v>21291</v>
      </c>
      <c r="H316" s="34" t="s">
        <v>1219</v>
      </c>
      <c r="I316" s="34" t="s">
        <v>77</v>
      </c>
      <c r="J316" s="34" t="s">
        <v>102</v>
      </c>
      <c r="K316" s="34" t="s">
        <v>79</v>
      </c>
      <c r="L316" s="34" t="s">
        <v>91</v>
      </c>
      <c r="M316" s="31">
        <v>12</v>
      </c>
    </row>
    <row r="317" spans="1:13" s="31" customFormat="1" ht="15.75" customHeight="1" x14ac:dyDescent="0.25">
      <c r="A317" s="31">
        <v>316</v>
      </c>
      <c r="B317" s="34" t="s">
        <v>2422</v>
      </c>
      <c r="C317" s="34" t="s">
        <v>5183</v>
      </c>
      <c r="D317" s="34" t="s">
        <v>98</v>
      </c>
      <c r="E317" s="31">
        <v>72</v>
      </c>
      <c r="F317" s="58">
        <f t="shared" ca="1" si="13"/>
        <v>46.597260273972601</v>
      </c>
      <c r="G317" s="33">
        <v>27912</v>
      </c>
      <c r="H317" s="34" t="s">
        <v>164</v>
      </c>
      <c r="I317" s="34" t="s">
        <v>77</v>
      </c>
      <c r="J317" s="34" t="s">
        <v>78</v>
      </c>
      <c r="K317" s="34" t="s">
        <v>79</v>
      </c>
      <c r="L317" s="34" t="s">
        <v>80</v>
      </c>
      <c r="M317" s="31">
        <v>10</v>
      </c>
    </row>
    <row r="318" spans="1:13" s="31" customFormat="1" ht="15.75" customHeight="1" x14ac:dyDescent="0.25">
      <c r="A318" s="31">
        <v>317</v>
      </c>
      <c r="B318" s="34" t="s">
        <v>5184</v>
      </c>
      <c r="C318" s="34" t="s">
        <v>5185</v>
      </c>
      <c r="D318" s="34" t="s">
        <v>98</v>
      </c>
      <c r="E318" s="31">
        <v>26</v>
      </c>
      <c r="F318" s="58">
        <f t="shared" ca="1" si="13"/>
        <v>48.904109589041099</v>
      </c>
      <c r="G318" s="33">
        <v>27070</v>
      </c>
      <c r="H318" s="34" t="s">
        <v>751</v>
      </c>
      <c r="I318" s="34" t="s">
        <v>125</v>
      </c>
      <c r="J318" s="34" t="s">
        <v>78</v>
      </c>
      <c r="K318" s="34" t="s">
        <v>79</v>
      </c>
      <c r="L318" s="34" t="s">
        <v>80</v>
      </c>
      <c r="M318" s="31">
        <v>14</v>
      </c>
    </row>
    <row r="319" spans="1:13" s="31" customFormat="1" ht="15.75" customHeight="1" x14ac:dyDescent="0.25">
      <c r="A319" s="31">
        <v>318</v>
      </c>
      <c r="B319" s="34" t="s">
        <v>5186</v>
      </c>
      <c r="C319" s="34" t="s">
        <v>5187</v>
      </c>
      <c r="D319" s="34" t="s">
        <v>98</v>
      </c>
      <c r="E319" s="31">
        <v>21</v>
      </c>
      <c r="F319" s="58">
        <f t="shared" ca="1" si="13"/>
        <v>53.638356164383559</v>
      </c>
      <c r="G319" s="33">
        <v>25342</v>
      </c>
      <c r="H319" s="34" t="s">
        <v>1753</v>
      </c>
      <c r="I319" s="34" t="s">
        <v>140</v>
      </c>
      <c r="J319" s="34" t="s">
        <v>102</v>
      </c>
      <c r="K319" s="34" t="s">
        <v>79</v>
      </c>
      <c r="L319" s="34" t="s">
        <v>80</v>
      </c>
      <c r="M319" s="31">
        <v>18</v>
      </c>
    </row>
    <row r="320" spans="1:13" s="31" customFormat="1" ht="15.75" hidden="1" customHeight="1" x14ac:dyDescent="0.25">
      <c r="A320" s="31">
        <v>319</v>
      </c>
      <c r="B320" s="34" t="s">
        <v>5188</v>
      </c>
      <c r="C320" s="34" t="s">
        <v>5189</v>
      </c>
      <c r="D320" s="34" t="s">
        <v>98</v>
      </c>
      <c r="E320" s="31">
        <v>32</v>
      </c>
      <c r="F320" s="58">
        <f t="shared" ca="1" si="13"/>
        <v>51.241095890410961</v>
      </c>
      <c r="G320" s="33">
        <v>26217</v>
      </c>
      <c r="I320" s="34" t="s">
        <v>140</v>
      </c>
      <c r="J320" s="34" t="s">
        <v>78</v>
      </c>
      <c r="K320" s="34" t="s">
        <v>79</v>
      </c>
      <c r="L320" s="34" t="s">
        <v>80</v>
      </c>
      <c r="M320" s="31">
        <v>14</v>
      </c>
    </row>
    <row r="321" spans="1:13" s="31" customFormat="1" ht="15.75" customHeight="1" x14ac:dyDescent="0.25">
      <c r="A321" s="31">
        <v>320</v>
      </c>
      <c r="B321" s="34" t="s">
        <v>5190</v>
      </c>
      <c r="C321" s="34" t="s">
        <v>5191</v>
      </c>
      <c r="D321" s="34" t="s">
        <v>74</v>
      </c>
      <c r="E321" s="31">
        <v>19</v>
      </c>
      <c r="F321" s="58">
        <f t="shared" ca="1" si="13"/>
        <v>25.890410958904109</v>
      </c>
      <c r="G321" s="33">
        <v>35470</v>
      </c>
      <c r="H321" s="34" t="s">
        <v>1888</v>
      </c>
      <c r="I321" s="34" t="s">
        <v>178</v>
      </c>
      <c r="J321" s="34" t="s">
        <v>78</v>
      </c>
      <c r="K321" s="34" t="s">
        <v>79</v>
      </c>
      <c r="L321" s="34" t="s">
        <v>91</v>
      </c>
      <c r="M321" s="31">
        <v>4</v>
      </c>
    </row>
    <row r="322" spans="1:13" s="31" customFormat="1" ht="15.75" customHeight="1" x14ac:dyDescent="0.25">
      <c r="A322" s="31">
        <v>321</v>
      </c>
      <c r="B322" s="34" t="s">
        <v>5192</v>
      </c>
      <c r="C322" s="34" t="s">
        <v>5193</v>
      </c>
      <c r="D322" s="34" t="s">
        <v>98</v>
      </c>
      <c r="E322" s="31">
        <v>58</v>
      </c>
      <c r="F322" s="58">
        <f t="shared" ca="1" si="13"/>
        <v>49.30958904109589</v>
      </c>
      <c r="G322" s="33">
        <v>26922</v>
      </c>
      <c r="H322" s="34" t="s">
        <v>660</v>
      </c>
      <c r="I322" s="34" t="s">
        <v>230</v>
      </c>
      <c r="J322" s="34" t="s">
        <v>78</v>
      </c>
      <c r="K322" s="34" t="s">
        <v>79</v>
      </c>
      <c r="L322" s="34" t="s">
        <v>91</v>
      </c>
      <c r="M322" s="31">
        <v>18</v>
      </c>
    </row>
    <row r="323" spans="1:13" s="31" customFormat="1" ht="15.75" customHeight="1" x14ac:dyDescent="0.25">
      <c r="A323" s="31">
        <v>322</v>
      </c>
      <c r="B323" s="34" t="s">
        <v>5194</v>
      </c>
      <c r="C323" s="34" t="s">
        <v>5195</v>
      </c>
      <c r="D323" s="34" t="s">
        <v>98</v>
      </c>
      <c r="E323" s="31">
        <v>19</v>
      </c>
      <c r="F323" s="58">
        <f t="shared" ca="1" si="13"/>
        <v>45.824657534246576</v>
      </c>
      <c r="G323" s="33">
        <v>28194</v>
      </c>
      <c r="H323" s="34" t="s">
        <v>1045</v>
      </c>
      <c r="I323" s="34" t="s">
        <v>101</v>
      </c>
      <c r="J323" s="34" t="s">
        <v>78</v>
      </c>
      <c r="K323" s="34" t="s">
        <v>79</v>
      </c>
      <c r="L323" s="34" t="s">
        <v>80</v>
      </c>
      <c r="M323" s="31">
        <v>11</v>
      </c>
    </row>
    <row r="324" spans="1:13" s="31" customFormat="1" ht="15.75" customHeight="1" x14ac:dyDescent="0.25">
      <c r="A324" s="31">
        <v>323</v>
      </c>
      <c r="B324" s="34" t="s">
        <v>5196</v>
      </c>
      <c r="C324" s="34" t="s">
        <v>5197</v>
      </c>
      <c r="D324" s="34" t="s">
        <v>98</v>
      </c>
      <c r="E324" s="31">
        <v>54</v>
      </c>
      <c r="F324" s="58">
        <f t="shared" ca="1" si="13"/>
        <v>49.591780821917808</v>
      </c>
      <c r="G324" s="33">
        <v>26819</v>
      </c>
      <c r="H324" s="34" t="s">
        <v>1004</v>
      </c>
      <c r="I324" s="34" t="s">
        <v>178</v>
      </c>
      <c r="J324" s="34" t="s">
        <v>78</v>
      </c>
      <c r="K324" s="34" t="s">
        <v>79</v>
      </c>
      <c r="L324" s="34" t="s">
        <v>80</v>
      </c>
      <c r="M324" s="31">
        <v>7</v>
      </c>
    </row>
    <row r="325" spans="1:13" s="31" customFormat="1" ht="15.75" customHeight="1" x14ac:dyDescent="0.25">
      <c r="A325" s="31">
        <v>324</v>
      </c>
      <c r="B325" s="34" t="s">
        <v>5198</v>
      </c>
      <c r="C325" s="34" t="s">
        <v>5199</v>
      </c>
      <c r="D325" s="34" t="s">
        <v>74</v>
      </c>
      <c r="E325" s="31">
        <v>97</v>
      </c>
      <c r="F325" s="58">
        <f t="shared" ca="1" si="13"/>
        <v>36.413698630136984</v>
      </c>
      <c r="G325" s="33">
        <v>31629</v>
      </c>
      <c r="H325" s="34" t="s">
        <v>1081</v>
      </c>
      <c r="I325" s="34" t="s">
        <v>152</v>
      </c>
      <c r="J325" s="34" t="s">
        <v>78</v>
      </c>
      <c r="K325" s="34" t="s">
        <v>79</v>
      </c>
      <c r="L325" s="34" t="s">
        <v>80</v>
      </c>
      <c r="M325" s="31">
        <v>15</v>
      </c>
    </row>
    <row r="326" spans="1:13" s="31" customFormat="1" ht="15.75" customHeight="1" x14ac:dyDescent="0.25">
      <c r="A326" s="31">
        <v>325</v>
      </c>
      <c r="B326" s="34" t="s">
        <v>5200</v>
      </c>
      <c r="C326" s="34" t="s">
        <v>5201</v>
      </c>
      <c r="D326" s="34" t="s">
        <v>98</v>
      </c>
      <c r="E326" s="31">
        <v>98</v>
      </c>
      <c r="F326" s="58">
        <f t="shared" ca="1" si="13"/>
        <v>51.282191780821918</v>
      </c>
      <c r="G326" s="33">
        <v>26202</v>
      </c>
      <c r="H326" s="34" t="s">
        <v>1081</v>
      </c>
      <c r="I326" s="34" t="s">
        <v>101</v>
      </c>
      <c r="J326" s="34" t="s">
        <v>102</v>
      </c>
      <c r="K326" s="34" t="s">
        <v>79</v>
      </c>
      <c r="L326" s="34" t="s">
        <v>80</v>
      </c>
      <c r="M326" s="31">
        <v>17</v>
      </c>
    </row>
    <row r="327" spans="1:13" s="31" customFormat="1" ht="15.75" customHeight="1" x14ac:dyDescent="0.25">
      <c r="A327" s="31">
        <v>326</v>
      </c>
      <c r="B327" s="34" t="s">
        <v>2208</v>
      </c>
      <c r="C327" s="34" t="s">
        <v>5202</v>
      </c>
      <c r="D327" s="34" t="s">
        <v>98</v>
      </c>
      <c r="E327" s="31">
        <v>74</v>
      </c>
      <c r="F327" s="58">
        <f t="shared" ca="1" si="13"/>
        <v>42.884931506849313</v>
      </c>
      <c r="G327" s="33">
        <v>29267</v>
      </c>
      <c r="H327" s="34" t="s">
        <v>2025</v>
      </c>
      <c r="I327" s="34" t="s">
        <v>101</v>
      </c>
      <c r="J327" s="34" t="s">
        <v>78</v>
      </c>
      <c r="K327" s="34" t="s">
        <v>79</v>
      </c>
      <c r="L327" s="34" t="s">
        <v>91</v>
      </c>
      <c r="M327" s="31">
        <v>6</v>
      </c>
    </row>
    <row r="328" spans="1:13" s="31" customFormat="1" ht="15.75" customHeight="1" x14ac:dyDescent="0.25">
      <c r="A328" s="31">
        <v>327</v>
      </c>
      <c r="B328" s="34" t="s">
        <v>5165</v>
      </c>
      <c r="C328" s="34" t="s">
        <v>5203</v>
      </c>
      <c r="D328" s="34" t="s">
        <v>98</v>
      </c>
      <c r="E328" s="31">
        <v>10</v>
      </c>
      <c r="F328" s="58">
        <f t="shared" ca="1" si="13"/>
        <v>54.457534246575342</v>
      </c>
      <c r="G328" s="33">
        <v>25043</v>
      </c>
      <c r="H328" s="34" t="s">
        <v>331</v>
      </c>
      <c r="I328" s="34" t="s">
        <v>178</v>
      </c>
      <c r="J328" s="34" t="s">
        <v>78</v>
      </c>
      <c r="K328" s="34" t="s">
        <v>79</v>
      </c>
      <c r="L328" s="34" t="s">
        <v>91</v>
      </c>
      <c r="M328" s="31">
        <v>12</v>
      </c>
    </row>
    <row r="329" spans="1:13" s="31" customFormat="1" ht="15.75" customHeight="1" x14ac:dyDescent="0.25">
      <c r="A329" s="31">
        <v>328</v>
      </c>
      <c r="B329" s="34" t="s">
        <v>5204</v>
      </c>
      <c r="C329" s="34" t="s">
        <v>5205</v>
      </c>
      <c r="D329" s="34" t="s">
        <v>98</v>
      </c>
      <c r="E329" s="31">
        <v>87</v>
      </c>
      <c r="F329" s="58">
        <f t="shared" ca="1" si="13"/>
        <v>31.728767123287671</v>
      </c>
      <c r="G329" s="33">
        <v>33339</v>
      </c>
      <c r="H329" s="34" t="s">
        <v>1004</v>
      </c>
      <c r="I329" s="34" t="s">
        <v>77</v>
      </c>
      <c r="J329" s="34" t="s">
        <v>78</v>
      </c>
      <c r="K329" s="34" t="s">
        <v>79</v>
      </c>
      <c r="L329" s="34" t="s">
        <v>91</v>
      </c>
      <c r="M329" s="31">
        <v>12</v>
      </c>
    </row>
    <row r="330" spans="1:13" s="31" customFormat="1" ht="15.75" customHeight="1" x14ac:dyDescent="0.25">
      <c r="A330" s="31">
        <v>329</v>
      </c>
      <c r="B330" s="34" t="s">
        <v>5206</v>
      </c>
      <c r="C330" s="34" t="s">
        <v>5207</v>
      </c>
      <c r="D330" s="34" t="s">
        <v>74</v>
      </c>
      <c r="E330" s="31">
        <v>25</v>
      </c>
      <c r="F330" s="58">
        <f t="shared" ca="1" si="13"/>
        <v>38.12054794520548</v>
      </c>
      <c r="G330" s="33">
        <v>31006</v>
      </c>
      <c r="H330" s="34" t="s">
        <v>1087</v>
      </c>
      <c r="I330" s="34" t="s">
        <v>125</v>
      </c>
      <c r="J330" s="34" t="s">
        <v>126</v>
      </c>
      <c r="K330" s="34" t="s">
        <v>79</v>
      </c>
      <c r="L330" s="34" t="s">
        <v>80</v>
      </c>
      <c r="M330" s="31">
        <v>12</v>
      </c>
    </row>
    <row r="331" spans="1:13" s="31" customFormat="1" ht="15.75" customHeight="1" x14ac:dyDescent="0.25">
      <c r="A331" s="31">
        <v>330</v>
      </c>
      <c r="B331" s="34" t="s">
        <v>4905</v>
      </c>
      <c r="C331" s="34" t="s">
        <v>5208</v>
      </c>
      <c r="D331" s="34" t="s">
        <v>74</v>
      </c>
      <c r="E331" s="31">
        <v>78</v>
      </c>
      <c r="F331" s="58">
        <f t="shared" ca="1" si="13"/>
        <v>63.605479452054794</v>
      </c>
      <c r="G331" s="33">
        <v>21704</v>
      </c>
      <c r="H331" s="34" t="s">
        <v>305</v>
      </c>
      <c r="I331" s="34" t="s">
        <v>77</v>
      </c>
      <c r="J331" s="34" t="s">
        <v>126</v>
      </c>
      <c r="K331" s="34" t="s">
        <v>79</v>
      </c>
      <c r="L331" s="34" t="s">
        <v>80</v>
      </c>
      <c r="M331" s="31">
        <v>7</v>
      </c>
    </row>
    <row r="332" spans="1:13" s="31" customFormat="1" ht="15.75" customHeight="1" x14ac:dyDescent="0.25">
      <c r="A332" s="31">
        <v>331</v>
      </c>
      <c r="B332" s="34" t="s">
        <v>5209</v>
      </c>
      <c r="C332" s="34" t="s">
        <v>518</v>
      </c>
      <c r="D332" s="34" t="s">
        <v>74</v>
      </c>
      <c r="E332" s="31">
        <v>87</v>
      </c>
      <c r="F332" s="58">
        <f t="shared" ca="1" si="13"/>
        <v>24.271232876712329</v>
      </c>
      <c r="G332" s="33">
        <v>36061</v>
      </c>
      <c r="H332" s="34" t="s">
        <v>548</v>
      </c>
      <c r="I332" s="34" t="s">
        <v>178</v>
      </c>
      <c r="J332" s="34" t="s">
        <v>78</v>
      </c>
      <c r="K332" s="34" t="s">
        <v>79</v>
      </c>
      <c r="L332" s="34" t="s">
        <v>80</v>
      </c>
      <c r="M332" s="31">
        <v>3</v>
      </c>
    </row>
    <row r="333" spans="1:13" s="31" customFormat="1" ht="15.75" customHeight="1" x14ac:dyDescent="0.25">
      <c r="A333" s="31">
        <v>332</v>
      </c>
      <c r="B333" s="34" t="s">
        <v>5210</v>
      </c>
      <c r="C333" s="34" t="s">
        <v>5211</v>
      </c>
      <c r="D333" s="34" t="s">
        <v>98</v>
      </c>
      <c r="E333" s="31">
        <v>23</v>
      </c>
      <c r="F333" s="58">
        <f t="shared" ca="1" si="13"/>
        <v>44.38082191780822</v>
      </c>
      <c r="G333" s="33">
        <v>28721</v>
      </c>
      <c r="H333" s="34" t="s">
        <v>1888</v>
      </c>
      <c r="I333" s="34" t="s">
        <v>178</v>
      </c>
      <c r="J333" s="34" t="s">
        <v>126</v>
      </c>
      <c r="K333" s="34" t="s">
        <v>79</v>
      </c>
      <c r="L333" s="34" t="s">
        <v>91</v>
      </c>
      <c r="M333" s="31">
        <v>14</v>
      </c>
    </row>
    <row r="334" spans="1:13" s="31" customFormat="1" ht="15.75" customHeight="1" x14ac:dyDescent="0.25">
      <c r="A334" s="31">
        <v>333</v>
      </c>
      <c r="B334" s="34" t="s">
        <v>1575</v>
      </c>
      <c r="C334" s="34" t="s">
        <v>5212</v>
      </c>
      <c r="D334" s="34" t="s">
        <v>98</v>
      </c>
      <c r="E334" s="31">
        <v>25</v>
      </c>
      <c r="F334" s="58">
        <f t="shared" ca="1" si="13"/>
        <v>57.553424657534244</v>
      </c>
      <c r="G334" s="33">
        <v>23913</v>
      </c>
      <c r="H334" s="34" t="s">
        <v>886</v>
      </c>
      <c r="I334" s="34" t="s">
        <v>101</v>
      </c>
      <c r="J334" s="34" t="s">
        <v>102</v>
      </c>
      <c r="K334" s="34" t="s">
        <v>79</v>
      </c>
      <c r="L334" s="34" t="s">
        <v>80</v>
      </c>
      <c r="M334" s="31">
        <v>8</v>
      </c>
    </row>
    <row r="335" spans="1:13" s="31" customFormat="1" ht="15.75" customHeight="1" x14ac:dyDescent="0.25">
      <c r="A335" s="31">
        <v>334</v>
      </c>
      <c r="B335" s="34" t="s">
        <v>5213</v>
      </c>
      <c r="C335" s="34" t="s">
        <v>4105</v>
      </c>
      <c r="D335" s="34" t="s">
        <v>98</v>
      </c>
      <c r="E335" s="31">
        <v>71</v>
      </c>
      <c r="F335" s="58">
        <f t="shared" ca="1" si="13"/>
        <v>23.616438356164384</v>
      </c>
      <c r="G335" s="33">
        <v>36300</v>
      </c>
      <c r="H335" s="34" t="s">
        <v>1613</v>
      </c>
      <c r="I335" s="34" t="s">
        <v>101</v>
      </c>
      <c r="J335" s="34" t="s">
        <v>102</v>
      </c>
      <c r="K335" s="34" t="s">
        <v>79</v>
      </c>
      <c r="L335" s="34" t="s">
        <v>80</v>
      </c>
      <c r="M335" s="31">
        <v>3</v>
      </c>
    </row>
    <row r="336" spans="1:13" s="31" customFormat="1" ht="15.75" customHeight="1" x14ac:dyDescent="0.25">
      <c r="A336" s="31">
        <v>335</v>
      </c>
      <c r="B336" s="34" t="s">
        <v>5214</v>
      </c>
      <c r="C336" s="34" t="s">
        <v>5215</v>
      </c>
      <c r="D336" s="34" t="s">
        <v>98</v>
      </c>
      <c r="E336" s="31">
        <v>20</v>
      </c>
      <c r="F336" s="58">
        <f t="shared" ca="1" si="13"/>
        <v>39.712328767123289</v>
      </c>
      <c r="G336" s="33">
        <v>30425</v>
      </c>
      <c r="H336" s="34" t="s">
        <v>881</v>
      </c>
      <c r="I336" s="34" t="s">
        <v>230</v>
      </c>
      <c r="J336" s="34" t="s">
        <v>102</v>
      </c>
      <c r="K336" s="34" t="s">
        <v>79</v>
      </c>
      <c r="L336" s="34" t="s">
        <v>91</v>
      </c>
      <c r="M336" s="31">
        <v>8</v>
      </c>
    </row>
    <row r="337" spans="1:13" s="31" customFormat="1" ht="15.75" hidden="1" customHeight="1" x14ac:dyDescent="0.25">
      <c r="A337" s="31">
        <v>336</v>
      </c>
      <c r="B337" s="34" t="s">
        <v>5216</v>
      </c>
      <c r="C337" s="34" t="s">
        <v>5217</v>
      </c>
      <c r="D337" s="34" t="s">
        <v>98</v>
      </c>
      <c r="E337" s="31">
        <v>91</v>
      </c>
      <c r="F337" s="58">
        <f t="shared" ca="1" si="13"/>
        <v>42.9972602739726</v>
      </c>
      <c r="G337" s="33">
        <v>29226</v>
      </c>
      <c r="I337" s="34" t="s">
        <v>77</v>
      </c>
      <c r="J337" s="34" t="s">
        <v>126</v>
      </c>
      <c r="K337" s="34" t="s">
        <v>79</v>
      </c>
      <c r="L337" s="34" t="s">
        <v>91</v>
      </c>
      <c r="M337" s="31">
        <v>3</v>
      </c>
    </row>
    <row r="338" spans="1:13" s="31" customFormat="1" ht="15.75" customHeight="1" x14ac:dyDescent="0.25">
      <c r="A338" s="31">
        <v>337</v>
      </c>
      <c r="B338" s="34" t="s">
        <v>5218</v>
      </c>
      <c r="C338" s="34" t="s">
        <v>5219</v>
      </c>
      <c r="D338" s="34" t="s">
        <v>98</v>
      </c>
      <c r="E338" s="31">
        <v>67</v>
      </c>
      <c r="F338" s="58">
        <f t="shared" ca="1" si="13"/>
        <v>43.243835616438353</v>
      </c>
      <c r="G338" s="33">
        <v>29136</v>
      </c>
      <c r="H338" s="34" t="s">
        <v>4075</v>
      </c>
      <c r="I338" s="34" t="s">
        <v>377</v>
      </c>
      <c r="J338" s="34" t="s">
        <v>126</v>
      </c>
      <c r="K338" s="34" t="s">
        <v>79</v>
      </c>
      <c r="L338" s="34" t="s">
        <v>80</v>
      </c>
      <c r="M338" s="31">
        <v>12</v>
      </c>
    </row>
    <row r="339" spans="1:13" s="31" customFormat="1" ht="15.75" hidden="1" customHeight="1" x14ac:dyDescent="0.25">
      <c r="A339" s="31">
        <v>338</v>
      </c>
      <c r="B339" s="34" t="s">
        <v>5220</v>
      </c>
      <c r="C339" s="34" t="s">
        <v>5221</v>
      </c>
      <c r="D339" s="34" t="s">
        <v>98</v>
      </c>
      <c r="E339" s="31">
        <v>33</v>
      </c>
      <c r="F339" s="58">
        <f t="shared" ca="1" si="13"/>
        <v>64.827397260273969</v>
      </c>
      <c r="G339" s="33">
        <v>21258</v>
      </c>
      <c r="I339" s="34" t="s">
        <v>178</v>
      </c>
      <c r="J339" s="34" t="s">
        <v>78</v>
      </c>
      <c r="K339" s="34" t="s">
        <v>79</v>
      </c>
      <c r="L339" s="34" t="s">
        <v>91</v>
      </c>
      <c r="M339" s="31">
        <v>19</v>
      </c>
    </row>
    <row r="340" spans="1:13" s="31" customFormat="1" ht="15.75" customHeight="1" x14ac:dyDescent="0.25">
      <c r="A340" s="31">
        <v>339</v>
      </c>
      <c r="B340" s="34" t="s">
        <v>5222</v>
      </c>
      <c r="C340" s="34" t="s">
        <v>5223</v>
      </c>
      <c r="D340" s="34" t="s">
        <v>98</v>
      </c>
      <c r="E340" s="31">
        <v>56</v>
      </c>
      <c r="F340" s="58">
        <f t="shared" ca="1" si="13"/>
        <v>42.983561643835614</v>
      </c>
      <c r="G340" s="33">
        <v>29231</v>
      </c>
      <c r="H340" s="34" t="s">
        <v>170</v>
      </c>
      <c r="I340" s="34" t="s">
        <v>178</v>
      </c>
      <c r="J340" s="34" t="s">
        <v>78</v>
      </c>
      <c r="K340" s="34" t="s">
        <v>79</v>
      </c>
      <c r="L340" s="34" t="s">
        <v>91</v>
      </c>
      <c r="M340" s="31">
        <v>12</v>
      </c>
    </row>
    <row r="341" spans="1:13" s="31" customFormat="1" ht="15.75" hidden="1" customHeight="1" x14ac:dyDescent="0.25">
      <c r="A341" s="31">
        <v>340</v>
      </c>
      <c r="B341" s="34" t="s">
        <v>5224</v>
      </c>
      <c r="C341" s="34" t="s">
        <v>5225</v>
      </c>
      <c r="D341" s="34" t="s">
        <v>74</v>
      </c>
      <c r="E341" s="31">
        <v>39</v>
      </c>
      <c r="F341" s="58">
        <f t="shared" ca="1" si="13"/>
        <v>49.435616438356163</v>
      </c>
      <c r="G341" s="33">
        <v>26876</v>
      </c>
      <c r="I341" s="34" t="s">
        <v>377</v>
      </c>
      <c r="J341" s="34" t="s">
        <v>78</v>
      </c>
      <c r="K341" s="34" t="s">
        <v>79</v>
      </c>
      <c r="L341" s="34" t="s">
        <v>80</v>
      </c>
      <c r="M341" s="31">
        <v>17</v>
      </c>
    </row>
    <row r="342" spans="1:13" s="31" customFormat="1" ht="15.75" customHeight="1" x14ac:dyDescent="0.25">
      <c r="A342" s="31">
        <v>341</v>
      </c>
      <c r="B342" s="34" t="s">
        <v>5226</v>
      </c>
      <c r="C342" s="34" t="s">
        <v>5227</v>
      </c>
      <c r="D342" s="34" t="s">
        <v>74</v>
      </c>
      <c r="E342" s="31">
        <v>10</v>
      </c>
      <c r="F342" s="58">
        <f t="shared" ca="1" si="13"/>
        <v>46.364383561643834</v>
      </c>
      <c r="G342" s="33">
        <v>27997</v>
      </c>
      <c r="H342" s="34" t="s">
        <v>497</v>
      </c>
      <c r="I342" s="34" t="s">
        <v>101</v>
      </c>
      <c r="J342" s="34" t="s">
        <v>78</v>
      </c>
      <c r="K342" s="34" t="s">
        <v>79</v>
      </c>
      <c r="L342" s="34" t="s">
        <v>91</v>
      </c>
      <c r="M342" s="31">
        <v>5</v>
      </c>
    </row>
    <row r="343" spans="1:13" s="31" customFormat="1" ht="15.75" customHeight="1" x14ac:dyDescent="0.25">
      <c r="A343" s="31">
        <v>342</v>
      </c>
      <c r="B343" s="34" t="s">
        <v>5228</v>
      </c>
      <c r="C343" s="34" t="s">
        <v>5229</v>
      </c>
      <c r="D343" s="34" t="s">
        <v>74</v>
      </c>
      <c r="E343" s="31">
        <v>40</v>
      </c>
      <c r="F343" s="58">
        <f t="shared" ca="1" si="13"/>
        <v>35.627397260273973</v>
      </c>
      <c r="G343" s="33">
        <v>31916</v>
      </c>
      <c r="H343" s="34" t="s">
        <v>2452</v>
      </c>
      <c r="I343" s="34" t="s">
        <v>178</v>
      </c>
      <c r="J343" s="34" t="s">
        <v>126</v>
      </c>
      <c r="K343" s="34" t="s">
        <v>79</v>
      </c>
      <c r="L343" s="34" t="s">
        <v>91</v>
      </c>
      <c r="M343" s="31">
        <v>2</v>
      </c>
    </row>
    <row r="344" spans="1:13" s="31" customFormat="1" ht="15.75" customHeight="1" x14ac:dyDescent="0.25">
      <c r="A344" s="31">
        <v>343</v>
      </c>
      <c r="B344" s="34" t="s">
        <v>1817</v>
      </c>
      <c r="C344" s="34" t="s">
        <v>5230</v>
      </c>
      <c r="D344" s="34" t="s">
        <v>98</v>
      </c>
      <c r="E344" s="31">
        <v>76</v>
      </c>
      <c r="F344" s="58">
        <f t="shared" ca="1" si="13"/>
        <v>65.408219178082192</v>
      </c>
      <c r="G344" s="33">
        <v>21046</v>
      </c>
      <c r="H344" s="34" t="s">
        <v>414</v>
      </c>
      <c r="I344" s="34" t="s">
        <v>90</v>
      </c>
      <c r="J344" s="34" t="s">
        <v>102</v>
      </c>
      <c r="K344" s="34" t="s">
        <v>79</v>
      </c>
      <c r="L344" s="34" t="s">
        <v>91</v>
      </c>
      <c r="M344" s="31">
        <v>13</v>
      </c>
    </row>
    <row r="345" spans="1:13" s="31" customFormat="1" ht="15.75" hidden="1" customHeight="1" x14ac:dyDescent="0.25">
      <c r="A345" s="31">
        <v>344</v>
      </c>
      <c r="B345" s="34" t="s">
        <v>5231</v>
      </c>
      <c r="C345" s="34" t="s">
        <v>5232</v>
      </c>
      <c r="D345" s="34" t="s">
        <v>98</v>
      </c>
      <c r="E345" s="31">
        <v>91</v>
      </c>
      <c r="F345" s="58">
        <f t="shared" ca="1" si="13"/>
        <v>49.471232876712328</v>
      </c>
      <c r="G345" s="33">
        <v>26863</v>
      </c>
      <c r="I345" s="34" t="s">
        <v>230</v>
      </c>
      <c r="J345" s="34" t="s">
        <v>126</v>
      </c>
      <c r="K345" s="34" t="s">
        <v>79</v>
      </c>
      <c r="L345" s="34" t="s">
        <v>80</v>
      </c>
      <c r="M345" s="31">
        <v>4</v>
      </c>
    </row>
    <row r="346" spans="1:13" s="31" customFormat="1" ht="15.75" customHeight="1" x14ac:dyDescent="0.25">
      <c r="A346" s="31">
        <v>345</v>
      </c>
      <c r="B346" s="34" t="s">
        <v>5233</v>
      </c>
      <c r="C346" s="34" t="s">
        <v>5234</v>
      </c>
      <c r="D346" s="34" t="s">
        <v>98</v>
      </c>
      <c r="E346" s="31">
        <v>74</v>
      </c>
      <c r="F346" s="58">
        <f t="shared" ca="1" si="13"/>
        <v>33.912328767123284</v>
      </c>
      <c r="G346" s="33">
        <v>32542</v>
      </c>
      <c r="H346" s="34" t="s">
        <v>1186</v>
      </c>
      <c r="I346" s="34" t="s">
        <v>178</v>
      </c>
      <c r="J346" s="34" t="s">
        <v>126</v>
      </c>
      <c r="K346" s="34" t="s">
        <v>79</v>
      </c>
      <c r="L346" s="34" t="s">
        <v>80</v>
      </c>
      <c r="M346" s="31">
        <v>17</v>
      </c>
    </row>
    <row r="347" spans="1:13" s="31" customFormat="1" ht="15.75" customHeight="1" x14ac:dyDescent="0.25">
      <c r="A347" s="31">
        <v>346</v>
      </c>
      <c r="B347" s="34" t="s">
        <v>5235</v>
      </c>
      <c r="C347" s="34" t="s">
        <v>5236</v>
      </c>
      <c r="D347" s="34" t="s">
        <v>74</v>
      </c>
      <c r="E347" s="31">
        <v>68</v>
      </c>
      <c r="F347" s="58">
        <f t="shared" ca="1" si="13"/>
        <v>41.80821917808219</v>
      </c>
      <c r="G347" s="33">
        <v>29660</v>
      </c>
      <c r="H347" s="34" t="s">
        <v>117</v>
      </c>
      <c r="I347" s="34" t="s">
        <v>101</v>
      </c>
      <c r="J347" s="34" t="s">
        <v>78</v>
      </c>
      <c r="K347" s="34" t="s">
        <v>79</v>
      </c>
      <c r="L347" s="34" t="s">
        <v>91</v>
      </c>
      <c r="M347" s="31">
        <v>3</v>
      </c>
    </row>
    <row r="348" spans="1:13" s="31" customFormat="1" ht="15.75" customHeight="1" x14ac:dyDescent="0.25">
      <c r="A348" s="31">
        <v>347</v>
      </c>
      <c r="B348" s="34" t="s">
        <v>5237</v>
      </c>
      <c r="C348" s="34" t="s">
        <v>5238</v>
      </c>
      <c r="D348" s="34" t="s">
        <v>74</v>
      </c>
      <c r="E348" s="31">
        <v>50</v>
      </c>
      <c r="F348" s="58">
        <f t="shared" ca="1" si="13"/>
        <v>57.591780821917808</v>
      </c>
      <c r="G348" s="33">
        <v>23899</v>
      </c>
      <c r="H348" s="34" t="s">
        <v>660</v>
      </c>
      <c r="I348" s="34" t="s">
        <v>101</v>
      </c>
      <c r="J348" s="34" t="s">
        <v>78</v>
      </c>
      <c r="K348" s="34" t="s">
        <v>79</v>
      </c>
      <c r="L348" s="34" t="s">
        <v>91</v>
      </c>
      <c r="M348" s="31">
        <v>9</v>
      </c>
    </row>
    <row r="349" spans="1:13" s="31" customFormat="1" ht="15.75" customHeight="1" x14ac:dyDescent="0.25">
      <c r="A349" s="31">
        <v>348</v>
      </c>
      <c r="B349" s="34" t="s">
        <v>5239</v>
      </c>
      <c r="C349" s="34" t="s">
        <v>5240</v>
      </c>
      <c r="D349" s="34" t="s">
        <v>74</v>
      </c>
      <c r="E349" s="31">
        <v>20</v>
      </c>
      <c r="F349" s="58">
        <f t="shared" ca="1" si="13"/>
        <v>42.175342465753424</v>
      </c>
      <c r="G349" s="33">
        <v>29526</v>
      </c>
      <c r="H349" s="34" t="s">
        <v>503</v>
      </c>
      <c r="I349" s="34" t="s">
        <v>140</v>
      </c>
      <c r="J349" s="34" t="s">
        <v>78</v>
      </c>
      <c r="K349" s="34" t="s">
        <v>79</v>
      </c>
      <c r="L349" s="34" t="s">
        <v>80</v>
      </c>
      <c r="M349" s="31">
        <v>9</v>
      </c>
    </row>
    <row r="350" spans="1:13" s="31" customFormat="1" ht="15.75" customHeight="1" x14ac:dyDescent="0.25">
      <c r="A350" s="31">
        <v>349</v>
      </c>
      <c r="B350" s="34" t="s">
        <v>5241</v>
      </c>
      <c r="C350" s="34" t="s">
        <v>5242</v>
      </c>
      <c r="D350" s="34" t="s">
        <v>98</v>
      </c>
      <c r="E350" s="31">
        <v>35</v>
      </c>
      <c r="F350" s="58">
        <f t="shared" ca="1" si="13"/>
        <v>41.723287671232875</v>
      </c>
      <c r="G350" s="33">
        <v>29691</v>
      </c>
      <c r="H350" s="34" t="s">
        <v>536</v>
      </c>
      <c r="I350" s="34" t="s">
        <v>77</v>
      </c>
      <c r="J350" s="34" t="s">
        <v>126</v>
      </c>
      <c r="K350" s="34" t="s">
        <v>79</v>
      </c>
      <c r="L350" s="34" t="s">
        <v>91</v>
      </c>
      <c r="M350" s="31">
        <v>4</v>
      </c>
    </row>
    <row r="351" spans="1:13" s="31" customFormat="1" ht="15.75" customHeight="1" x14ac:dyDescent="0.25">
      <c r="A351" s="31">
        <v>350</v>
      </c>
      <c r="B351" s="34" t="s">
        <v>5243</v>
      </c>
      <c r="C351" s="34" t="s">
        <v>5244</v>
      </c>
      <c r="D351" s="34" t="s">
        <v>98</v>
      </c>
      <c r="E351" s="31">
        <v>47</v>
      </c>
      <c r="F351" s="58">
        <f t="shared" ca="1" si="13"/>
        <v>45.073972602739723</v>
      </c>
      <c r="G351" s="33">
        <v>28468</v>
      </c>
      <c r="H351" s="34" t="s">
        <v>184</v>
      </c>
      <c r="I351" s="34" t="s">
        <v>178</v>
      </c>
      <c r="J351" s="34" t="s">
        <v>78</v>
      </c>
      <c r="K351" s="34" t="s">
        <v>79</v>
      </c>
      <c r="L351" s="34" t="s">
        <v>80</v>
      </c>
      <c r="M351" s="31">
        <v>9</v>
      </c>
    </row>
    <row r="352" spans="1:13" s="31" customFormat="1" ht="15.75" customHeight="1" x14ac:dyDescent="0.25">
      <c r="A352" s="31">
        <v>351</v>
      </c>
      <c r="B352" s="34" t="s">
        <v>5245</v>
      </c>
      <c r="C352" s="34" t="s">
        <v>5246</v>
      </c>
      <c r="D352" s="34" t="s">
        <v>74</v>
      </c>
      <c r="E352" s="31">
        <v>69</v>
      </c>
      <c r="F352" s="58">
        <f t="shared" ca="1" si="13"/>
        <v>23.638356164383563</v>
      </c>
      <c r="G352" s="33">
        <v>36292</v>
      </c>
      <c r="H352" s="34" t="s">
        <v>866</v>
      </c>
      <c r="I352" s="34" t="s">
        <v>178</v>
      </c>
      <c r="J352" s="34" t="s">
        <v>78</v>
      </c>
      <c r="K352" s="34" t="s">
        <v>79</v>
      </c>
      <c r="L352" s="34" t="s">
        <v>80</v>
      </c>
      <c r="M352" s="31">
        <v>2</v>
      </c>
    </row>
    <row r="353" spans="1:13" s="31" customFormat="1" ht="15.75" customHeight="1" x14ac:dyDescent="0.25">
      <c r="A353" s="31">
        <v>352</v>
      </c>
      <c r="B353" s="34" t="s">
        <v>5247</v>
      </c>
      <c r="C353" s="34" t="s">
        <v>5248</v>
      </c>
      <c r="D353" s="34" t="s">
        <v>74</v>
      </c>
      <c r="E353" s="31">
        <v>12</v>
      </c>
      <c r="F353" s="58">
        <f t="shared" ca="1" si="13"/>
        <v>43.495890410958907</v>
      </c>
      <c r="G353" s="33">
        <v>29044</v>
      </c>
      <c r="H353" s="34" t="s">
        <v>689</v>
      </c>
      <c r="I353" s="34" t="s">
        <v>140</v>
      </c>
      <c r="J353" s="34" t="s">
        <v>78</v>
      </c>
      <c r="K353" s="34" t="s">
        <v>79</v>
      </c>
      <c r="L353" s="34" t="s">
        <v>91</v>
      </c>
      <c r="M353" s="31">
        <v>4</v>
      </c>
    </row>
    <row r="354" spans="1:13" s="31" customFormat="1" ht="15.75" customHeight="1" x14ac:dyDescent="0.25">
      <c r="A354" s="31">
        <v>353</v>
      </c>
      <c r="B354" s="34" t="s">
        <v>5249</v>
      </c>
      <c r="C354" s="34" t="s">
        <v>5250</v>
      </c>
      <c r="D354" s="34" t="s">
        <v>98</v>
      </c>
      <c r="E354" s="31">
        <v>9</v>
      </c>
      <c r="F354" s="58">
        <f t="shared" ca="1" si="13"/>
        <v>42.238356164383561</v>
      </c>
      <c r="G354" s="33">
        <v>29503</v>
      </c>
      <c r="H354" s="34" t="s">
        <v>735</v>
      </c>
      <c r="I354" s="34" t="s">
        <v>230</v>
      </c>
      <c r="J354" s="34" t="s">
        <v>78</v>
      </c>
      <c r="K354" s="34" t="s">
        <v>79</v>
      </c>
      <c r="L354" s="34" t="s">
        <v>91</v>
      </c>
      <c r="M354" s="31">
        <v>3</v>
      </c>
    </row>
    <row r="355" spans="1:13" s="31" customFormat="1" ht="15.75" customHeight="1" x14ac:dyDescent="0.25">
      <c r="A355" s="31">
        <v>354</v>
      </c>
      <c r="B355" s="34" t="s">
        <v>4491</v>
      </c>
      <c r="C355" s="34" t="s">
        <v>5251</v>
      </c>
      <c r="D355" s="34" t="s">
        <v>98</v>
      </c>
      <c r="E355" s="31">
        <v>87</v>
      </c>
      <c r="F355" s="58">
        <f t="shared" ca="1" si="13"/>
        <v>42.106849315068494</v>
      </c>
      <c r="G355" s="33">
        <v>29551</v>
      </c>
      <c r="H355" s="34" t="s">
        <v>1235</v>
      </c>
      <c r="I355" s="34" t="s">
        <v>90</v>
      </c>
      <c r="J355" s="34" t="s">
        <v>78</v>
      </c>
      <c r="K355" s="34" t="s">
        <v>79</v>
      </c>
      <c r="L355" s="34" t="s">
        <v>91</v>
      </c>
      <c r="M355" s="31">
        <v>9</v>
      </c>
    </row>
    <row r="356" spans="1:13" s="31" customFormat="1" ht="15.75" customHeight="1" x14ac:dyDescent="0.25">
      <c r="A356" s="31">
        <v>355</v>
      </c>
      <c r="B356" s="34" t="s">
        <v>5252</v>
      </c>
      <c r="C356" s="34" t="s">
        <v>5253</v>
      </c>
      <c r="D356" s="34" t="s">
        <v>98</v>
      </c>
      <c r="E356" s="31">
        <v>97</v>
      </c>
      <c r="F356" s="58">
        <f t="shared" ref="F356" ca="1" si="14">(TODAY()-G356)/365</f>
        <v>43.597260273972601</v>
      </c>
      <c r="G356" s="33">
        <v>29007</v>
      </c>
      <c r="H356" s="34" t="s">
        <v>1493</v>
      </c>
      <c r="I356" s="34" t="s">
        <v>140</v>
      </c>
      <c r="J356" s="34" t="s">
        <v>78</v>
      </c>
      <c r="K356" s="34" t="s">
        <v>79</v>
      </c>
      <c r="L356" s="34" t="s">
        <v>80</v>
      </c>
      <c r="M356" s="31">
        <v>3</v>
      </c>
    </row>
    <row r="357" spans="1:13" s="31" customFormat="1" ht="15.75" hidden="1" customHeight="1" x14ac:dyDescent="0.25">
      <c r="A357" s="31">
        <v>356</v>
      </c>
      <c r="B357" s="34" t="s">
        <v>962</v>
      </c>
      <c r="D357" s="34" t="s">
        <v>98</v>
      </c>
      <c r="E357" s="31">
        <v>10</v>
      </c>
      <c r="G357" s="44">
        <v>27483</v>
      </c>
      <c r="H357" s="34" t="s">
        <v>264</v>
      </c>
      <c r="I357" s="34" t="s">
        <v>125</v>
      </c>
      <c r="J357" s="34" t="s">
        <v>126</v>
      </c>
      <c r="K357" s="34" t="s">
        <v>79</v>
      </c>
      <c r="L357" s="34" t="s">
        <v>91</v>
      </c>
      <c r="M357" s="31">
        <v>5</v>
      </c>
    </row>
    <row r="358" spans="1:13" s="31" customFormat="1" ht="15.75" customHeight="1" x14ac:dyDescent="0.25">
      <c r="A358" s="31">
        <v>357</v>
      </c>
      <c r="B358" s="34" t="s">
        <v>5254</v>
      </c>
      <c r="C358" s="34" t="s">
        <v>5255</v>
      </c>
      <c r="D358" s="34" t="s">
        <v>98</v>
      </c>
      <c r="E358" s="31">
        <v>21</v>
      </c>
      <c r="F358" s="58">
        <f t="shared" ref="F358:F421" ca="1" si="15">(TODAY()-G358)/365</f>
        <v>53.950684931506849</v>
      </c>
      <c r="G358" s="33">
        <v>25228</v>
      </c>
      <c r="H358" s="34" t="s">
        <v>604</v>
      </c>
      <c r="I358" s="34" t="s">
        <v>230</v>
      </c>
      <c r="J358" s="34" t="s">
        <v>102</v>
      </c>
      <c r="K358" s="34" t="s">
        <v>79</v>
      </c>
      <c r="L358" s="34" t="s">
        <v>91</v>
      </c>
      <c r="M358" s="31">
        <v>18</v>
      </c>
    </row>
    <row r="359" spans="1:13" s="31" customFormat="1" ht="15.75" customHeight="1" x14ac:dyDescent="0.25">
      <c r="A359" s="31">
        <v>358</v>
      </c>
      <c r="B359" s="34" t="s">
        <v>5256</v>
      </c>
      <c r="C359" s="34" t="s">
        <v>5257</v>
      </c>
      <c r="D359" s="34" t="s">
        <v>98</v>
      </c>
      <c r="E359" s="31">
        <v>54</v>
      </c>
      <c r="F359" s="58">
        <f t="shared" ca="1" si="15"/>
        <v>37.019178082191779</v>
      </c>
      <c r="G359" s="33">
        <v>31408</v>
      </c>
      <c r="H359" s="34" t="s">
        <v>151</v>
      </c>
      <c r="I359" s="34" t="s">
        <v>230</v>
      </c>
      <c r="J359" s="34" t="s">
        <v>78</v>
      </c>
      <c r="K359" s="34" t="s">
        <v>79</v>
      </c>
      <c r="L359" s="34" t="s">
        <v>91</v>
      </c>
      <c r="M359" s="31">
        <v>18</v>
      </c>
    </row>
    <row r="360" spans="1:13" s="31" customFormat="1" ht="15.75" customHeight="1" x14ac:dyDescent="0.25">
      <c r="A360" s="31">
        <v>359</v>
      </c>
      <c r="B360" s="34" t="s">
        <v>5258</v>
      </c>
      <c r="C360" s="34" t="s">
        <v>5259</v>
      </c>
      <c r="D360" s="34" t="s">
        <v>98</v>
      </c>
      <c r="E360" s="31">
        <v>2</v>
      </c>
      <c r="F360" s="58">
        <f t="shared" ca="1" si="15"/>
        <v>64.117808219178087</v>
      </c>
      <c r="G360" s="33">
        <v>21517</v>
      </c>
      <c r="H360" s="34" t="s">
        <v>1235</v>
      </c>
      <c r="I360" s="34" t="s">
        <v>77</v>
      </c>
      <c r="J360" s="34" t="s">
        <v>102</v>
      </c>
      <c r="K360" s="34" t="s">
        <v>79</v>
      </c>
      <c r="L360" s="34" t="s">
        <v>80</v>
      </c>
      <c r="M360" s="31">
        <v>6</v>
      </c>
    </row>
    <row r="361" spans="1:13" s="31" customFormat="1" ht="15.75" customHeight="1" x14ac:dyDescent="0.25">
      <c r="A361" s="31">
        <v>360</v>
      </c>
      <c r="B361" s="34" t="s">
        <v>5260</v>
      </c>
      <c r="C361" s="34" t="s">
        <v>5261</v>
      </c>
      <c r="D361" s="34" t="s">
        <v>98</v>
      </c>
      <c r="E361" s="31">
        <v>64</v>
      </c>
      <c r="F361" s="58">
        <f t="shared" ca="1" si="15"/>
        <v>66.775342465753425</v>
      </c>
      <c r="G361" s="33">
        <v>20547</v>
      </c>
      <c r="H361" s="34" t="s">
        <v>710</v>
      </c>
      <c r="I361" s="34" t="s">
        <v>90</v>
      </c>
      <c r="J361" s="34" t="s">
        <v>78</v>
      </c>
      <c r="K361" s="34" t="s">
        <v>79</v>
      </c>
      <c r="L361" s="34" t="s">
        <v>80</v>
      </c>
      <c r="M361" s="31">
        <v>19</v>
      </c>
    </row>
    <row r="362" spans="1:13" s="31" customFormat="1" ht="15.75" customHeight="1" x14ac:dyDescent="0.25">
      <c r="A362" s="31">
        <v>361</v>
      </c>
      <c r="B362" s="34" t="s">
        <v>4885</v>
      </c>
      <c r="C362" s="34" t="s">
        <v>5262</v>
      </c>
      <c r="D362" s="34" t="s">
        <v>98</v>
      </c>
      <c r="E362" s="31">
        <v>59</v>
      </c>
      <c r="F362" s="58">
        <f t="shared" ca="1" si="15"/>
        <v>23.764383561643836</v>
      </c>
      <c r="G362" s="33">
        <v>36246</v>
      </c>
      <c r="H362" s="34" t="s">
        <v>5263</v>
      </c>
      <c r="I362" s="34" t="s">
        <v>178</v>
      </c>
      <c r="J362" s="34" t="s">
        <v>78</v>
      </c>
      <c r="K362" s="34" t="s">
        <v>79</v>
      </c>
      <c r="L362" s="34" t="s">
        <v>80</v>
      </c>
      <c r="M362" s="31">
        <v>2</v>
      </c>
    </row>
    <row r="363" spans="1:13" s="31" customFormat="1" ht="15.75" customHeight="1" x14ac:dyDescent="0.25">
      <c r="A363" s="31">
        <v>362</v>
      </c>
      <c r="B363" s="34" t="s">
        <v>5264</v>
      </c>
      <c r="C363" s="34" t="s">
        <v>5265</v>
      </c>
      <c r="D363" s="34" t="s">
        <v>98</v>
      </c>
      <c r="E363" s="31">
        <v>47</v>
      </c>
      <c r="F363" s="58">
        <f t="shared" ca="1" si="15"/>
        <v>48.136986301369866</v>
      </c>
      <c r="G363" s="33">
        <v>27350</v>
      </c>
      <c r="H363" s="34" t="s">
        <v>5263</v>
      </c>
      <c r="I363" s="34" t="s">
        <v>101</v>
      </c>
      <c r="J363" s="34" t="s">
        <v>126</v>
      </c>
      <c r="K363" s="34" t="s">
        <v>79</v>
      </c>
      <c r="L363" s="34" t="s">
        <v>80</v>
      </c>
      <c r="M363" s="31">
        <v>18</v>
      </c>
    </row>
    <row r="364" spans="1:13" s="31" customFormat="1" ht="15.75" customHeight="1" x14ac:dyDescent="0.25">
      <c r="A364" s="31">
        <v>363</v>
      </c>
      <c r="B364" s="34" t="s">
        <v>5266</v>
      </c>
      <c r="C364" s="34" t="s">
        <v>5267</v>
      </c>
      <c r="D364" s="34" t="s">
        <v>98</v>
      </c>
      <c r="E364" s="31">
        <v>82</v>
      </c>
      <c r="F364" s="58">
        <f t="shared" ca="1" si="15"/>
        <v>34.832876712328769</v>
      </c>
      <c r="G364" s="33">
        <v>32206</v>
      </c>
      <c r="H364" s="34" t="s">
        <v>2947</v>
      </c>
      <c r="I364" s="34" t="s">
        <v>140</v>
      </c>
      <c r="J364" s="34" t="s">
        <v>78</v>
      </c>
      <c r="K364" s="34" t="s">
        <v>79</v>
      </c>
      <c r="L364" s="34" t="s">
        <v>80</v>
      </c>
      <c r="M364" s="31">
        <v>7</v>
      </c>
    </row>
    <row r="365" spans="1:13" s="31" customFormat="1" ht="15.75" customHeight="1" x14ac:dyDescent="0.25">
      <c r="A365" s="31">
        <v>364</v>
      </c>
      <c r="B365" s="34" t="s">
        <v>5268</v>
      </c>
      <c r="C365" s="34" t="s">
        <v>5269</v>
      </c>
      <c r="D365" s="34" t="s">
        <v>98</v>
      </c>
      <c r="E365" s="31">
        <v>96</v>
      </c>
      <c r="F365" s="58">
        <f t="shared" ca="1" si="15"/>
        <v>46.265753424657532</v>
      </c>
      <c r="G365" s="33">
        <v>28033</v>
      </c>
      <c r="H365" s="34" t="s">
        <v>569</v>
      </c>
      <c r="I365" s="34" t="s">
        <v>101</v>
      </c>
      <c r="J365" s="34" t="s">
        <v>102</v>
      </c>
      <c r="K365" s="34" t="s">
        <v>79</v>
      </c>
      <c r="L365" s="34" t="s">
        <v>91</v>
      </c>
      <c r="M365" s="31">
        <v>11</v>
      </c>
    </row>
    <row r="366" spans="1:13" s="31" customFormat="1" ht="15.75" customHeight="1" x14ac:dyDescent="0.25">
      <c r="A366" s="31">
        <v>365</v>
      </c>
      <c r="B366" s="34" t="s">
        <v>5270</v>
      </c>
      <c r="C366" s="34" t="s">
        <v>5271</v>
      </c>
      <c r="D366" s="34" t="s">
        <v>98</v>
      </c>
      <c r="E366" s="31">
        <v>98</v>
      </c>
      <c r="F366" s="58">
        <f t="shared" ca="1" si="15"/>
        <v>46.526027397260272</v>
      </c>
      <c r="G366" s="33">
        <v>27938</v>
      </c>
      <c r="H366" s="34" t="s">
        <v>364</v>
      </c>
      <c r="I366" s="34" t="s">
        <v>90</v>
      </c>
      <c r="J366" s="34" t="s">
        <v>126</v>
      </c>
      <c r="K366" s="34" t="s">
        <v>79</v>
      </c>
      <c r="L366" s="34" t="s">
        <v>91</v>
      </c>
      <c r="M366" s="31">
        <v>15</v>
      </c>
    </row>
    <row r="367" spans="1:13" s="31" customFormat="1" ht="15.75" customHeight="1" x14ac:dyDescent="0.25">
      <c r="A367" s="31">
        <v>366</v>
      </c>
      <c r="B367" s="34" t="s">
        <v>5272</v>
      </c>
      <c r="C367" s="34" t="s">
        <v>5273</v>
      </c>
      <c r="D367" s="34" t="s">
        <v>98</v>
      </c>
      <c r="E367" s="31">
        <v>7</v>
      </c>
      <c r="F367" s="58">
        <f t="shared" ca="1" si="15"/>
        <v>69.008219178082186</v>
      </c>
      <c r="G367" s="33">
        <v>19732</v>
      </c>
      <c r="H367" s="34" t="s">
        <v>264</v>
      </c>
      <c r="I367" s="34" t="s">
        <v>125</v>
      </c>
      <c r="J367" s="34" t="s">
        <v>126</v>
      </c>
      <c r="K367" s="34" t="s">
        <v>79</v>
      </c>
      <c r="L367" s="34" t="s">
        <v>91</v>
      </c>
      <c r="M367" s="31">
        <v>19</v>
      </c>
    </row>
    <row r="368" spans="1:13" s="31" customFormat="1" ht="15.75" customHeight="1" x14ac:dyDescent="0.25">
      <c r="A368" s="31">
        <v>367</v>
      </c>
      <c r="B368" s="34" t="s">
        <v>5274</v>
      </c>
      <c r="C368" s="34" t="s">
        <v>5275</v>
      </c>
      <c r="D368" s="34" t="s">
        <v>98</v>
      </c>
      <c r="E368" s="31">
        <v>93</v>
      </c>
      <c r="F368" s="58">
        <f t="shared" ca="1" si="15"/>
        <v>37.876712328767127</v>
      </c>
      <c r="G368" s="33">
        <v>31095</v>
      </c>
      <c r="H368" s="34" t="s">
        <v>1910</v>
      </c>
      <c r="I368" s="34" t="s">
        <v>77</v>
      </c>
      <c r="J368" s="34" t="s">
        <v>78</v>
      </c>
      <c r="K368" s="34" t="s">
        <v>79</v>
      </c>
      <c r="L368" s="34" t="s">
        <v>80</v>
      </c>
      <c r="M368" s="31">
        <v>12</v>
      </c>
    </row>
    <row r="369" spans="1:13" s="31" customFormat="1" ht="15.75" hidden="1" customHeight="1" x14ac:dyDescent="0.25">
      <c r="A369" s="31">
        <v>368</v>
      </c>
      <c r="B369" s="34" t="s">
        <v>5276</v>
      </c>
      <c r="C369" s="34" t="s">
        <v>5277</v>
      </c>
      <c r="D369" s="34" t="s">
        <v>98</v>
      </c>
      <c r="E369" s="31">
        <v>32</v>
      </c>
      <c r="F369" s="58">
        <f t="shared" ca="1" si="15"/>
        <v>36.104109589041094</v>
      </c>
      <c r="G369" s="33">
        <v>31742</v>
      </c>
      <c r="I369" s="34" t="s">
        <v>101</v>
      </c>
      <c r="J369" s="34" t="s">
        <v>126</v>
      </c>
      <c r="K369" s="34" t="s">
        <v>79</v>
      </c>
      <c r="L369" s="34" t="s">
        <v>91</v>
      </c>
      <c r="M369" s="31">
        <v>6</v>
      </c>
    </row>
    <row r="370" spans="1:13" s="31" customFormat="1" ht="15.75" customHeight="1" x14ac:dyDescent="0.25">
      <c r="A370" s="31">
        <v>369</v>
      </c>
      <c r="B370" s="34" t="s">
        <v>5278</v>
      </c>
      <c r="C370" s="34" t="s">
        <v>5279</v>
      </c>
      <c r="D370" s="34" t="s">
        <v>74</v>
      </c>
      <c r="E370" s="31">
        <v>19</v>
      </c>
      <c r="F370" s="58">
        <f t="shared" ca="1" si="15"/>
        <v>31.358904109589041</v>
      </c>
      <c r="G370" s="33">
        <v>33474</v>
      </c>
      <c r="H370" s="34" t="s">
        <v>200</v>
      </c>
      <c r="I370" s="34" t="s">
        <v>101</v>
      </c>
      <c r="J370" s="34" t="s">
        <v>78</v>
      </c>
      <c r="K370" s="34" t="s">
        <v>79</v>
      </c>
      <c r="L370" s="34" t="s">
        <v>80</v>
      </c>
      <c r="M370" s="31">
        <v>9</v>
      </c>
    </row>
    <row r="371" spans="1:13" s="31" customFormat="1" ht="15.75" hidden="1" customHeight="1" x14ac:dyDescent="0.25">
      <c r="A371" s="31">
        <v>370</v>
      </c>
      <c r="B371" s="34" t="s">
        <v>5280</v>
      </c>
      <c r="C371" s="34" t="s">
        <v>5281</v>
      </c>
      <c r="D371" s="34" t="s">
        <v>74</v>
      </c>
      <c r="E371" s="31">
        <v>91</v>
      </c>
      <c r="F371" s="58">
        <f t="shared" ca="1" si="15"/>
        <v>24.43013698630137</v>
      </c>
      <c r="G371" s="33">
        <v>36003</v>
      </c>
      <c r="I371" s="34" t="s">
        <v>171</v>
      </c>
      <c r="J371" s="34" t="s">
        <v>102</v>
      </c>
      <c r="K371" s="34" t="s">
        <v>79</v>
      </c>
      <c r="L371" s="34" t="s">
        <v>80</v>
      </c>
      <c r="M371" s="31">
        <v>3</v>
      </c>
    </row>
    <row r="372" spans="1:13" s="31" customFormat="1" ht="15.75" customHeight="1" x14ac:dyDescent="0.25">
      <c r="A372" s="31">
        <v>371</v>
      </c>
      <c r="B372" s="34" t="s">
        <v>5282</v>
      </c>
      <c r="C372" s="34" t="s">
        <v>2549</v>
      </c>
      <c r="D372" s="34" t="s">
        <v>74</v>
      </c>
      <c r="E372" s="31">
        <v>7</v>
      </c>
      <c r="F372" s="58">
        <f t="shared" ca="1" si="15"/>
        <v>68.517808219178079</v>
      </c>
      <c r="G372" s="33">
        <v>19911</v>
      </c>
      <c r="H372" s="34" t="s">
        <v>2186</v>
      </c>
      <c r="I372" s="34" t="s">
        <v>101</v>
      </c>
      <c r="J372" s="34" t="s">
        <v>78</v>
      </c>
      <c r="K372" s="34" t="s">
        <v>79</v>
      </c>
      <c r="L372" s="34" t="s">
        <v>91</v>
      </c>
      <c r="M372" s="31">
        <v>7</v>
      </c>
    </row>
    <row r="373" spans="1:13" s="31" customFormat="1" ht="15.75" customHeight="1" x14ac:dyDescent="0.25">
      <c r="A373" s="31">
        <v>372</v>
      </c>
      <c r="B373" s="34" t="s">
        <v>2392</v>
      </c>
      <c r="C373" s="34" t="s">
        <v>5283</v>
      </c>
      <c r="D373" s="34" t="s">
        <v>98</v>
      </c>
      <c r="E373" s="31">
        <v>19</v>
      </c>
      <c r="F373" s="58">
        <f t="shared" ca="1" si="15"/>
        <v>35.391780821917806</v>
      </c>
      <c r="G373" s="33">
        <v>32002</v>
      </c>
      <c r="H373" s="34" t="s">
        <v>828</v>
      </c>
      <c r="I373" s="34" t="s">
        <v>90</v>
      </c>
      <c r="J373" s="34" t="s">
        <v>102</v>
      </c>
      <c r="K373" s="34" t="s">
        <v>79</v>
      </c>
      <c r="L373" s="34" t="s">
        <v>80</v>
      </c>
      <c r="M373" s="31">
        <v>4</v>
      </c>
    </row>
    <row r="374" spans="1:13" s="31" customFormat="1" ht="15.75" customHeight="1" x14ac:dyDescent="0.25">
      <c r="A374" s="31">
        <v>373</v>
      </c>
      <c r="B374" s="34" t="s">
        <v>5284</v>
      </c>
      <c r="C374" s="34" t="s">
        <v>5285</v>
      </c>
      <c r="D374" s="34" t="s">
        <v>98</v>
      </c>
      <c r="E374" s="31">
        <v>95</v>
      </c>
      <c r="F374" s="58">
        <f t="shared" ca="1" si="15"/>
        <v>22.345205479452055</v>
      </c>
      <c r="G374" s="33">
        <v>36764</v>
      </c>
      <c r="H374" s="34" t="s">
        <v>645</v>
      </c>
      <c r="I374" s="34" t="s">
        <v>178</v>
      </c>
      <c r="J374" s="34" t="s">
        <v>126</v>
      </c>
      <c r="K374" s="34" t="s">
        <v>79</v>
      </c>
      <c r="L374" s="34" t="s">
        <v>80</v>
      </c>
      <c r="M374" s="31">
        <v>1</v>
      </c>
    </row>
    <row r="375" spans="1:13" s="31" customFormat="1" ht="15.75" customHeight="1" x14ac:dyDescent="0.25">
      <c r="A375" s="31">
        <v>374</v>
      </c>
      <c r="B375" s="34" t="s">
        <v>5286</v>
      </c>
      <c r="C375" s="34" t="s">
        <v>5287</v>
      </c>
      <c r="D375" s="34" t="s">
        <v>74</v>
      </c>
      <c r="E375" s="31">
        <v>81</v>
      </c>
      <c r="F375" s="58">
        <f t="shared" ca="1" si="15"/>
        <v>30.945205479452056</v>
      </c>
      <c r="G375" s="33">
        <v>33625</v>
      </c>
      <c r="H375" s="34" t="s">
        <v>446</v>
      </c>
      <c r="I375" s="34" t="s">
        <v>101</v>
      </c>
      <c r="J375" s="34" t="s">
        <v>78</v>
      </c>
      <c r="K375" s="34" t="s">
        <v>79</v>
      </c>
      <c r="L375" s="34" t="s">
        <v>80</v>
      </c>
      <c r="M375" s="31">
        <v>8</v>
      </c>
    </row>
    <row r="376" spans="1:13" s="31" customFormat="1" ht="15.75" customHeight="1" x14ac:dyDescent="0.25">
      <c r="A376" s="31">
        <v>375</v>
      </c>
      <c r="B376" s="34" t="s">
        <v>5288</v>
      </c>
      <c r="C376" s="34" t="s">
        <v>5289</v>
      </c>
      <c r="D376" s="34" t="s">
        <v>74</v>
      </c>
      <c r="E376" s="31">
        <v>13</v>
      </c>
      <c r="F376" s="58">
        <f t="shared" ca="1" si="15"/>
        <v>46.369863013698627</v>
      </c>
      <c r="G376" s="33">
        <v>27995</v>
      </c>
      <c r="H376" s="34" t="s">
        <v>751</v>
      </c>
      <c r="I376" s="34" t="s">
        <v>77</v>
      </c>
      <c r="J376" s="34" t="s">
        <v>78</v>
      </c>
      <c r="K376" s="34" t="s">
        <v>79</v>
      </c>
      <c r="L376" s="34" t="s">
        <v>80</v>
      </c>
      <c r="M376" s="31">
        <v>7</v>
      </c>
    </row>
    <row r="377" spans="1:13" s="31" customFormat="1" ht="15.75" customHeight="1" x14ac:dyDescent="0.25">
      <c r="A377" s="31">
        <v>376</v>
      </c>
      <c r="B377" s="34" t="s">
        <v>5290</v>
      </c>
      <c r="C377" s="34" t="s">
        <v>5291</v>
      </c>
      <c r="D377" s="34" t="s">
        <v>98</v>
      </c>
      <c r="E377" s="31">
        <v>60</v>
      </c>
      <c r="F377" s="58">
        <f t="shared" ca="1" si="15"/>
        <v>56.208219178082189</v>
      </c>
      <c r="G377" s="33">
        <v>24404</v>
      </c>
      <c r="H377" s="34" t="s">
        <v>1613</v>
      </c>
      <c r="I377" s="34" t="s">
        <v>101</v>
      </c>
      <c r="J377" s="34" t="s">
        <v>78</v>
      </c>
      <c r="K377" s="34" t="s">
        <v>79</v>
      </c>
      <c r="L377" s="34" t="s">
        <v>80</v>
      </c>
      <c r="M377" s="31">
        <v>19</v>
      </c>
    </row>
    <row r="378" spans="1:13" s="31" customFormat="1" ht="15.75" customHeight="1" x14ac:dyDescent="0.25">
      <c r="A378" s="31">
        <v>377</v>
      </c>
      <c r="B378" s="34" t="s">
        <v>612</v>
      </c>
      <c r="C378" s="34" t="s">
        <v>5292</v>
      </c>
      <c r="D378" s="34" t="s">
        <v>74</v>
      </c>
      <c r="E378" s="31">
        <v>65</v>
      </c>
      <c r="F378" s="58">
        <f t="shared" ca="1" si="15"/>
        <v>23.61917808219178</v>
      </c>
      <c r="G378" s="33">
        <v>36299</v>
      </c>
      <c r="H378" s="34" t="s">
        <v>710</v>
      </c>
      <c r="I378" s="34" t="s">
        <v>377</v>
      </c>
      <c r="J378" s="34" t="s">
        <v>78</v>
      </c>
      <c r="K378" s="34" t="s">
        <v>79</v>
      </c>
      <c r="L378" s="34" t="s">
        <v>91</v>
      </c>
      <c r="M378" s="31">
        <v>1</v>
      </c>
    </row>
    <row r="379" spans="1:13" s="31" customFormat="1" ht="15.75" customHeight="1" x14ac:dyDescent="0.25">
      <c r="A379" s="31">
        <v>378</v>
      </c>
      <c r="B379" s="34" t="s">
        <v>5293</v>
      </c>
      <c r="C379" s="34" t="s">
        <v>5294</v>
      </c>
      <c r="D379" s="34" t="s">
        <v>98</v>
      </c>
      <c r="E379" s="31">
        <v>98</v>
      </c>
      <c r="F379" s="58">
        <f t="shared" ca="1" si="15"/>
        <v>48.676712328767124</v>
      </c>
      <c r="G379" s="33">
        <v>27153</v>
      </c>
      <c r="H379" s="34" t="s">
        <v>1004</v>
      </c>
      <c r="I379" s="34" t="s">
        <v>140</v>
      </c>
      <c r="J379" s="34" t="s">
        <v>78</v>
      </c>
      <c r="K379" s="34" t="s">
        <v>79</v>
      </c>
      <c r="L379" s="34" t="s">
        <v>91</v>
      </c>
      <c r="M379" s="31">
        <v>17</v>
      </c>
    </row>
    <row r="380" spans="1:13" s="31" customFormat="1" ht="15.75" hidden="1" customHeight="1" x14ac:dyDescent="0.25">
      <c r="A380" s="31">
        <v>379</v>
      </c>
      <c r="B380" s="34" t="s">
        <v>5295</v>
      </c>
      <c r="C380" s="34" t="s">
        <v>5296</v>
      </c>
      <c r="D380" s="34" t="s">
        <v>74</v>
      </c>
      <c r="E380" s="31">
        <v>2</v>
      </c>
      <c r="F380" s="58">
        <f t="shared" ca="1" si="15"/>
        <v>42.813698630136983</v>
      </c>
      <c r="G380" s="33">
        <v>29293</v>
      </c>
      <c r="I380" s="34" t="s">
        <v>77</v>
      </c>
      <c r="J380" s="34" t="s">
        <v>126</v>
      </c>
      <c r="K380" s="34" t="s">
        <v>79</v>
      </c>
      <c r="L380" s="34" t="s">
        <v>80</v>
      </c>
      <c r="M380" s="31">
        <v>4</v>
      </c>
    </row>
    <row r="381" spans="1:13" s="31" customFormat="1" ht="15.75" customHeight="1" x14ac:dyDescent="0.25">
      <c r="A381" s="31">
        <v>380</v>
      </c>
      <c r="B381" s="34" t="s">
        <v>5297</v>
      </c>
      <c r="C381" s="34" t="s">
        <v>5298</v>
      </c>
      <c r="D381" s="34" t="s">
        <v>98</v>
      </c>
      <c r="E381" s="31">
        <v>66</v>
      </c>
      <c r="F381" s="58">
        <f t="shared" ca="1" si="15"/>
        <v>66.657534246575338</v>
      </c>
      <c r="G381" s="33">
        <v>20590</v>
      </c>
      <c r="H381" s="34" t="s">
        <v>89</v>
      </c>
      <c r="I381" s="34" t="s">
        <v>90</v>
      </c>
      <c r="J381" s="34" t="s">
        <v>78</v>
      </c>
      <c r="K381" s="34" t="s">
        <v>79</v>
      </c>
      <c r="L381" s="34" t="s">
        <v>91</v>
      </c>
      <c r="M381" s="31">
        <v>17</v>
      </c>
    </row>
    <row r="382" spans="1:13" s="31" customFormat="1" ht="15.75" customHeight="1" x14ac:dyDescent="0.25">
      <c r="A382" s="31">
        <v>381</v>
      </c>
      <c r="B382" s="34" t="s">
        <v>5299</v>
      </c>
      <c r="C382" s="34" t="s">
        <v>5300</v>
      </c>
      <c r="D382" s="34" t="s">
        <v>98</v>
      </c>
      <c r="E382" s="31">
        <v>99</v>
      </c>
      <c r="F382" s="58">
        <f t="shared" ca="1" si="15"/>
        <v>26.084931506849315</v>
      </c>
      <c r="G382" s="33">
        <v>35399</v>
      </c>
      <c r="H382" s="34" t="s">
        <v>886</v>
      </c>
      <c r="I382" s="34" t="s">
        <v>230</v>
      </c>
      <c r="J382" s="34" t="s">
        <v>102</v>
      </c>
      <c r="K382" s="34" t="s">
        <v>79</v>
      </c>
      <c r="L382" s="34" t="s">
        <v>91</v>
      </c>
      <c r="M382" s="31">
        <v>1</v>
      </c>
    </row>
    <row r="383" spans="1:13" s="31" customFormat="1" ht="15.75" customHeight="1" x14ac:dyDescent="0.25">
      <c r="A383" s="31">
        <v>382</v>
      </c>
      <c r="B383" s="34" t="s">
        <v>5301</v>
      </c>
      <c r="C383" s="34" t="s">
        <v>5302</v>
      </c>
      <c r="D383" s="34" t="s">
        <v>74</v>
      </c>
      <c r="E383" s="31">
        <v>68</v>
      </c>
      <c r="F383" s="58">
        <f t="shared" ca="1" si="15"/>
        <v>37.389041095890413</v>
      </c>
      <c r="G383" s="33">
        <v>31273</v>
      </c>
      <c r="H383" s="34" t="s">
        <v>525</v>
      </c>
      <c r="I383" s="34" t="s">
        <v>178</v>
      </c>
      <c r="J383" s="34" t="s">
        <v>78</v>
      </c>
      <c r="K383" s="34" t="s">
        <v>79</v>
      </c>
      <c r="L383" s="34" t="s">
        <v>80</v>
      </c>
      <c r="M383" s="31">
        <v>7</v>
      </c>
    </row>
    <row r="384" spans="1:13" s="31" customFormat="1" ht="15.75" customHeight="1" x14ac:dyDescent="0.25">
      <c r="A384" s="31">
        <v>383</v>
      </c>
      <c r="B384" s="34" t="s">
        <v>5303</v>
      </c>
      <c r="C384" s="34" t="s">
        <v>5304</v>
      </c>
      <c r="D384" s="34" t="s">
        <v>74</v>
      </c>
      <c r="E384" s="31">
        <v>37</v>
      </c>
      <c r="F384" s="58">
        <f t="shared" ca="1" si="15"/>
        <v>44.476712328767121</v>
      </c>
      <c r="G384" s="33">
        <v>28686</v>
      </c>
      <c r="H384" s="34" t="s">
        <v>636</v>
      </c>
      <c r="I384" s="34" t="s">
        <v>230</v>
      </c>
      <c r="J384" s="34" t="s">
        <v>102</v>
      </c>
      <c r="K384" s="34" t="s">
        <v>79</v>
      </c>
      <c r="L384" s="34" t="s">
        <v>91</v>
      </c>
      <c r="M384" s="31">
        <v>14</v>
      </c>
    </row>
    <row r="385" spans="1:13" s="31" customFormat="1" ht="15.75" hidden="1" customHeight="1" x14ac:dyDescent="0.25">
      <c r="A385" s="31">
        <v>384</v>
      </c>
      <c r="B385" s="34" t="s">
        <v>5305</v>
      </c>
      <c r="C385" s="34" t="s">
        <v>5306</v>
      </c>
      <c r="D385" s="34" t="s">
        <v>98</v>
      </c>
      <c r="E385" s="31">
        <v>70</v>
      </c>
      <c r="F385" s="58">
        <f t="shared" ca="1" si="15"/>
        <v>46.416438356164385</v>
      </c>
      <c r="G385" s="33">
        <v>27978</v>
      </c>
      <c r="I385" s="34" t="s">
        <v>101</v>
      </c>
      <c r="J385" s="34" t="s">
        <v>102</v>
      </c>
      <c r="K385" s="34" t="s">
        <v>79</v>
      </c>
      <c r="L385" s="34" t="s">
        <v>91</v>
      </c>
      <c r="M385" s="31">
        <v>17</v>
      </c>
    </row>
    <row r="386" spans="1:13" s="31" customFormat="1" ht="15.75" customHeight="1" x14ac:dyDescent="0.25">
      <c r="A386" s="31">
        <v>385</v>
      </c>
      <c r="B386" s="34" t="s">
        <v>4868</v>
      </c>
      <c r="C386" s="34" t="s">
        <v>5307</v>
      </c>
      <c r="D386" s="34" t="s">
        <v>74</v>
      </c>
      <c r="E386" s="31">
        <v>69</v>
      </c>
      <c r="F386" s="58">
        <f t="shared" ca="1" si="15"/>
        <v>56.087671232876716</v>
      </c>
      <c r="G386" s="33">
        <v>24448</v>
      </c>
      <c r="H386" s="34" t="s">
        <v>2947</v>
      </c>
      <c r="I386" s="34" t="s">
        <v>178</v>
      </c>
      <c r="J386" s="34" t="s">
        <v>126</v>
      </c>
      <c r="K386" s="34" t="s">
        <v>79</v>
      </c>
      <c r="L386" s="34" t="s">
        <v>91</v>
      </c>
      <c r="M386" s="31">
        <v>9</v>
      </c>
    </row>
    <row r="387" spans="1:13" s="31" customFormat="1" ht="15.75" customHeight="1" x14ac:dyDescent="0.25">
      <c r="A387" s="31">
        <v>386</v>
      </c>
      <c r="B387" s="34" t="s">
        <v>5308</v>
      </c>
      <c r="C387" s="34" t="s">
        <v>5309</v>
      </c>
      <c r="D387" s="34" t="s">
        <v>98</v>
      </c>
      <c r="E387" s="31">
        <v>63</v>
      </c>
      <c r="F387" s="58">
        <f t="shared" ca="1" si="15"/>
        <v>32.183561643835617</v>
      </c>
      <c r="G387" s="33">
        <v>33173</v>
      </c>
      <c r="H387" s="34" t="s">
        <v>300</v>
      </c>
      <c r="I387" s="34" t="s">
        <v>377</v>
      </c>
      <c r="J387" s="34" t="s">
        <v>78</v>
      </c>
      <c r="K387" s="34" t="s">
        <v>79</v>
      </c>
      <c r="L387" s="34" t="s">
        <v>91</v>
      </c>
      <c r="M387" s="31">
        <v>5</v>
      </c>
    </row>
    <row r="388" spans="1:13" s="31" customFormat="1" ht="15.75" customHeight="1" x14ac:dyDescent="0.25">
      <c r="A388" s="31">
        <v>387</v>
      </c>
      <c r="B388" s="34" t="s">
        <v>5310</v>
      </c>
      <c r="C388" s="34" t="s">
        <v>5311</v>
      </c>
      <c r="D388" s="34" t="s">
        <v>74</v>
      </c>
      <c r="E388" s="31">
        <v>34</v>
      </c>
      <c r="F388" s="58">
        <f t="shared" ca="1" si="15"/>
        <v>45.876712328767127</v>
      </c>
      <c r="G388" s="33">
        <v>28175</v>
      </c>
      <c r="H388" s="34" t="s">
        <v>2493</v>
      </c>
      <c r="I388" s="34" t="s">
        <v>101</v>
      </c>
      <c r="J388" s="34" t="s">
        <v>78</v>
      </c>
      <c r="K388" s="34" t="s">
        <v>79</v>
      </c>
      <c r="L388" s="34" t="s">
        <v>91</v>
      </c>
      <c r="M388" s="31">
        <v>22</v>
      </c>
    </row>
    <row r="389" spans="1:13" s="31" customFormat="1" ht="15.75" hidden="1" customHeight="1" x14ac:dyDescent="0.25">
      <c r="A389" s="31">
        <v>388</v>
      </c>
      <c r="B389" s="34" t="s">
        <v>5312</v>
      </c>
      <c r="C389" s="34" t="s">
        <v>5313</v>
      </c>
      <c r="D389" s="34" t="s">
        <v>98</v>
      </c>
      <c r="E389" s="31">
        <v>53</v>
      </c>
      <c r="F389" s="58">
        <f t="shared" ca="1" si="15"/>
        <v>56.624657534246573</v>
      </c>
      <c r="G389" s="33">
        <v>24252</v>
      </c>
      <c r="I389" s="34" t="s">
        <v>101</v>
      </c>
      <c r="J389" s="34" t="s">
        <v>78</v>
      </c>
      <c r="K389" s="34" t="s">
        <v>79</v>
      </c>
      <c r="L389" s="34" t="s">
        <v>80</v>
      </c>
      <c r="M389" s="31">
        <v>11</v>
      </c>
    </row>
    <row r="390" spans="1:13" s="31" customFormat="1" ht="15.75" customHeight="1" x14ac:dyDescent="0.25">
      <c r="A390" s="31">
        <v>389</v>
      </c>
      <c r="B390" s="34" t="s">
        <v>5314</v>
      </c>
      <c r="C390" s="34" t="s">
        <v>5315</v>
      </c>
      <c r="D390" s="34" t="s">
        <v>98</v>
      </c>
      <c r="E390" s="31">
        <v>97</v>
      </c>
      <c r="F390" s="58">
        <f t="shared" ca="1" si="15"/>
        <v>47.695890410958903</v>
      </c>
      <c r="G390" s="33">
        <v>27511</v>
      </c>
      <c r="H390" s="34" t="s">
        <v>2025</v>
      </c>
      <c r="I390" s="34" t="s">
        <v>125</v>
      </c>
      <c r="J390" s="34" t="s">
        <v>102</v>
      </c>
      <c r="K390" s="34" t="s">
        <v>79</v>
      </c>
      <c r="L390" s="34" t="s">
        <v>80</v>
      </c>
      <c r="M390" s="31">
        <v>17</v>
      </c>
    </row>
    <row r="391" spans="1:13" s="31" customFormat="1" ht="15.75" customHeight="1" x14ac:dyDescent="0.25">
      <c r="A391" s="31">
        <v>390</v>
      </c>
      <c r="B391" s="34" t="s">
        <v>5316</v>
      </c>
      <c r="C391" s="34" t="s">
        <v>5317</v>
      </c>
      <c r="D391" s="34" t="s">
        <v>74</v>
      </c>
      <c r="E391" s="31">
        <v>83</v>
      </c>
      <c r="F391" s="58">
        <f t="shared" ca="1" si="15"/>
        <v>25.098630136986301</v>
      </c>
      <c r="G391" s="33">
        <v>35759</v>
      </c>
      <c r="H391" s="34" t="s">
        <v>855</v>
      </c>
      <c r="I391" s="34" t="s">
        <v>178</v>
      </c>
      <c r="J391" s="34" t="s">
        <v>102</v>
      </c>
      <c r="K391" s="34" t="s">
        <v>79</v>
      </c>
      <c r="L391" s="34" t="s">
        <v>91</v>
      </c>
      <c r="M391" s="31">
        <v>3</v>
      </c>
    </row>
    <row r="392" spans="1:13" s="31" customFormat="1" ht="15.75" hidden="1" customHeight="1" x14ac:dyDescent="0.25">
      <c r="A392" s="31">
        <v>391</v>
      </c>
      <c r="B392" s="34" t="s">
        <v>5318</v>
      </c>
      <c r="C392" s="34" t="s">
        <v>5319</v>
      </c>
      <c r="D392" s="34" t="s">
        <v>74</v>
      </c>
      <c r="E392" s="31">
        <v>80</v>
      </c>
      <c r="F392" s="58">
        <f t="shared" ca="1" si="15"/>
        <v>52.789041095890411</v>
      </c>
      <c r="G392" s="33">
        <v>25652</v>
      </c>
      <c r="I392" s="34" t="s">
        <v>377</v>
      </c>
      <c r="J392" s="34" t="s">
        <v>78</v>
      </c>
      <c r="K392" s="34" t="s">
        <v>79</v>
      </c>
      <c r="L392" s="34" t="s">
        <v>91</v>
      </c>
      <c r="M392" s="31">
        <v>16</v>
      </c>
    </row>
    <row r="393" spans="1:13" s="31" customFormat="1" ht="15.75" customHeight="1" x14ac:dyDescent="0.25">
      <c r="A393" s="31">
        <v>392</v>
      </c>
      <c r="B393" s="34" t="s">
        <v>5320</v>
      </c>
      <c r="C393" s="34" t="s">
        <v>5321</v>
      </c>
      <c r="D393" s="34" t="s">
        <v>74</v>
      </c>
      <c r="E393" s="31">
        <v>38</v>
      </c>
      <c r="F393" s="58">
        <f t="shared" ca="1" si="15"/>
        <v>44.561643835616437</v>
      </c>
      <c r="G393" s="33">
        <v>28655</v>
      </c>
      <c r="H393" s="34" t="s">
        <v>1107</v>
      </c>
      <c r="I393" s="34" t="s">
        <v>90</v>
      </c>
      <c r="J393" s="34" t="s">
        <v>78</v>
      </c>
      <c r="K393" s="34" t="s">
        <v>79</v>
      </c>
      <c r="L393" s="34" t="s">
        <v>91</v>
      </c>
      <c r="M393" s="31">
        <v>13</v>
      </c>
    </row>
    <row r="394" spans="1:13" s="31" customFormat="1" ht="15.75" customHeight="1" x14ac:dyDescent="0.25">
      <c r="A394" s="31">
        <v>393</v>
      </c>
      <c r="B394" s="34" t="s">
        <v>5322</v>
      </c>
      <c r="C394" s="34" t="s">
        <v>5323</v>
      </c>
      <c r="D394" s="34" t="s">
        <v>74</v>
      </c>
      <c r="E394" s="31">
        <v>35</v>
      </c>
      <c r="F394" s="58">
        <f t="shared" ca="1" si="15"/>
        <v>67.92328767123287</v>
      </c>
      <c r="G394" s="33">
        <v>20128</v>
      </c>
      <c r="H394" s="34" t="s">
        <v>195</v>
      </c>
      <c r="I394" s="34" t="s">
        <v>77</v>
      </c>
      <c r="J394" s="34" t="s">
        <v>78</v>
      </c>
      <c r="K394" s="34" t="s">
        <v>79</v>
      </c>
      <c r="L394" s="34" t="s">
        <v>80</v>
      </c>
      <c r="M394" s="31">
        <v>9</v>
      </c>
    </row>
    <row r="395" spans="1:13" s="31" customFormat="1" ht="15.75" customHeight="1" x14ac:dyDescent="0.25">
      <c r="A395" s="31">
        <v>394</v>
      </c>
      <c r="B395" s="34" t="s">
        <v>5324</v>
      </c>
      <c r="C395" s="34" t="s">
        <v>5325</v>
      </c>
      <c r="D395" s="34" t="s">
        <v>98</v>
      </c>
      <c r="E395" s="31">
        <v>70</v>
      </c>
      <c r="F395" s="58">
        <f t="shared" ca="1" si="15"/>
        <v>45.583561643835615</v>
      </c>
      <c r="G395" s="33">
        <v>28282</v>
      </c>
      <c r="H395" s="34" t="s">
        <v>1235</v>
      </c>
      <c r="I395" s="34" t="s">
        <v>178</v>
      </c>
      <c r="J395" s="34" t="s">
        <v>126</v>
      </c>
      <c r="K395" s="34" t="s">
        <v>79</v>
      </c>
      <c r="L395" s="34" t="s">
        <v>80</v>
      </c>
      <c r="M395" s="31">
        <v>16</v>
      </c>
    </row>
    <row r="396" spans="1:13" s="31" customFormat="1" ht="15.75" customHeight="1" x14ac:dyDescent="0.25">
      <c r="A396" s="31">
        <v>395</v>
      </c>
      <c r="B396" s="34" t="s">
        <v>5326</v>
      </c>
      <c r="C396" s="34" t="s">
        <v>5327</v>
      </c>
      <c r="D396" s="34" t="s">
        <v>74</v>
      </c>
      <c r="E396" s="31">
        <v>28</v>
      </c>
      <c r="F396" s="58">
        <f t="shared" ca="1" si="15"/>
        <v>46.106849315068494</v>
      </c>
      <c r="G396" s="33">
        <v>28091</v>
      </c>
      <c r="H396" s="34" t="s">
        <v>1829</v>
      </c>
      <c r="I396" s="34" t="s">
        <v>140</v>
      </c>
      <c r="J396" s="34" t="s">
        <v>126</v>
      </c>
      <c r="K396" s="34" t="s">
        <v>79</v>
      </c>
      <c r="L396" s="34" t="s">
        <v>80</v>
      </c>
      <c r="M396" s="31">
        <v>9</v>
      </c>
    </row>
    <row r="397" spans="1:13" s="31" customFormat="1" ht="15.75" customHeight="1" x14ac:dyDescent="0.25">
      <c r="A397" s="31">
        <v>396</v>
      </c>
      <c r="B397" s="34" t="s">
        <v>769</v>
      </c>
      <c r="C397" s="34" t="s">
        <v>5328</v>
      </c>
      <c r="D397" s="34" t="s">
        <v>98</v>
      </c>
      <c r="E397" s="31">
        <v>98</v>
      </c>
      <c r="F397" s="58">
        <f t="shared" ca="1" si="15"/>
        <v>55.953424657534249</v>
      </c>
      <c r="G397" s="33">
        <v>24497</v>
      </c>
      <c r="H397" s="34" t="s">
        <v>2186</v>
      </c>
      <c r="I397" s="34" t="s">
        <v>171</v>
      </c>
      <c r="J397" s="34" t="s">
        <v>126</v>
      </c>
      <c r="K397" s="34" t="s">
        <v>79</v>
      </c>
      <c r="L397" s="34" t="s">
        <v>80</v>
      </c>
      <c r="M397" s="31">
        <v>16</v>
      </c>
    </row>
    <row r="398" spans="1:13" s="31" customFormat="1" ht="15.75" customHeight="1" x14ac:dyDescent="0.25">
      <c r="A398" s="31">
        <v>397</v>
      </c>
      <c r="B398" s="34" t="s">
        <v>5329</v>
      </c>
      <c r="C398" s="34" t="s">
        <v>5330</v>
      </c>
      <c r="D398" s="34" t="s">
        <v>98</v>
      </c>
      <c r="E398" s="31">
        <v>86</v>
      </c>
      <c r="F398" s="58">
        <f t="shared" ca="1" si="15"/>
        <v>41.339726027397262</v>
      </c>
      <c r="G398" s="33">
        <v>29831</v>
      </c>
      <c r="H398" s="34" t="s">
        <v>285</v>
      </c>
      <c r="I398" s="34" t="s">
        <v>101</v>
      </c>
      <c r="J398" s="34" t="s">
        <v>102</v>
      </c>
      <c r="K398" s="34" t="s">
        <v>79</v>
      </c>
      <c r="L398" s="34" t="s">
        <v>80</v>
      </c>
      <c r="M398" s="31">
        <v>5</v>
      </c>
    </row>
    <row r="399" spans="1:13" s="31" customFormat="1" ht="15.75" hidden="1" customHeight="1" x14ac:dyDescent="0.25">
      <c r="A399" s="31">
        <v>398</v>
      </c>
      <c r="B399" s="34" t="s">
        <v>5331</v>
      </c>
      <c r="C399" s="34" t="s">
        <v>5332</v>
      </c>
      <c r="D399" s="34" t="s">
        <v>98</v>
      </c>
      <c r="E399" s="31">
        <v>20</v>
      </c>
      <c r="F399" s="58">
        <f t="shared" ca="1" si="15"/>
        <v>53.969863013698628</v>
      </c>
      <c r="G399" s="33">
        <v>25221</v>
      </c>
      <c r="I399" s="34" t="s">
        <v>140</v>
      </c>
      <c r="J399" s="34" t="s">
        <v>102</v>
      </c>
      <c r="K399" s="34" t="s">
        <v>79</v>
      </c>
      <c r="L399" s="34" t="s">
        <v>91</v>
      </c>
      <c r="M399" s="31">
        <v>11</v>
      </c>
    </row>
    <row r="400" spans="1:13" s="31" customFormat="1" ht="15.75" customHeight="1" x14ac:dyDescent="0.25">
      <c r="A400" s="31">
        <v>399</v>
      </c>
      <c r="B400" s="34" t="s">
        <v>5333</v>
      </c>
      <c r="C400" s="34" t="s">
        <v>5334</v>
      </c>
      <c r="D400" s="34" t="s">
        <v>74</v>
      </c>
      <c r="E400" s="31">
        <v>26</v>
      </c>
      <c r="F400" s="58">
        <f t="shared" ca="1" si="15"/>
        <v>46.468493150684928</v>
      </c>
      <c r="G400" s="33">
        <v>27959</v>
      </c>
      <c r="H400" s="34" t="s">
        <v>575</v>
      </c>
      <c r="I400" s="34" t="s">
        <v>77</v>
      </c>
      <c r="J400" s="34" t="s">
        <v>102</v>
      </c>
      <c r="K400" s="34" t="s">
        <v>79</v>
      </c>
      <c r="L400" s="34" t="s">
        <v>80</v>
      </c>
      <c r="M400" s="31">
        <v>16</v>
      </c>
    </row>
    <row r="401" spans="1:13" s="31" customFormat="1" ht="15.75" customHeight="1" x14ac:dyDescent="0.25">
      <c r="A401" s="31">
        <v>400</v>
      </c>
      <c r="B401" s="34" t="s">
        <v>5335</v>
      </c>
      <c r="C401" s="34" t="s">
        <v>5336</v>
      </c>
      <c r="D401" s="34" t="s">
        <v>98</v>
      </c>
      <c r="E401" s="31">
        <v>86</v>
      </c>
      <c r="F401" s="58">
        <f t="shared" ca="1" si="15"/>
        <v>60.643835616438359</v>
      </c>
      <c r="G401" s="33">
        <v>22785</v>
      </c>
      <c r="H401" s="34" t="s">
        <v>117</v>
      </c>
      <c r="I401" s="34" t="s">
        <v>101</v>
      </c>
      <c r="J401" s="34" t="s">
        <v>78</v>
      </c>
      <c r="K401" s="34" t="s">
        <v>79</v>
      </c>
      <c r="L401" s="34" t="s">
        <v>91</v>
      </c>
      <c r="M401" s="31">
        <v>5</v>
      </c>
    </row>
    <row r="402" spans="1:13" s="31" customFormat="1" ht="15.75" customHeight="1" x14ac:dyDescent="0.25">
      <c r="A402" s="31">
        <v>401</v>
      </c>
      <c r="B402" s="34" t="s">
        <v>3498</v>
      </c>
      <c r="C402" s="34" t="s">
        <v>5337</v>
      </c>
      <c r="D402" s="34" t="s">
        <v>98</v>
      </c>
      <c r="E402" s="31">
        <v>56</v>
      </c>
      <c r="F402" s="58">
        <f t="shared" ca="1" si="15"/>
        <v>36.063013698630137</v>
      </c>
      <c r="G402" s="33">
        <v>31757</v>
      </c>
      <c r="H402" s="34" t="s">
        <v>503</v>
      </c>
      <c r="I402" s="34" t="s">
        <v>140</v>
      </c>
      <c r="J402" s="34" t="s">
        <v>78</v>
      </c>
      <c r="K402" s="34" t="s">
        <v>79</v>
      </c>
      <c r="L402" s="34" t="s">
        <v>91</v>
      </c>
      <c r="M402" s="31">
        <v>15</v>
      </c>
    </row>
    <row r="403" spans="1:13" s="31" customFormat="1" ht="15.75" customHeight="1" x14ac:dyDescent="0.25">
      <c r="A403" s="31">
        <v>402</v>
      </c>
      <c r="B403" s="34" t="s">
        <v>5338</v>
      </c>
      <c r="C403" s="34" t="s">
        <v>5339</v>
      </c>
      <c r="D403" s="34" t="s">
        <v>74</v>
      </c>
      <c r="E403" s="31">
        <v>9</v>
      </c>
      <c r="F403" s="58">
        <f t="shared" ca="1" si="15"/>
        <v>45.591780821917808</v>
      </c>
      <c r="G403" s="33">
        <v>28279</v>
      </c>
      <c r="H403" s="34" t="s">
        <v>548</v>
      </c>
      <c r="I403" s="34" t="s">
        <v>140</v>
      </c>
      <c r="J403" s="34" t="s">
        <v>102</v>
      </c>
      <c r="K403" s="34" t="s">
        <v>79</v>
      </c>
      <c r="L403" s="34" t="s">
        <v>91</v>
      </c>
      <c r="M403" s="31">
        <v>22</v>
      </c>
    </row>
    <row r="404" spans="1:13" s="31" customFormat="1" ht="15.75" customHeight="1" x14ac:dyDescent="0.25">
      <c r="A404" s="31">
        <v>403</v>
      </c>
      <c r="B404" s="34" t="s">
        <v>5340</v>
      </c>
      <c r="C404" s="34" t="s">
        <v>5341</v>
      </c>
      <c r="D404" s="34" t="s">
        <v>98</v>
      </c>
      <c r="E404" s="31">
        <v>40</v>
      </c>
      <c r="F404" s="58">
        <f t="shared" ca="1" si="15"/>
        <v>47.221917808219175</v>
      </c>
      <c r="G404" s="33">
        <v>27684</v>
      </c>
      <c r="H404" s="34" t="s">
        <v>828</v>
      </c>
      <c r="I404" s="34" t="s">
        <v>230</v>
      </c>
      <c r="J404" s="34" t="s">
        <v>78</v>
      </c>
      <c r="K404" s="34" t="s">
        <v>79</v>
      </c>
      <c r="L404" s="34" t="s">
        <v>80</v>
      </c>
      <c r="M404" s="31">
        <v>17</v>
      </c>
    </row>
    <row r="405" spans="1:13" s="31" customFormat="1" ht="15.75" customHeight="1" x14ac:dyDescent="0.25">
      <c r="A405" s="31">
        <v>404</v>
      </c>
      <c r="B405" s="34" t="s">
        <v>3547</v>
      </c>
      <c r="C405" s="34" t="s">
        <v>5342</v>
      </c>
      <c r="D405" s="34" t="s">
        <v>74</v>
      </c>
      <c r="E405" s="31">
        <v>92</v>
      </c>
      <c r="F405" s="58">
        <f t="shared" ca="1" si="15"/>
        <v>27.041095890410958</v>
      </c>
      <c r="G405" s="33">
        <v>35050</v>
      </c>
      <c r="H405" s="34" t="s">
        <v>4431</v>
      </c>
      <c r="I405" s="34" t="s">
        <v>101</v>
      </c>
      <c r="J405" s="34" t="s">
        <v>102</v>
      </c>
      <c r="K405" s="34" t="s">
        <v>79</v>
      </c>
      <c r="L405" s="34" t="s">
        <v>80</v>
      </c>
      <c r="M405" s="31">
        <v>4</v>
      </c>
    </row>
    <row r="406" spans="1:13" s="31" customFormat="1" ht="15.75" hidden="1" customHeight="1" x14ac:dyDescent="0.25">
      <c r="A406" s="31">
        <v>405</v>
      </c>
      <c r="B406" s="34" t="s">
        <v>5343</v>
      </c>
      <c r="C406" s="34" t="s">
        <v>5344</v>
      </c>
      <c r="D406" s="34" t="s">
        <v>98</v>
      </c>
      <c r="E406" s="31">
        <v>19</v>
      </c>
      <c r="F406" s="58">
        <f t="shared" ca="1" si="15"/>
        <v>51.276712328767125</v>
      </c>
      <c r="G406" s="33">
        <v>26204</v>
      </c>
      <c r="I406" s="34" t="s">
        <v>77</v>
      </c>
      <c r="J406" s="34" t="s">
        <v>126</v>
      </c>
      <c r="K406" s="34" t="s">
        <v>79</v>
      </c>
      <c r="L406" s="34" t="s">
        <v>80</v>
      </c>
      <c r="M406" s="31">
        <v>14</v>
      </c>
    </row>
    <row r="407" spans="1:13" s="31" customFormat="1" ht="15.75" customHeight="1" x14ac:dyDescent="0.25">
      <c r="A407" s="31">
        <v>406</v>
      </c>
      <c r="B407" s="34" t="s">
        <v>267</v>
      </c>
      <c r="C407" s="34" t="s">
        <v>5345</v>
      </c>
      <c r="D407" s="34" t="s">
        <v>98</v>
      </c>
      <c r="E407" s="31">
        <v>58</v>
      </c>
      <c r="F407" s="58">
        <f t="shared" ca="1" si="15"/>
        <v>35.550684931506851</v>
      </c>
      <c r="G407" s="33">
        <v>31944</v>
      </c>
      <c r="H407" s="34" t="s">
        <v>117</v>
      </c>
      <c r="I407" s="34" t="s">
        <v>101</v>
      </c>
      <c r="J407" s="34" t="s">
        <v>126</v>
      </c>
      <c r="K407" s="34" t="s">
        <v>79</v>
      </c>
      <c r="L407" s="34" t="s">
        <v>91</v>
      </c>
      <c r="M407" s="31">
        <v>12</v>
      </c>
    </row>
    <row r="408" spans="1:13" s="31" customFormat="1" ht="15.75" customHeight="1" x14ac:dyDescent="0.25">
      <c r="A408" s="31">
        <v>407</v>
      </c>
      <c r="B408" s="34" t="s">
        <v>4393</v>
      </c>
      <c r="C408" s="34" t="s">
        <v>5346</v>
      </c>
      <c r="D408" s="34" t="s">
        <v>98</v>
      </c>
      <c r="E408" s="31">
        <v>82</v>
      </c>
      <c r="F408" s="58">
        <f t="shared" ca="1" si="15"/>
        <v>43.980821917808221</v>
      </c>
      <c r="G408" s="33">
        <v>28867</v>
      </c>
      <c r="H408" s="34" t="s">
        <v>645</v>
      </c>
      <c r="I408" s="34" t="s">
        <v>230</v>
      </c>
      <c r="J408" s="34" t="s">
        <v>126</v>
      </c>
      <c r="K408" s="34" t="s">
        <v>79</v>
      </c>
      <c r="L408" s="34" t="s">
        <v>80</v>
      </c>
      <c r="M408" s="31">
        <v>15</v>
      </c>
    </row>
    <row r="409" spans="1:13" s="31" customFormat="1" ht="15.75" customHeight="1" x14ac:dyDescent="0.25">
      <c r="A409" s="31">
        <v>408</v>
      </c>
      <c r="B409" s="34" t="s">
        <v>5347</v>
      </c>
      <c r="C409" s="34" t="s">
        <v>5348</v>
      </c>
      <c r="D409" s="34" t="s">
        <v>74</v>
      </c>
      <c r="E409" s="31">
        <v>79</v>
      </c>
      <c r="F409" s="58">
        <f t="shared" ca="1" si="15"/>
        <v>31.339726027397262</v>
      </c>
      <c r="G409" s="33">
        <v>33481</v>
      </c>
      <c r="H409" s="34" t="s">
        <v>446</v>
      </c>
      <c r="I409" s="34" t="s">
        <v>101</v>
      </c>
      <c r="J409" s="34" t="s">
        <v>102</v>
      </c>
      <c r="K409" s="34" t="s">
        <v>79</v>
      </c>
      <c r="L409" s="34" t="s">
        <v>91</v>
      </c>
      <c r="M409" s="31">
        <v>11</v>
      </c>
    </row>
    <row r="410" spans="1:13" s="31" customFormat="1" ht="15.75" customHeight="1" x14ac:dyDescent="0.25">
      <c r="A410" s="31">
        <v>409</v>
      </c>
      <c r="B410" s="34" t="s">
        <v>5349</v>
      </c>
      <c r="C410" s="34" t="s">
        <v>5350</v>
      </c>
      <c r="D410" s="34" t="s">
        <v>98</v>
      </c>
      <c r="E410" s="31">
        <v>84</v>
      </c>
      <c r="F410" s="58">
        <f t="shared" ca="1" si="15"/>
        <v>44.950684931506849</v>
      </c>
      <c r="G410" s="33">
        <v>28513</v>
      </c>
      <c r="H410" s="34" t="s">
        <v>469</v>
      </c>
      <c r="I410" s="34" t="s">
        <v>178</v>
      </c>
      <c r="J410" s="34" t="s">
        <v>78</v>
      </c>
      <c r="K410" s="34" t="s">
        <v>79</v>
      </c>
      <c r="L410" s="34" t="s">
        <v>80</v>
      </c>
      <c r="M410" s="31">
        <v>13</v>
      </c>
    </row>
    <row r="411" spans="1:13" s="31" customFormat="1" ht="15.75" customHeight="1" x14ac:dyDescent="0.25">
      <c r="A411" s="31">
        <v>410</v>
      </c>
      <c r="B411" s="34" t="s">
        <v>5351</v>
      </c>
      <c r="C411" s="34" t="s">
        <v>5352</v>
      </c>
      <c r="D411" s="34" t="s">
        <v>98</v>
      </c>
      <c r="E411" s="31">
        <v>14</v>
      </c>
      <c r="F411" s="58">
        <f t="shared" ca="1" si="15"/>
        <v>32.734246575342468</v>
      </c>
      <c r="G411" s="33">
        <v>32972</v>
      </c>
      <c r="H411" s="34" t="s">
        <v>89</v>
      </c>
      <c r="I411" s="34" t="s">
        <v>230</v>
      </c>
      <c r="J411" s="34" t="s">
        <v>78</v>
      </c>
      <c r="K411" s="34" t="s">
        <v>79</v>
      </c>
      <c r="L411" s="34" t="s">
        <v>80</v>
      </c>
      <c r="M411" s="31">
        <v>11</v>
      </c>
    </row>
    <row r="412" spans="1:13" s="31" customFormat="1" ht="15.75" customHeight="1" x14ac:dyDescent="0.25">
      <c r="A412" s="31">
        <v>411</v>
      </c>
      <c r="B412" s="34" t="s">
        <v>5353</v>
      </c>
      <c r="C412" s="34" t="s">
        <v>5354</v>
      </c>
      <c r="D412" s="34" t="s">
        <v>98</v>
      </c>
      <c r="E412" s="31">
        <v>84</v>
      </c>
      <c r="F412" s="58">
        <f t="shared" ca="1" si="15"/>
        <v>45.767123287671232</v>
      </c>
      <c r="G412" s="33">
        <v>28215</v>
      </c>
      <c r="H412" s="34" t="s">
        <v>604</v>
      </c>
      <c r="I412" s="34" t="s">
        <v>101</v>
      </c>
      <c r="J412" s="34" t="s">
        <v>126</v>
      </c>
      <c r="K412" s="34" t="s">
        <v>79</v>
      </c>
      <c r="L412" s="34" t="s">
        <v>91</v>
      </c>
      <c r="M412" s="31">
        <v>12</v>
      </c>
    </row>
    <row r="413" spans="1:13" s="31" customFormat="1" ht="15.75" hidden="1" customHeight="1" x14ac:dyDescent="0.25">
      <c r="A413" s="31">
        <v>412</v>
      </c>
      <c r="B413" s="34" t="s">
        <v>5355</v>
      </c>
      <c r="C413" s="34" t="s">
        <v>5356</v>
      </c>
      <c r="D413" s="34" t="s">
        <v>98</v>
      </c>
      <c r="E413" s="31">
        <v>65</v>
      </c>
      <c r="F413" s="58">
        <f t="shared" ca="1" si="15"/>
        <v>62.715068493150682</v>
      </c>
      <c r="G413" s="33">
        <v>22029</v>
      </c>
      <c r="I413" s="34" t="s">
        <v>152</v>
      </c>
      <c r="J413" s="34" t="s">
        <v>126</v>
      </c>
      <c r="K413" s="34" t="s">
        <v>79</v>
      </c>
      <c r="L413" s="34" t="s">
        <v>91</v>
      </c>
      <c r="M413" s="31">
        <v>19</v>
      </c>
    </row>
    <row r="414" spans="1:13" s="31" customFormat="1" ht="15.75" customHeight="1" x14ac:dyDescent="0.25">
      <c r="A414" s="31">
        <v>413</v>
      </c>
      <c r="B414" s="34" t="s">
        <v>5357</v>
      </c>
      <c r="C414" s="34" t="s">
        <v>916</v>
      </c>
      <c r="D414" s="34" t="s">
        <v>74</v>
      </c>
      <c r="E414" s="31">
        <v>79</v>
      </c>
      <c r="F414" s="58">
        <f t="shared" ca="1" si="15"/>
        <v>65.052054794520544</v>
      </c>
      <c r="G414" s="33">
        <v>21176</v>
      </c>
      <c r="H414" s="34" t="s">
        <v>364</v>
      </c>
      <c r="I414" s="34" t="s">
        <v>230</v>
      </c>
      <c r="J414" s="34" t="s">
        <v>126</v>
      </c>
      <c r="K414" s="34" t="s">
        <v>79</v>
      </c>
      <c r="L414" s="34" t="s">
        <v>80</v>
      </c>
      <c r="M414" s="31">
        <v>19</v>
      </c>
    </row>
    <row r="415" spans="1:13" s="31" customFormat="1" ht="15.75" customHeight="1" x14ac:dyDescent="0.25">
      <c r="A415" s="31">
        <v>414</v>
      </c>
      <c r="B415" s="34" t="s">
        <v>5358</v>
      </c>
      <c r="C415" s="34" t="s">
        <v>5359</v>
      </c>
      <c r="D415" s="34" t="s">
        <v>74</v>
      </c>
      <c r="E415" s="31">
        <v>12</v>
      </c>
      <c r="F415" s="58">
        <f t="shared" ca="1" si="15"/>
        <v>46.473972602739728</v>
      </c>
      <c r="G415" s="33">
        <v>27957</v>
      </c>
      <c r="H415" s="34" t="s">
        <v>392</v>
      </c>
      <c r="I415" s="34" t="s">
        <v>178</v>
      </c>
      <c r="J415" s="34" t="s">
        <v>126</v>
      </c>
      <c r="K415" s="34" t="s">
        <v>79</v>
      </c>
      <c r="L415" s="34" t="s">
        <v>91</v>
      </c>
      <c r="M415" s="31">
        <v>10</v>
      </c>
    </row>
    <row r="416" spans="1:13" s="31" customFormat="1" ht="15.75" customHeight="1" x14ac:dyDescent="0.25">
      <c r="A416" s="31">
        <v>415</v>
      </c>
      <c r="B416" s="34" t="s">
        <v>5360</v>
      </c>
      <c r="C416" s="34" t="s">
        <v>5361</v>
      </c>
      <c r="D416" s="34" t="s">
        <v>98</v>
      </c>
      <c r="E416" s="31">
        <v>20</v>
      </c>
      <c r="F416" s="58">
        <f t="shared" ca="1" si="15"/>
        <v>67.61643835616438</v>
      </c>
      <c r="G416" s="33">
        <v>20240</v>
      </c>
      <c r="H416" s="34" t="s">
        <v>446</v>
      </c>
      <c r="I416" s="34" t="s">
        <v>101</v>
      </c>
      <c r="J416" s="34" t="s">
        <v>102</v>
      </c>
      <c r="K416" s="34" t="s">
        <v>79</v>
      </c>
      <c r="L416" s="34" t="s">
        <v>80</v>
      </c>
      <c r="M416" s="31">
        <v>18</v>
      </c>
    </row>
    <row r="417" spans="1:13" s="31" customFormat="1" ht="15.75" customHeight="1" x14ac:dyDescent="0.25">
      <c r="A417" s="31">
        <v>416</v>
      </c>
      <c r="B417" s="34" t="s">
        <v>1148</v>
      </c>
      <c r="C417" s="34" t="s">
        <v>5362</v>
      </c>
      <c r="D417" s="34" t="s">
        <v>98</v>
      </c>
      <c r="E417" s="31">
        <v>14</v>
      </c>
      <c r="F417" s="58">
        <f t="shared" ca="1" si="15"/>
        <v>25.523287671232875</v>
      </c>
      <c r="G417" s="33">
        <v>35604</v>
      </c>
      <c r="H417" s="34" t="s">
        <v>757</v>
      </c>
      <c r="I417" s="34" t="s">
        <v>230</v>
      </c>
      <c r="J417" s="34" t="s">
        <v>78</v>
      </c>
      <c r="K417" s="34" t="s">
        <v>79</v>
      </c>
      <c r="L417" s="34" t="s">
        <v>80</v>
      </c>
      <c r="M417" s="31">
        <v>1</v>
      </c>
    </row>
    <row r="418" spans="1:13" s="31" customFormat="1" ht="15.75" customHeight="1" x14ac:dyDescent="0.25">
      <c r="A418" s="31">
        <v>417</v>
      </c>
      <c r="B418" s="34" t="s">
        <v>5363</v>
      </c>
      <c r="C418" s="34" t="s">
        <v>5364</v>
      </c>
      <c r="D418" s="34" t="s">
        <v>98</v>
      </c>
      <c r="E418" s="31">
        <v>37</v>
      </c>
      <c r="F418" s="58">
        <f t="shared" ca="1" si="15"/>
        <v>51.887671232876713</v>
      </c>
      <c r="G418" s="33">
        <v>25981</v>
      </c>
      <c r="H418" s="34" t="s">
        <v>563</v>
      </c>
      <c r="I418" s="34" t="s">
        <v>377</v>
      </c>
      <c r="J418" s="34" t="s">
        <v>78</v>
      </c>
      <c r="K418" s="34" t="s">
        <v>79</v>
      </c>
      <c r="L418" s="34" t="s">
        <v>91</v>
      </c>
      <c r="M418" s="31">
        <v>15</v>
      </c>
    </row>
    <row r="419" spans="1:13" s="31" customFormat="1" ht="15.75" hidden="1" customHeight="1" x14ac:dyDescent="0.25">
      <c r="A419" s="31">
        <v>418</v>
      </c>
      <c r="B419" s="34" t="s">
        <v>5365</v>
      </c>
      <c r="C419" s="34" t="s">
        <v>5366</v>
      </c>
      <c r="D419" s="34" t="s">
        <v>98</v>
      </c>
      <c r="E419" s="31">
        <v>56</v>
      </c>
      <c r="F419" s="58">
        <f t="shared" ca="1" si="15"/>
        <v>64.052054794520544</v>
      </c>
      <c r="G419" s="33">
        <v>21541</v>
      </c>
      <c r="I419" s="34" t="s">
        <v>230</v>
      </c>
      <c r="J419" s="34" t="s">
        <v>78</v>
      </c>
      <c r="K419" s="34" t="s">
        <v>79</v>
      </c>
      <c r="L419" s="34" t="s">
        <v>91</v>
      </c>
      <c r="M419" s="31">
        <v>6</v>
      </c>
    </row>
    <row r="420" spans="1:13" s="31" customFormat="1" ht="15.75" customHeight="1" x14ac:dyDescent="0.25">
      <c r="A420" s="31">
        <v>419</v>
      </c>
      <c r="B420" s="34" t="s">
        <v>5367</v>
      </c>
      <c r="C420" s="34" t="s">
        <v>5368</v>
      </c>
      <c r="D420" s="34" t="s">
        <v>98</v>
      </c>
      <c r="E420" s="31">
        <v>34</v>
      </c>
      <c r="F420" s="58">
        <f t="shared" ca="1" si="15"/>
        <v>41.939726027397263</v>
      </c>
      <c r="G420" s="33">
        <v>29612</v>
      </c>
      <c r="H420" s="34" t="s">
        <v>177</v>
      </c>
      <c r="I420" s="34" t="s">
        <v>77</v>
      </c>
      <c r="J420" s="34" t="s">
        <v>102</v>
      </c>
      <c r="K420" s="34" t="s">
        <v>79</v>
      </c>
      <c r="L420" s="34" t="s">
        <v>91</v>
      </c>
      <c r="M420" s="31">
        <v>17</v>
      </c>
    </row>
    <row r="421" spans="1:13" s="31" customFormat="1" ht="15.75" customHeight="1" x14ac:dyDescent="0.25">
      <c r="A421" s="31">
        <v>420</v>
      </c>
      <c r="B421" s="34" t="s">
        <v>5369</v>
      </c>
      <c r="C421" s="34" t="s">
        <v>5370</v>
      </c>
      <c r="D421" s="34" t="s">
        <v>74</v>
      </c>
      <c r="E421" s="31">
        <v>93</v>
      </c>
      <c r="F421" s="58">
        <f t="shared" ca="1" si="15"/>
        <v>64.517808219178079</v>
      </c>
      <c r="G421" s="33">
        <v>21371</v>
      </c>
      <c r="H421" s="34" t="s">
        <v>2025</v>
      </c>
      <c r="I421" s="34" t="s">
        <v>125</v>
      </c>
      <c r="J421" s="34" t="s">
        <v>126</v>
      </c>
      <c r="K421" s="34" t="s">
        <v>79</v>
      </c>
      <c r="L421" s="34" t="s">
        <v>91</v>
      </c>
      <c r="M421" s="31">
        <v>7</v>
      </c>
    </row>
    <row r="422" spans="1:13" s="31" customFormat="1" ht="15.75" customHeight="1" x14ac:dyDescent="0.25">
      <c r="A422" s="31">
        <v>421</v>
      </c>
      <c r="B422" s="34" t="s">
        <v>5233</v>
      </c>
      <c r="C422" s="34" t="s">
        <v>5371</v>
      </c>
      <c r="D422" s="34" t="s">
        <v>98</v>
      </c>
      <c r="E422" s="31">
        <v>26</v>
      </c>
      <c r="F422" s="58">
        <f t="shared" ref="F422:F451" ca="1" si="16">(TODAY()-G422)/365</f>
        <v>23.786301369863015</v>
      </c>
      <c r="G422" s="33">
        <v>36238</v>
      </c>
      <c r="H422" s="34" t="s">
        <v>689</v>
      </c>
      <c r="I422" s="34" t="s">
        <v>140</v>
      </c>
      <c r="J422" s="34" t="s">
        <v>78</v>
      </c>
      <c r="K422" s="34" t="s">
        <v>79</v>
      </c>
      <c r="L422" s="34" t="s">
        <v>80</v>
      </c>
      <c r="M422" s="31">
        <v>2</v>
      </c>
    </row>
    <row r="423" spans="1:13" s="31" customFormat="1" ht="15.75" hidden="1" customHeight="1" x14ac:dyDescent="0.25">
      <c r="A423" s="31">
        <v>422</v>
      </c>
      <c r="B423" s="34" t="s">
        <v>5372</v>
      </c>
      <c r="C423" s="34" t="s">
        <v>5373</v>
      </c>
      <c r="D423" s="34" t="s">
        <v>74</v>
      </c>
      <c r="E423" s="31">
        <v>78</v>
      </c>
      <c r="F423" s="58">
        <f t="shared" ca="1" si="16"/>
        <v>20.980821917808218</v>
      </c>
      <c r="G423" s="33">
        <v>37262</v>
      </c>
      <c r="I423" s="34" t="s">
        <v>77</v>
      </c>
      <c r="J423" s="34" t="s">
        <v>102</v>
      </c>
      <c r="K423" s="34" t="s">
        <v>79</v>
      </c>
      <c r="L423" s="34" t="s">
        <v>91</v>
      </c>
      <c r="M423" s="31">
        <v>1</v>
      </c>
    </row>
    <row r="424" spans="1:13" s="31" customFormat="1" ht="15.75" customHeight="1" x14ac:dyDescent="0.25">
      <c r="A424" s="31">
        <v>423</v>
      </c>
      <c r="B424" s="34" t="s">
        <v>5374</v>
      </c>
      <c r="C424" s="34" t="s">
        <v>5375</v>
      </c>
      <c r="D424" s="34" t="s">
        <v>74</v>
      </c>
      <c r="E424" s="31">
        <v>43</v>
      </c>
      <c r="F424" s="58">
        <f t="shared" ca="1" si="16"/>
        <v>66.172602739726031</v>
      </c>
      <c r="G424" s="33">
        <v>20767</v>
      </c>
      <c r="H424" s="34" t="s">
        <v>300</v>
      </c>
      <c r="I424" s="34" t="s">
        <v>230</v>
      </c>
      <c r="J424" s="34" t="s">
        <v>78</v>
      </c>
      <c r="K424" s="34" t="s">
        <v>79</v>
      </c>
      <c r="L424" s="34" t="s">
        <v>91</v>
      </c>
      <c r="M424" s="31">
        <v>9</v>
      </c>
    </row>
    <row r="425" spans="1:13" s="31" customFormat="1" ht="15.75" customHeight="1" x14ac:dyDescent="0.25">
      <c r="A425" s="31">
        <v>424</v>
      </c>
      <c r="B425" s="34" t="s">
        <v>5376</v>
      </c>
      <c r="C425" s="34" t="s">
        <v>5377</v>
      </c>
      <c r="D425" s="34" t="s">
        <v>74</v>
      </c>
      <c r="E425" s="31">
        <v>77</v>
      </c>
      <c r="F425" s="58">
        <f t="shared" ca="1" si="16"/>
        <v>44.945205479452056</v>
      </c>
      <c r="G425" s="33">
        <v>28515</v>
      </c>
      <c r="H425" s="34" t="s">
        <v>525</v>
      </c>
      <c r="I425" s="34" t="s">
        <v>178</v>
      </c>
      <c r="J425" s="34" t="s">
        <v>126</v>
      </c>
      <c r="K425" s="34" t="s">
        <v>79</v>
      </c>
      <c r="L425" s="34" t="s">
        <v>91</v>
      </c>
      <c r="M425" s="31">
        <v>9</v>
      </c>
    </row>
    <row r="426" spans="1:13" s="31" customFormat="1" ht="15.75" customHeight="1" x14ac:dyDescent="0.25">
      <c r="A426" s="31">
        <v>425</v>
      </c>
      <c r="B426" s="34" t="s">
        <v>5378</v>
      </c>
      <c r="C426" s="34" t="s">
        <v>5379</v>
      </c>
      <c r="D426" s="34" t="s">
        <v>98</v>
      </c>
      <c r="E426" s="31">
        <v>60</v>
      </c>
      <c r="F426" s="58">
        <f t="shared" ca="1" si="16"/>
        <v>69.145205479452059</v>
      </c>
      <c r="G426" s="33">
        <v>19682</v>
      </c>
      <c r="H426" s="34" t="s">
        <v>689</v>
      </c>
      <c r="I426" s="34" t="s">
        <v>140</v>
      </c>
      <c r="J426" s="34" t="s">
        <v>78</v>
      </c>
      <c r="K426" s="34" t="s">
        <v>79</v>
      </c>
      <c r="L426" s="34" t="s">
        <v>80</v>
      </c>
      <c r="M426" s="31">
        <v>20</v>
      </c>
    </row>
    <row r="427" spans="1:13" s="31" customFormat="1" ht="15.75" customHeight="1" x14ac:dyDescent="0.25">
      <c r="A427" s="31">
        <v>426</v>
      </c>
      <c r="B427" s="34" t="s">
        <v>5380</v>
      </c>
      <c r="C427" s="34" t="s">
        <v>5381</v>
      </c>
      <c r="D427" s="34" t="s">
        <v>98</v>
      </c>
      <c r="E427" s="31">
        <v>10</v>
      </c>
      <c r="F427" s="58">
        <f t="shared" ca="1" si="16"/>
        <v>50.597260273972601</v>
      </c>
      <c r="G427" s="33">
        <v>26452</v>
      </c>
      <c r="H427" s="34" t="s">
        <v>1426</v>
      </c>
      <c r="I427" s="34" t="s">
        <v>77</v>
      </c>
      <c r="J427" s="34" t="s">
        <v>102</v>
      </c>
      <c r="K427" s="34" t="s">
        <v>79</v>
      </c>
      <c r="L427" s="34" t="s">
        <v>91</v>
      </c>
      <c r="M427" s="31">
        <v>8</v>
      </c>
    </row>
    <row r="428" spans="1:13" s="31" customFormat="1" ht="15.75" customHeight="1" x14ac:dyDescent="0.25">
      <c r="A428" s="31">
        <v>427</v>
      </c>
      <c r="B428" s="34" t="s">
        <v>5382</v>
      </c>
      <c r="C428" s="34" t="s">
        <v>5383</v>
      </c>
      <c r="D428" s="34" t="s">
        <v>74</v>
      </c>
      <c r="E428" s="31">
        <v>77</v>
      </c>
      <c r="F428" s="58">
        <f t="shared" ca="1" si="16"/>
        <v>26.032876712328768</v>
      </c>
      <c r="G428" s="33">
        <v>35418</v>
      </c>
      <c r="H428" s="34" t="s">
        <v>124</v>
      </c>
      <c r="I428" s="34" t="s">
        <v>125</v>
      </c>
      <c r="J428" s="34" t="s">
        <v>78</v>
      </c>
      <c r="K428" s="34" t="s">
        <v>79</v>
      </c>
      <c r="L428" s="34" t="s">
        <v>80</v>
      </c>
      <c r="M428" s="31">
        <v>2</v>
      </c>
    </row>
    <row r="429" spans="1:13" s="31" customFormat="1" ht="15.75" customHeight="1" x14ac:dyDescent="0.25">
      <c r="A429" s="31">
        <v>428</v>
      </c>
      <c r="B429" s="34" t="s">
        <v>5384</v>
      </c>
      <c r="C429" s="34" t="s">
        <v>5385</v>
      </c>
      <c r="D429" s="34" t="s">
        <v>98</v>
      </c>
      <c r="E429" s="31">
        <v>0</v>
      </c>
      <c r="F429" s="58">
        <f t="shared" ca="1" si="16"/>
        <v>45.676712328767124</v>
      </c>
      <c r="G429" s="33">
        <v>28248</v>
      </c>
      <c r="H429" s="34" t="s">
        <v>89</v>
      </c>
      <c r="I429" s="34" t="s">
        <v>178</v>
      </c>
      <c r="J429" s="34" t="s">
        <v>126</v>
      </c>
      <c r="K429" s="34" t="s">
        <v>79</v>
      </c>
      <c r="L429" s="34" t="s">
        <v>80</v>
      </c>
      <c r="M429" s="31">
        <v>14</v>
      </c>
    </row>
    <row r="430" spans="1:13" s="31" customFormat="1" ht="15.75" customHeight="1" x14ac:dyDescent="0.25">
      <c r="A430" s="31">
        <v>429</v>
      </c>
      <c r="B430" s="34" t="s">
        <v>5386</v>
      </c>
      <c r="C430" s="34" t="s">
        <v>5387</v>
      </c>
      <c r="D430" s="34" t="s">
        <v>98</v>
      </c>
      <c r="E430" s="31">
        <v>7</v>
      </c>
      <c r="F430" s="58">
        <f t="shared" ca="1" si="16"/>
        <v>44.435616438356163</v>
      </c>
      <c r="G430" s="33">
        <v>28701</v>
      </c>
      <c r="H430" s="34" t="s">
        <v>849</v>
      </c>
      <c r="I430" s="34" t="s">
        <v>152</v>
      </c>
      <c r="J430" s="34" t="s">
        <v>126</v>
      </c>
      <c r="K430" s="34" t="s">
        <v>79</v>
      </c>
      <c r="L430" s="34" t="s">
        <v>80</v>
      </c>
      <c r="M430" s="31">
        <v>21</v>
      </c>
    </row>
    <row r="431" spans="1:13" s="31" customFormat="1" ht="15.75" customHeight="1" x14ac:dyDescent="0.25">
      <c r="A431" s="31">
        <v>430</v>
      </c>
      <c r="B431" s="34" t="s">
        <v>5388</v>
      </c>
      <c r="C431" s="34" t="s">
        <v>4126</v>
      </c>
      <c r="D431" s="34" t="s">
        <v>98</v>
      </c>
      <c r="E431" s="31">
        <v>46</v>
      </c>
      <c r="F431" s="58">
        <f t="shared" ca="1" si="16"/>
        <v>49.698630136986303</v>
      </c>
      <c r="G431" s="33">
        <v>26780</v>
      </c>
      <c r="H431" s="34" t="s">
        <v>285</v>
      </c>
      <c r="I431" s="34" t="s">
        <v>101</v>
      </c>
      <c r="J431" s="34" t="s">
        <v>126</v>
      </c>
      <c r="K431" s="34" t="s">
        <v>79</v>
      </c>
      <c r="L431" s="34" t="s">
        <v>80</v>
      </c>
      <c r="M431" s="31">
        <v>11</v>
      </c>
    </row>
    <row r="432" spans="1:13" s="31" customFormat="1" ht="15.75" customHeight="1" x14ac:dyDescent="0.25">
      <c r="A432" s="31">
        <v>431</v>
      </c>
      <c r="B432" s="34" t="s">
        <v>367</v>
      </c>
      <c r="C432" s="34" t="s">
        <v>5389</v>
      </c>
      <c r="D432" s="34" t="s">
        <v>74</v>
      </c>
      <c r="E432" s="31">
        <v>8</v>
      </c>
      <c r="F432" s="58">
        <f t="shared" ca="1" si="16"/>
        <v>66.794520547945211</v>
      </c>
      <c r="G432" s="33">
        <v>20540</v>
      </c>
      <c r="H432" s="34" t="s">
        <v>525</v>
      </c>
      <c r="I432" s="34" t="s">
        <v>178</v>
      </c>
      <c r="J432" s="34" t="s">
        <v>102</v>
      </c>
      <c r="K432" s="34" t="s">
        <v>79</v>
      </c>
      <c r="L432" s="34" t="s">
        <v>80</v>
      </c>
      <c r="M432" s="31">
        <v>18</v>
      </c>
    </row>
    <row r="433" spans="1:13" s="31" customFormat="1" ht="15.75" customHeight="1" x14ac:dyDescent="0.25">
      <c r="A433" s="31">
        <v>432</v>
      </c>
      <c r="B433" s="34" t="s">
        <v>4512</v>
      </c>
      <c r="C433" s="34" t="s">
        <v>5390</v>
      </c>
      <c r="D433" s="34" t="s">
        <v>74</v>
      </c>
      <c r="E433" s="31">
        <v>83</v>
      </c>
      <c r="F433" s="58">
        <f t="shared" ca="1" si="16"/>
        <v>32.887671232876713</v>
      </c>
      <c r="G433" s="33">
        <v>32916</v>
      </c>
      <c r="H433" s="34" t="s">
        <v>1426</v>
      </c>
      <c r="I433" s="34" t="s">
        <v>77</v>
      </c>
      <c r="J433" s="34" t="s">
        <v>102</v>
      </c>
      <c r="K433" s="34" t="s">
        <v>79</v>
      </c>
      <c r="L433" s="34" t="s">
        <v>80</v>
      </c>
      <c r="M433" s="31">
        <v>10</v>
      </c>
    </row>
    <row r="434" spans="1:13" s="31" customFormat="1" ht="15.75" customHeight="1" x14ac:dyDescent="0.25">
      <c r="A434" s="31">
        <v>433</v>
      </c>
      <c r="B434" s="34" t="s">
        <v>3103</v>
      </c>
      <c r="C434" s="34" t="s">
        <v>5391</v>
      </c>
      <c r="D434" s="34" t="s">
        <v>74</v>
      </c>
      <c r="E434" s="31">
        <v>94</v>
      </c>
      <c r="F434" s="58">
        <f t="shared" ca="1" si="16"/>
        <v>58.827397260273976</v>
      </c>
      <c r="G434" s="33">
        <v>23448</v>
      </c>
      <c r="H434" s="34" t="s">
        <v>3125</v>
      </c>
      <c r="I434" s="34" t="s">
        <v>90</v>
      </c>
      <c r="J434" s="34" t="s">
        <v>102</v>
      </c>
      <c r="K434" s="34" t="s">
        <v>79</v>
      </c>
      <c r="L434" s="34" t="s">
        <v>91</v>
      </c>
      <c r="M434" s="31">
        <v>15</v>
      </c>
    </row>
    <row r="435" spans="1:13" s="31" customFormat="1" ht="15.75" hidden="1" customHeight="1" x14ac:dyDescent="0.25">
      <c r="A435" s="31">
        <v>434</v>
      </c>
      <c r="B435" s="34" t="s">
        <v>1485</v>
      </c>
      <c r="C435" s="34" t="s">
        <v>5392</v>
      </c>
      <c r="D435" s="34" t="s">
        <v>74</v>
      </c>
      <c r="E435" s="31">
        <v>93</v>
      </c>
      <c r="F435" s="58">
        <f t="shared" ca="1" si="16"/>
        <v>27.084931506849315</v>
      </c>
      <c r="G435" s="33">
        <v>35034</v>
      </c>
      <c r="I435" s="34" t="s">
        <v>101</v>
      </c>
      <c r="J435" s="34" t="s">
        <v>78</v>
      </c>
      <c r="K435" s="34" t="s">
        <v>79</v>
      </c>
      <c r="L435" s="34" t="s">
        <v>80</v>
      </c>
      <c r="M435" s="31">
        <v>19</v>
      </c>
    </row>
    <row r="436" spans="1:13" s="31" customFormat="1" ht="15.75" customHeight="1" x14ac:dyDescent="0.25">
      <c r="A436" s="31">
        <v>435</v>
      </c>
      <c r="B436" s="34" t="s">
        <v>5393</v>
      </c>
      <c r="C436" s="34" t="s">
        <v>5394</v>
      </c>
      <c r="D436" s="34" t="s">
        <v>74</v>
      </c>
      <c r="E436" s="31">
        <v>5</v>
      </c>
      <c r="F436" s="58">
        <f t="shared" ca="1" si="16"/>
        <v>23.021917808219179</v>
      </c>
      <c r="G436" s="33">
        <v>36517</v>
      </c>
      <c r="H436" s="34" t="s">
        <v>497</v>
      </c>
      <c r="I436" s="34" t="s">
        <v>171</v>
      </c>
      <c r="J436" s="34" t="s">
        <v>78</v>
      </c>
      <c r="K436" s="34" t="s">
        <v>79</v>
      </c>
      <c r="L436" s="34" t="s">
        <v>91</v>
      </c>
      <c r="M436" s="31">
        <v>1</v>
      </c>
    </row>
    <row r="437" spans="1:13" s="31" customFormat="1" ht="15.75" customHeight="1" x14ac:dyDescent="0.25">
      <c r="A437" s="31">
        <v>436</v>
      </c>
      <c r="B437" s="34" t="s">
        <v>5395</v>
      </c>
      <c r="C437" s="34" t="s">
        <v>5396</v>
      </c>
      <c r="D437" s="34" t="s">
        <v>74</v>
      </c>
      <c r="E437" s="31">
        <v>75</v>
      </c>
      <c r="F437" s="58">
        <f t="shared" ca="1" si="16"/>
        <v>65.046575342465758</v>
      </c>
      <c r="G437" s="33">
        <v>21178</v>
      </c>
      <c r="H437" s="34" t="s">
        <v>212</v>
      </c>
      <c r="I437" s="34" t="s">
        <v>152</v>
      </c>
      <c r="J437" s="34" t="s">
        <v>78</v>
      </c>
      <c r="K437" s="34" t="s">
        <v>79</v>
      </c>
      <c r="L437" s="34" t="s">
        <v>91</v>
      </c>
      <c r="M437" s="31">
        <v>18</v>
      </c>
    </row>
    <row r="438" spans="1:13" s="31" customFormat="1" ht="15.75" customHeight="1" x14ac:dyDescent="0.25">
      <c r="A438" s="31">
        <v>437</v>
      </c>
      <c r="B438" s="34" t="s">
        <v>5397</v>
      </c>
      <c r="C438" s="34" t="s">
        <v>5398</v>
      </c>
      <c r="D438" s="34" t="s">
        <v>74</v>
      </c>
      <c r="E438" s="31">
        <v>24</v>
      </c>
      <c r="F438" s="58">
        <f t="shared" ca="1" si="16"/>
        <v>46.394520547945206</v>
      </c>
      <c r="G438" s="33">
        <v>27986</v>
      </c>
      <c r="H438" s="34" t="s">
        <v>2186</v>
      </c>
      <c r="I438" s="34" t="s">
        <v>77</v>
      </c>
      <c r="J438" s="34" t="s">
        <v>102</v>
      </c>
      <c r="K438" s="34" t="s">
        <v>79</v>
      </c>
      <c r="L438" s="34" t="s">
        <v>80</v>
      </c>
      <c r="M438" s="31">
        <v>17</v>
      </c>
    </row>
    <row r="439" spans="1:13" s="31" customFormat="1" ht="15.75" customHeight="1" x14ac:dyDescent="0.25">
      <c r="A439" s="31">
        <v>438</v>
      </c>
      <c r="B439" s="34" t="s">
        <v>5132</v>
      </c>
      <c r="C439" s="34" t="s">
        <v>5399</v>
      </c>
      <c r="D439" s="34" t="s">
        <v>74</v>
      </c>
      <c r="E439" s="31">
        <v>25</v>
      </c>
      <c r="F439" s="58">
        <f t="shared" ca="1" si="16"/>
        <v>33.37808219178082</v>
      </c>
      <c r="G439" s="33">
        <v>32737</v>
      </c>
      <c r="H439" s="34" t="s">
        <v>212</v>
      </c>
      <c r="I439" s="34" t="s">
        <v>90</v>
      </c>
      <c r="J439" s="34" t="s">
        <v>126</v>
      </c>
      <c r="K439" s="34" t="s">
        <v>79</v>
      </c>
      <c r="L439" s="34" t="s">
        <v>80</v>
      </c>
      <c r="M439" s="31">
        <v>13</v>
      </c>
    </row>
    <row r="440" spans="1:13" s="31" customFormat="1" ht="15.75" customHeight="1" x14ac:dyDescent="0.25">
      <c r="A440" s="31">
        <v>439</v>
      </c>
      <c r="B440" s="34" t="s">
        <v>5400</v>
      </c>
      <c r="C440" s="34" t="s">
        <v>5401</v>
      </c>
      <c r="D440" s="34" t="s">
        <v>98</v>
      </c>
      <c r="E440" s="31">
        <v>26</v>
      </c>
      <c r="F440" s="58">
        <f t="shared" ca="1" si="16"/>
        <v>48.4986301369863</v>
      </c>
      <c r="G440" s="33">
        <v>27218</v>
      </c>
      <c r="H440" s="34" t="s">
        <v>497</v>
      </c>
      <c r="I440" s="34" t="s">
        <v>230</v>
      </c>
      <c r="J440" s="34" t="s">
        <v>102</v>
      </c>
      <c r="K440" s="34" t="s">
        <v>79</v>
      </c>
      <c r="L440" s="34" t="s">
        <v>91</v>
      </c>
      <c r="M440" s="31">
        <v>10</v>
      </c>
    </row>
    <row r="441" spans="1:13" s="31" customFormat="1" ht="15.75" customHeight="1" x14ac:dyDescent="0.25">
      <c r="A441" s="31">
        <v>440</v>
      </c>
      <c r="B441" s="34" t="s">
        <v>356</v>
      </c>
      <c r="C441" s="34" t="s">
        <v>5402</v>
      </c>
      <c r="D441" s="34" t="s">
        <v>98</v>
      </c>
      <c r="E441" s="31">
        <v>46</v>
      </c>
      <c r="F441" s="58">
        <f t="shared" ca="1" si="16"/>
        <v>45.054794520547944</v>
      </c>
      <c r="G441" s="33">
        <v>28475</v>
      </c>
      <c r="H441" s="34" t="s">
        <v>352</v>
      </c>
      <c r="I441" s="34" t="s">
        <v>171</v>
      </c>
      <c r="J441" s="34" t="s">
        <v>78</v>
      </c>
      <c r="K441" s="34" t="s">
        <v>79</v>
      </c>
      <c r="L441" s="34" t="s">
        <v>91</v>
      </c>
      <c r="M441" s="31">
        <v>10</v>
      </c>
    </row>
    <row r="442" spans="1:13" s="31" customFormat="1" ht="15.75" customHeight="1" x14ac:dyDescent="0.25">
      <c r="A442" s="31">
        <v>441</v>
      </c>
      <c r="B442" s="34" t="s">
        <v>5403</v>
      </c>
      <c r="C442" s="34" t="s">
        <v>5404</v>
      </c>
      <c r="D442" s="34" t="s">
        <v>98</v>
      </c>
      <c r="E442" s="31">
        <v>74</v>
      </c>
      <c r="F442" s="58">
        <f t="shared" ca="1" si="16"/>
        <v>48.832876712328769</v>
      </c>
      <c r="G442" s="33">
        <v>27096</v>
      </c>
      <c r="H442" s="34" t="s">
        <v>542</v>
      </c>
      <c r="I442" s="34" t="s">
        <v>152</v>
      </c>
      <c r="J442" s="34" t="s">
        <v>78</v>
      </c>
      <c r="K442" s="34" t="s">
        <v>79</v>
      </c>
      <c r="L442" s="34" t="s">
        <v>91</v>
      </c>
      <c r="M442" s="31">
        <v>11</v>
      </c>
    </row>
    <row r="443" spans="1:13" s="31" customFormat="1" ht="15.75" hidden="1" customHeight="1" x14ac:dyDescent="0.25">
      <c r="A443" s="31">
        <v>442</v>
      </c>
      <c r="B443" s="34" t="s">
        <v>4715</v>
      </c>
      <c r="C443" s="34" t="s">
        <v>5405</v>
      </c>
      <c r="D443" s="34" t="s">
        <v>74</v>
      </c>
      <c r="E443" s="31">
        <v>2</v>
      </c>
      <c r="F443" s="58">
        <f t="shared" ca="1" si="16"/>
        <v>21.232876712328768</v>
      </c>
      <c r="G443" s="33">
        <v>37170</v>
      </c>
      <c r="I443" s="34" t="s">
        <v>101</v>
      </c>
      <c r="J443" s="34" t="s">
        <v>78</v>
      </c>
      <c r="K443" s="34" t="s">
        <v>79</v>
      </c>
      <c r="L443" s="34" t="s">
        <v>91</v>
      </c>
      <c r="M443" s="31">
        <v>1</v>
      </c>
    </row>
    <row r="444" spans="1:13" s="31" customFormat="1" ht="15.75" hidden="1" customHeight="1" x14ac:dyDescent="0.25">
      <c r="A444" s="31">
        <v>443</v>
      </c>
      <c r="B444" s="34" t="s">
        <v>5406</v>
      </c>
      <c r="C444" s="34" t="s">
        <v>5407</v>
      </c>
      <c r="D444" s="34" t="s">
        <v>98</v>
      </c>
      <c r="E444" s="31">
        <v>21</v>
      </c>
      <c r="F444" s="58">
        <f t="shared" ca="1" si="16"/>
        <v>50.783561643835618</v>
      </c>
      <c r="G444" s="33">
        <v>26384</v>
      </c>
      <c r="I444" s="34" t="s">
        <v>377</v>
      </c>
      <c r="J444" s="34" t="s">
        <v>126</v>
      </c>
      <c r="K444" s="34" t="s">
        <v>79</v>
      </c>
      <c r="L444" s="34" t="s">
        <v>80</v>
      </c>
      <c r="M444" s="31">
        <v>10</v>
      </c>
    </row>
    <row r="445" spans="1:13" s="31" customFormat="1" ht="15.75" customHeight="1" x14ac:dyDescent="0.25">
      <c r="A445" s="31">
        <v>444</v>
      </c>
      <c r="B445" s="34" t="s">
        <v>5408</v>
      </c>
      <c r="C445" s="34" t="s">
        <v>5409</v>
      </c>
      <c r="D445" s="34" t="s">
        <v>98</v>
      </c>
      <c r="E445" s="31">
        <v>32</v>
      </c>
      <c r="F445" s="58">
        <f t="shared" ca="1" si="16"/>
        <v>55.871232876712327</v>
      </c>
      <c r="G445" s="33">
        <v>24527</v>
      </c>
      <c r="H445" s="34" t="s">
        <v>710</v>
      </c>
      <c r="I445" s="34" t="s">
        <v>77</v>
      </c>
      <c r="J445" s="34" t="s">
        <v>78</v>
      </c>
      <c r="K445" s="34" t="s">
        <v>79</v>
      </c>
      <c r="L445" s="34" t="s">
        <v>80</v>
      </c>
      <c r="M445" s="31">
        <v>8</v>
      </c>
    </row>
    <row r="446" spans="1:13" s="31" customFormat="1" ht="15.75" customHeight="1" x14ac:dyDescent="0.25">
      <c r="A446" s="31">
        <v>445</v>
      </c>
      <c r="B446" s="34" t="s">
        <v>5410</v>
      </c>
      <c r="C446" s="34" t="s">
        <v>5411</v>
      </c>
      <c r="D446" s="34" t="s">
        <v>74</v>
      </c>
      <c r="E446" s="31">
        <v>91</v>
      </c>
      <c r="F446" s="58">
        <f t="shared" ca="1" si="16"/>
        <v>38.139726027397259</v>
      </c>
      <c r="G446" s="33">
        <v>30999</v>
      </c>
      <c r="H446" s="34" t="s">
        <v>469</v>
      </c>
      <c r="I446" s="34" t="s">
        <v>101</v>
      </c>
      <c r="J446" s="34" t="s">
        <v>78</v>
      </c>
      <c r="K446" s="34" t="s">
        <v>79</v>
      </c>
      <c r="L446" s="34" t="s">
        <v>91</v>
      </c>
      <c r="M446" s="31">
        <v>5</v>
      </c>
    </row>
    <row r="447" spans="1:13" s="31" customFormat="1" ht="15.75" customHeight="1" x14ac:dyDescent="0.25">
      <c r="A447" s="31">
        <v>446</v>
      </c>
      <c r="B447" s="34" t="s">
        <v>5412</v>
      </c>
      <c r="C447" s="34" t="s">
        <v>5413</v>
      </c>
      <c r="D447" s="34" t="s">
        <v>98</v>
      </c>
      <c r="E447" s="31">
        <v>73</v>
      </c>
      <c r="F447" s="58">
        <f t="shared" ca="1" si="16"/>
        <v>44.512328767123286</v>
      </c>
      <c r="G447" s="33">
        <v>28673</v>
      </c>
      <c r="H447" s="34" t="s">
        <v>2261</v>
      </c>
      <c r="I447" s="34" t="s">
        <v>152</v>
      </c>
      <c r="J447" s="34" t="s">
        <v>102</v>
      </c>
      <c r="K447" s="34" t="s">
        <v>79</v>
      </c>
      <c r="L447" s="34" t="s">
        <v>80</v>
      </c>
      <c r="M447" s="31">
        <v>4</v>
      </c>
    </row>
    <row r="448" spans="1:13" s="31" customFormat="1" ht="15.75" customHeight="1" x14ac:dyDescent="0.25">
      <c r="A448" s="31">
        <v>447</v>
      </c>
      <c r="B448" s="34" t="s">
        <v>5414</v>
      </c>
      <c r="C448" s="34" t="s">
        <v>5415</v>
      </c>
      <c r="D448" s="34" t="s">
        <v>98</v>
      </c>
      <c r="E448" s="31">
        <v>98</v>
      </c>
      <c r="F448" s="58">
        <f t="shared" ca="1" si="16"/>
        <v>21.147945205479452</v>
      </c>
      <c r="G448" s="33">
        <v>37201</v>
      </c>
      <c r="H448" s="34" t="s">
        <v>1020</v>
      </c>
      <c r="I448" s="34" t="s">
        <v>377</v>
      </c>
      <c r="J448" s="34" t="s">
        <v>78</v>
      </c>
      <c r="K448" s="34" t="s">
        <v>79</v>
      </c>
      <c r="L448" s="34" t="s">
        <v>80</v>
      </c>
      <c r="M448" s="31">
        <v>1</v>
      </c>
    </row>
    <row r="449" spans="1:13" s="31" customFormat="1" ht="15.75" customHeight="1" x14ac:dyDescent="0.25">
      <c r="A449" s="31">
        <v>448</v>
      </c>
      <c r="B449" s="34" t="s">
        <v>5416</v>
      </c>
      <c r="C449" s="34" t="s">
        <v>5417</v>
      </c>
      <c r="D449" s="34" t="s">
        <v>98</v>
      </c>
      <c r="E449" s="31">
        <v>34</v>
      </c>
      <c r="F449" s="58">
        <f t="shared" ca="1" si="16"/>
        <v>27.684931506849313</v>
      </c>
      <c r="G449" s="33">
        <v>34815</v>
      </c>
      <c r="H449" s="34" t="s">
        <v>2196</v>
      </c>
      <c r="I449" s="34" t="s">
        <v>152</v>
      </c>
      <c r="J449" s="34" t="s">
        <v>126</v>
      </c>
      <c r="K449" s="34" t="s">
        <v>79</v>
      </c>
      <c r="L449" s="34" t="s">
        <v>91</v>
      </c>
      <c r="M449" s="31">
        <v>3</v>
      </c>
    </row>
    <row r="450" spans="1:13" s="31" customFormat="1" ht="15.75" customHeight="1" x14ac:dyDescent="0.25">
      <c r="A450" s="31">
        <v>449</v>
      </c>
      <c r="B450" s="34" t="s">
        <v>5418</v>
      </c>
      <c r="C450" s="34" t="s">
        <v>4867</v>
      </c>
      <c r="D450" s="34" t="s">
        <v>98</v>
      </c>
      <c r="E450" s="31">
        <v>74</v>
      </c>
      <c r="F450" s="58">
        <f t="shared" ca="1" si="16"/>
        <v>48.284931506849318</v>
      </c>
      <c r="G450" s="33">
        <v>27296</v>
      </c>
      <c r="H450" s="34" t="s">
        <v>420</v>
      </c>
      <c r="I450" s="34" t="s">
        <v>77</v>
      </c>
      <c r="J450" s="34" t="s">
        <v>126</v>
      </c>
      <c r="K450" s="34" t="s">
        <v>79</v>
      </c>
      <c r="L450" s="34" t="s">
        <v>80</v>
      </c>
      <c r="M450" s="31">
        <v>6</v>
      </c>
    </row>
    <row r="451" spans="1:13" s="31" customFormat="1" ht="15.75" customHeight="1" x14ac:dyDescent="0.25">
      <c r="A451" s="31">
        <v>450</v>
      </c>
      <c r="B451" s="34" t="s">
        <v>5419</v>
      </c>
      <c r="C451" s="34" t="s">
        <v>5420</v>
      </c>
      <c r="D451" s="34" t="s">
        <v>98</v>
      </c>
      <c r="E451" s="31">
        <v>5</v>
      </c>
      <c r="F451" s="58">
        <f t="shared" ca="1" si="16"/>
        <v>47.764383561643832</v>
      </c>
      <c r="G451" s="33">
        <v>27486</v>
      </c>
      <c r="H451" s="34" t="s">
        <v>645</v>
      </c>
      <c r="I451" s="34" t="s">
        <v>125</v>
      </c>
      <c r="J451" s="34" t="s">
        <v>78</v>
      </c>
      <c r="K451" s="34" t="s">
        <v>79</v>
      </c>
      <c r="L451" s="34" t="s">
        <v>80</v>
      </c>
      <c r="M451" s="31">
        <v>18</v>
      </c>
    </row>
    <row r="452" spans="1:13" s="31" customFormat="1" ht="15.75" hidden="1" customHeight="1" x14ac:dyDescent="0.25">
      <c r="A452" s="31">
        <v>451</v>
      </c>
      <c r="B452" s="34" t="s">
        <v>5421</v>
      </c>
      <c r="C452" s="34" t="s">
        <v>5422</v>
      </c>
      <c r="D452" s="34" t="s">
        <v>430</v>
      </c>
      <c r="E452" s="31">
        <v>37</v>
      </c>
      <c r="H452" s="34" t="s">
        <v>236</v>
      </c>
      <c r="I452" s="34" t="s">
        <v>152</v>
      </c>
      <c r="J452" s="34" t="s">
        <v>126</v>
      </c>
      <c r="K452" s="34" t="s">
        <v>79</v>
      </c>
      <c r="L452" s="34" t="s">
        <v>91</v>
      </c>
    </row>
    <row r="453" spans="1:13" s="31" customFormat="1" ht="15.75" customHeight="1" x14ac:dyDescent="0.25">
      <c r="A453" s="31">
        <v>452</v>
      </c>
      <c r="B453" s="34" t="s">
        <v>5423</v>
      </c>
      <c r="C453" s="34" t="s">
        <v>5424</v>
      </c>
      <c r="D453" s="34" t="s">
        <v>98</v>
      </c>
      <c r="E453" s="31">
        <v>22</v>
      </c>
      <c r="F453" s="58">
        <f ca="1">(TODAY()-G453)/365</f>
        <v>63.416438356164385</v>
      </c>
      <c r="G453" s="33">
        <v>21773</v>
      </c>
      <c r="H453" s="34" t="s">
        <v>930</v>
      </c>
      <c r="I453" s="34" t="s">
        <v>90</v>
      </c>
      <c r="J453" s="34" t="s">
        <v>78</v>
      </c>
      <c r="K453" s="34" t="s">
        <v>79</v>
      </c>
      <c r="L453" s="34" t="s">
        <v>80</v>
      </c>
      <c r="M453" s="31">
        <v>5</v>
      </c>
    </row>
    <row r="454" spans="1:13" s="31" customFormat="1" ht="15.75" hidden="1" customHeight="1" x14ac:dyDescent="0.25">
      <c r="A454" s="31">
        <v>453</v>
      </c>
      <c r="B454" s="34" t="s">
        <v>5425</v>
      </c>
      <c r="C454" s="34" t="s">
        <v>5426</v>
      </c>
      <c r="D454" s="34" t="s">
        <v>430</v>
      </c>
      <c r="E454" s="31">
        <v>81</v>
      </c>
      <c r="H454" s="34" t="s">
        <v>503</v>
      </c>
      <c r="I454" s="34" t="s">
        <v>152</v>
      </c>
      <c r="J454" s="34" t="s">
        <v>126</v>
      </c>
      <c r="K454" s="34" t="s">
        <v>79</v>
      </c>
      <c r="L454" s="34" t="s">
        <v>91</v>
      </c>
    </row>
    <row r="455" spans="1:13" s="31" customFormat="1" ht="15.75" hidden="1" customHeight="1" x14ac:dyDescent="0.25">
      <c r="A455" s="31">
        <v>454</v>
      </c>
      <c r="B455" s="34" t="s">
        <v>4349</v>
      </c>
      <c r="C455" s="34" t="s">
        <v>5427</v>
      </c>
      <c r="D455" s="34" t="s">
        <v>430</v>
      </c>
      <c r="E455" s="31">
        <v>58</v>
      </c>
      <c r="H455" s="34" t="s">
        <v>525</v>
      </c>
      <c r="I455" s="34" t="s">
        <v>178</v>
      </c>
      <c r="J455" s="34" t="s">
        <v>102</v>
      </c>
      <c r="K455" s="34" t="s">
        <v>79</v>
      </c>
      <c r="L455" s="34" t="s">
        <v>80</v>
      </c>
    </row>
    <row r="456" spans="1:13" s="31" customFormat="1" ht="15.75" customHeight="1" x14ac:dyDescent="0.25">
      <c r="A456" s="31">
        <v>455</v>
      </c>
      <c r="B456" s="34" t="s">
        <v>4652</v>
      </c>
      <c r="C456" s="34" t="s">
        <v>5428</v>
      </c>
      <c r="D456" s="34" t="s">
        <v>74</v>
      </c>
      <c r="E456" s="31">
        <v>97</v>
      </c>
      <c r="F456" s="58">
        <f t="shared" ref="F456:F460" ca="1" si="17">(TODAY()-G456)/365</f>
        <v>31.167123287671235</v>
      </c>
      <c r="G456" s="33">
        <v>33544</v>
      </c>
      <c r="H456" s="34" t="s">
        <v>791</v>
      </c>
      <c r="I456" s="34" t="s">
        <v>77</v>
      </c>
      <c r="J456" s="34" t="s">
        <v>78</v>
      </c>
      <c r="K456" s="34" t="s">
        <v>79</v>
      </c>
      <c r="L456" s="34" t="s">
        <v>80</v>
      </c>
      <c r="M456" s="31">
        <v>5</v>
      </c>
    </row>
    <row r="457" spans="1:13" s="31" customFormat="1" ht="15.75" customHeight="1" x14ac:dyDescent="0.25">
      <c r="A457" s="31">
        <v>456</v>
      </c>
      <c r="B457" s="34" t="s">
        <v>5429</v>
      </c>
      <c r="C457" s="34" t="s">
        <v>5430</v>
      </c>
      <c r="D457" s="34" t="s">
        <v>74</v>
      </c>
      <c r="E457" s="31">
        <v>47</v>
      </c>
      <c r="F457" s="58">
        <f t="shared" ca="1" si="17"/>
        <v>47.101369863013701</v>
      </c>
      <c r="G457" s="33">
        <v>27728</v>
      </c>
      <c r="H457" s="34" t="s">
        <v>4107</v>
      </c>
      <c r="I457" s="34" t="s">
        <v>77</v>
      </c>
      <c r="J457" s="34" t="s">
        <v>102</v>
      </c>
      <c r="K457" s="34" t="s">
        <v>79</v>
      </c>
      <c r="L457" s="34" t="s">
        <v>80</v>
      </c>
      <c r="M457" s="31">
        <v>17</v>
      </c>
    </row>
    <row r="458" spans="1:13" s="31" customFormat="1" ht="15.75" customHeight="1" x14ac:dyDescent="0.25">
      <c r="A458" s="31">
        <v>457</v>
      </c>
      <c r="B458" s="34" t="s">
        <v>5431</v>
      </c>
      <c r="C458" s="34" t="s">
        <v>5432</v>
      </c>
      <c r="D458" s="34" t="s">
        <v>98</v>
      </c>
      <c r="E458" s="31">
        <v>70</v>
      </c>
      <c r="F458" s="58">
        <f t="shared" ca="1" si="17"/>
        <v>42.057534246575344</v>
      </c>
      <c r="G458" s="33">
        <v>29569</v>
      </c>
      <c r="H458" s="34" t="s">
        <v>305</v>
      </c>
      <c r="I458" s="34" t="s">
        <v>101</v>
      </c>
      <c r="J458" s="34" t="s">
        <v>126</v>
      </c>
      <c r="K458" s="34" t="s">
        <v>79</v>
      </c>
      <c r="L458" s="34" t="s">
        <v>80</v>
      </c>
      <c r="M458" s="31">
        <v>17</v>
      </c>
    </row>
    <row r="459" spans="1:13" s="31" customFormat="1" ht="15.75" customHeight="1" x14ac:dyDescent="0.25">
      <c r="A459" s="31">
        <v>458</v>
      </c>
      <c r="B459" s="34" t="s">
        <v>5433</v>
      </c>
      <c r="C459" s="34" t="s">
        <v>5434</v>
      </c>
      <c r="D459" s="34" t="s">
        <v>74</v>
      </c>
      <c r="E459" s="31">
        <v>57</v>
      </c>
      <c r="F459" s="58">
        <f t="shared" ca="1" si="17"/>
        <v>53.715068493150682</v>
      </c>
      <c r="G459" s="33">
        <v>25314</v>
      </c>
      <c r="H459" s="34" t="s">
        <v>1087</v>
      </c>
      <c r="I459" s="34" t="s">
        <v>77</v>
      </c>
      <c r="J459" s="34" t="s">
        <v>102</v>
      </c>
      <c r="K459" s="34" t="s">
        <v>79</v>
      </c>
      <c r="L459" s="34" t="s">
        <v>80</v>
      </c>
      <c r="M459" s="31">
        <v>18</v>
      </c>
    </row>
    <row r="460" spans="1:13" s="31" customFormat="1" ht="15.75" customHeight="1" x14ac:dyDescent="0.25">
      <c r="A460" s="31">
        <v>459</v>
      </c>
      <c r="B460" s="34" t="s">
        <v>5435</v>
      </c>
      <c r="C460" s="34" t="s">
        <v>5436</v>
      </c>
      <c r="D460" s="34" t="s">
        <v>98</v>
      </c>
      <c r="E460" s="31">
        <v>88</v>
      </c>
      <c r="F460" s="58">
        <f t="shared" ca="1" si="17"/>
        <v>36.416438356164385</v>
      </c>
      <c r="G460" s="33">
        <v>31628</v>
      </c>
      <c r="H460" s="34" t="s">
        <v>791</v>
      </c>
      <c r="I460" s="34" t="s">
        <v>77</v>
      </c>
      <c r="J460" s="34" t="s">
        <v>78</v>
      </c>
      <c r="K460" s="34" t="s">
        <v>79</v>
      </c>
      <c r="L460" s="34" t="s">
        <v>80</v>
      </c>
      <c r="M460" s="31">
        <v>13</v>
      </c>
    </row>
    <row r="461" spans="1:13" s="31" customFormat="1" ht="15.75" hidden="1" customHeight="1" x14ac:dyDescent="0.25">
      <c r="A461" s="31">
        <v>460</v>
      </c>
      <c r="B461" s="34" t="s">
        <v>5437</v>
      </c>
      <c r="D461" s="34" t="s">
        <v>98</v>
      </c>
      <c r="E461" s="31">
        <v>0</v>
      </c>
      <c r="G461" s="44">
        <v>31435</v>
      </c>
      <c r="H461" s="34" t="s">
        <v>452</v>
      </c>
      <c r="I461" s="34" t="s">
        <v>77</v>
      </c>
      <c r="J461" s="34" t="s">
        <v>102</v>
      </c>
      <c r="K461" s="34" t="s">
        <v>79</v>
      </c>
      <c r="L461" s="34" t="s">
        <v>80</v>
      </c>
      <c r="M461" s="31">
        <v>16</v>
      </c>
    </row>
    <row r="462" spans="1:13" s="31" customFormat="1" ht="15.75" customHeight="1" x14ac:dyDescent="0.25">
      <c r="A462" s="31">
        <v>461</v>
      </c>
      <c r="B462" s="34" t="s">
        <v>5438</v>
      </c>
      <c r="C462" s="34" t="s">
        <v>5439</v>
      </c>
      <c r="D462" s="34" t="s">
        <v>98</v>
      </c>
      <c r="E462" s="31">
        <v>19</v>
      </c>
      <c r="F462" s="58">
        <f t="shared" ref="F462:F475" ca="1" si="18">(TODAY()-G462)/365</f>
        <v>43.241095890410961</v>
      </c>
      <c r="G462" s="33">
        <v>29137</v>
      </c>
      <c r="H462" s="34" t="s">
        <v>392</v>
      </c>
      <c r="I462" s="34" t="s">
        <v>178</v>
      </c>
      <c r="J462" s="34" t="s">
        <v>78</v>
      </c>
      <c r="K462" s="34" t="s">
        <v>79</v>
      </c>
      <c r="L462" s="34" t="s">
        <v>80</v>
      </c>
      <c r="M462" s="31">
        <v>14</v>
      </c>
    </row>
    <row r="463" spans="1:13" s="31" customFormat="1" ht="15.75" hidden="1" customHeight="1" x14ac:dyDescent="0.25">
      <c r="A463" s="31">
        <v>462</v>
      </c>
      <c r="B463" s="34" t="s">
        <v>2281</v>
      </c>
      <c r="C463" s="34" t="s">
        <v>5440</v>
      </c>
      <c r="D463" s="34" t="s">
        <v>98</v>
      </c>
      <c r="E463" s="31">
        <v>32</v>
      </c>
      <c r="F463" s="58">
        <f t="shared" ca="1" si="18"/>
        <v>63.024657534246572</v>
      </c>
      <c r="G463" s="33">
        <v>21916</v>
      </c>
      <c r="I463" s="34" t="s">
        <v>77</v>
      </c>
      <c r="J463" s="34" t="s">
        <v>102</v>
      </c>
      <c r="K463" s="34" t="s">
        <v>79</v>
      </c>
      <c r="L463" s="34" t="s">
        <v>80</v>
      </c>
      <c r="M463" s="31">
        <v>5</v>
      </c>
    </row>
    <row r="464" spans="1:13" s="31" customFormat="1" ht="15.75" customHeight="1" x14ac:dyDescent="0.25">
      <c r="A464" s="31">
        <v>463</v>
      </c>
      <c r="B464" s="34" t="s">
        <v>5441</v>
      </c>
      <c r="C464" s="34" t="s">
        <v>5442</v>
      </c>
      <c r="D464" s="34" t="s">
        <v>98</v>
      </c>
      <c r="E464" s="31">
        <v>9</v>
      </c>
      <c r="F464" s="58">
        <f t="shared" ca="1" si="18"/>
        <v>60.780821917808218</v>
      </c>
      <c r="G464" s="33">
        <v>22735</v>
      </c>
      <c r="H464" s="34" t="s">
        <v>100</v>
      </c>
      <c r="I464" s="34" t="s">
        <v>101</v>
      </c>
      <c r="J464" s="34" t="s">
        <v>78</v>
      </c>
      <c r="K464" s="34" t="s">
        <v>79</v>
      </c>
      <c r="L464" s="34" t="s">
        <v>80</v>
      </c>
      <c r="M464" s="31">
        <v>20</v>
      </c>
    </row>
    <row r="465" spans="1:13" s="31" customFormat="1" ht="15.75" hidden="1" customHeight="1" x14ac:dyDescent="0.25">
      <c r="A465" s="31">
        <v>464</v>
      </c>
      <c r="B465" s="34" t="s">
        <v>5443</v>
      </c>
      <c r="C465" s="34" t="s">
        <v>5444</v>
      </c>
      <c r="D465" s="34" t="s">
        <v>98</v>
      </c>
      <c r="E465" s="31">
        <v>32</v>
      </c>
      <c r="F465" s="58">
        <f t="shared" ca="1" si="18"/>
        <v>64.802739726027397</v>
      </c>
      <c r="G465" s="33">
        <v>21267</v>
      </c>
      <c r="I465" s="34" t="s">
        <v>230</v>
      </c>
      <c r="J465" s="34" t="s">
        <v>78</v>
      </c>
      <c r="K465" s="34" t="s">
        <v>79</v>
      </c>
      <c r="L465" s="34" t="s">
        <v>80</v>
      </c>
      <c r="M465" s="31">
        <v>10</v>
      </c>
    </row>
    <row r="466" spans="1:13" s="31" customFormat="1" ht="15.75" customHeight="1" x14ac:dyDescent="0.25">
      <c r="A466" s="31">
        <v>465</v>
      </c>
      <c r="B466" s="34" t="s">
        <v>5445</v>
      </c>
      <c r="C466" s="34" t="s">
        <v>5446</v>
      </c>
      <c r="D466" s="34" t="s">
        <v>98</v>
      </c>
      <c r="E466" s="31">
        <v>54</v>
      </c>
      <c r="F466" s="58">
        <f t="shared" ca="1" si="18"/>
        <v>46.778082191780825</v>
      </c>
      <c r="G466" s="33">
        <v>27846</v>
      </c>
      <c r="H466" s="34" t="s">
        <v>3226</v>
      </c>
      <c r="I466" s="34" t="s">
        <v>101</v>
      </c>
      <c r="J466" s="34" t="s">
        <v>102</v>
      </c>
      <c r="K466" s="34" t="s">
        <v>79</v>
      </c>
      <c r="L466" s="34" t="s">
        <v>80</v>
      </c>
      <c r="M466" s="31">
        <v>14</v>
      </c>
    </row>
    <row r="467" spans="1:13" s="31" customFormat="1" ht="15.75" hidden="1" customHeight="1" x14ac:dyDescent="0.25">
      <c r="A467" s="31">
        <v>466</v>
      </c>
      <c r="B467" s="34" t="s">
        <v>5447</v>
      </c>
      <c r="C467" s="34" t="s">
        <v>5448</v>
      </c>
      <c r="D467" s="34" t="s">
        <v>74</v>
      </c>
      <c r="E467" s="31">
        <v>84</v>
      </c>
      <c r="F467" s="58">
        <f t="shared" ca="1" si="18"/>
        <v>31.931506849315067</v>
      </c>
      <c r="G467" s="33">
        <v>33265</v>
      </c>
      <c r="I467" s="34" t="s">
        <v>77</v>
      </c>
      <c r="J467" s="34" t="s">
        <v>102</v>
      </c>
      <c r="K467" s="34" t="s">
        <v>79</v>
      </c>
      <c r="L467" s="34" t="s">
        <v>80</v>
      </c>
      <c r="M467" s="31">
        <v>2</v>
      </c>
    </row>
    <row r="468" spans="1:13" s="31" customFormat="1" ht="15.75" customHeight="1" x14ac:dyDescent="0.25">
      <c r="A468" s="31">
        <v>467</v>
      </c>
      <c r="B468" s="34" t="s">
        <v>5449</v>
      </c>
      <c r="C468" s="34" t="s">
        <v>5450</v>
      </c>
      <c r="D468" s="34" t="s">
        <v>74</v>
      </c>
      <c r="E468" s="31">
        <v>51</v>
      </c>
      <c r="F468" s="58">
        <f t="shared" ca="1" si="18"/>
        <v>69.024657534246572</v>
      </c>
      <c r="G468" s="33">
        <v>19726</v>
      </c>
      <c r="H468" s="34" t="s">
        <v>1989</v>
      </c>
      <c r="I468" s="34" t="s">
        <v>90</v>
      </c>
      <c r="J468" s="34" t="s">
        <v>102</v>
      </c>
      <c r="K468" s="34" t="s">
        <v>79</v>
      </c>
      <c r="L468" s="34" t="s">
        <v>91</v>
      </c>
      <c r="M468" s="31">
        <v>15</v>
      </c>
    </row>
    <row r="469" spans="1:13" s="31" customFormat="1" ht="15.75" customHeight="1" x14ac:dyDescent="0.25">
      <c r="A469" s="31">
        <v>468</v>
      </c>
      <c r="B469" s="34" t="s">
        <v>5451</v>
      </c>
      <c r="C469" s="34" t="s">
        <v>5452</v>
      </c>
      <c r="D469" s="34" t="s">
        <v>98</v>
      </c>
      <c r="E469" s="31">
        <v>11</v>
      </c>
      <c r="F469" s="58">
        <f t="shared" ca="1" si="18"/>
        <v>48.964383561643835</v>
      </c>
      <c r="G469" s="33">
        <v>27048</v>
      </c>
      <c r="H469" s="34" t="s">
        <v>3715</v>
      </c>
      <c r="I469" s="34" t="s">
        <v>90</v>
      </c>
      <c r="J469" s="34" t="s">
        <v>126</v>
      </c>
      <c r="K469" s="34" t="s">
        <v>79</v>
      </c>
      <c r="L469" s="34" t="s">
        <v>80</v>
      </c>
      <c r="M469" s="31">
        <v>8</v>
      </c>
    </row>
    <row r="470" spans="1:13" s="31" customFormat="1" ht="15.75" customHeight="1" x14ac:dyDescent="0.25">
      <c r="A470" s="31">
        <v>469</v>
      </c>
      <c r="B470" s="34" t="s">
        <v>5453</v>
      </c>
      <c r="C470" s="34" t="s">
        <v>5454</v>
      </c>
      <c r="D470" s="34" t="s">
        <v>74</v>
      </c>
      <c r="E470" s="31">
        <v>91</v>
      </c>
      <c r="F470" s="58">
        <f t="shared" ca="1" si="18"/>
        <v>26.663013698630138</v>
      </c>
      <c r="G470" s="33">
        <v>35188</v>
      </c>
      <c r="H470" s="34" t="s">
        <v>200</v>
      </c>
      <c r="I470" s="34" t="s">
        <v>101</v>
      </c>
      <c r="J470" s="34" t="s">
        <v>126</v>
      </c>
      <c r="K470" s="34" t="s">
        <v>79</v>
      </c>
      <c r="L470" s="34" t="s">
        <v>80</v>
      </c>
      <c r="M470" s="31">
        <v>3</v>
      </c>
    </row>
    <row r="471" spans="1:13" s="31" customFormat="1" ht="15.75" customHeight="1" x14ac:dyDescent="0.25">
      <c r="A471" s="31">
        <v>470</v>
      </c>
      <c r="B471" s="34" t="s">
        <v>5455</v>
      </c>
      <c r="C471" s="34" t="s">
        <v>5456</v>
      </c>
      <c r="D471" s="34" t="s">
        <v>74</v>
      </c>
      <c r="E471" s="31">
        <v>22</v>
      </c>
      <c r="F471" s="58">
        <f t="shared" ca="1" si="18"/>
        <v>21.030136986301368</v>
      </c>
      <c r="G471" s="33">
        <v>37244</v>
      </c>
      <c r="H471" s="34" t="s">
        <v>212</v>
      </c>
      <c r="I471" s="34" t="s">
        <v>140</v>
      </c>
      <c r="J471" s="34" t="s">
        <v>78</v>
      </c>
      <c r="K471" s="34" t="s">
        <v>79</v>
      </c>
      <c r="L471" s="34" t="s">
        <v>91</v>
      </c>
      <c r="M471" s="31">
        <v>1</v>
      </c>
    </row>
    <row r="472" spans="1:13" s="31" customFormat="1" ht="15.75" customHeight="1" x14ac:dyDescent="0.25">
      <c r="A472" s="31">
        <v>471</v>
      </c>
      <c r="B472" s="34" t="s">
        <v>5457</v>
      </c>
      <c r="C472" s="34" t="s">
        <v>5458</v>
      </c>
      <c r="D472" s="34" t="s">
        <v>98</v>
      </c>
      <c r="E472" s="31">
        <v>82</v>
      </c>
      <c r="F472" s="58">
        <f t="shared" ca="1" si="18"/>
        <v>67.027397260273972</v>
      </c>
      <c r="G472" s="33">
        <v>20455</v>
      </c>
      <c r="H472" s="34" t="s">
        <v>497</v>
      </c>
      <c r="I472" s="34" t="s">
        <v>101</v>
      </c>
      <c r="J472" s="34" t="s">
        <v>102</v>
      </c>
      <c r="K472" s="34" t="s">
        <v>79</v>
      </c>
      <c r="L472" s="34" t="s">
        <v>91</v>
      </c>
      <c r="M472" s="31">
        <v>14</v>
      </c>
    </row>
    <row r="473" spans="1:13" s="31" customFormat="1" ht="15.75" customHeight="1" x14ac:dyDescent="0.25">
      <c r="A473" s="31">
        <v>472</v>
      </c>
      <c r="B473" s="34" t="s">
        <v>1232</v>
      </c>
      <c r="C473" s="34" t="s">
        <v>5459</v>
      </c>
      <c r="D473" s="34" t="s">
        <v>98</v>
      </c>
      <c r="E473" s="31">
        <v>38</v>
      </c>
      <c r="F473" s="58">
        <f t="shared" ca="1" si="18"/>
        <v>32.128767123287673</v>
      </c>
      <c r="G473" s="33">
        <v>33193</v>
      </c>
      <c r="H473" s="34" t="s">
        <v>212</v>
      </c>
      <c r="I473" s="34" t="s">
        <v>101</v>
      </c>
      <c r="J473" s="34" t="s">
        <v>78</v>
      </c>
      <c r="K473" s="34" t="s">
        <v>79</v>
      </c>
      <c r="L473" s="34" t="s">
        <v>80</v>
      </c>
      <c r="M473" s="31">
        <v>8</v>
      </c>
    </row>
    <row r="474" spans="1:13" s="31" customFormat="1" ht="15.75" customHeight="1" x14ac:dyDescent="0.25">
      <c r="A474" s="31">
        <v>473</v>
      </c>
      <c r="B474" s="34" t="s">
        <v>5460</v>
      </c>
      <c r="C474" s="34" t="s">
        <v>1257</v>
      </c>
      <c r="D474" s="34" t="s">
        <v>74</v>
      </c>
      <c r="E474" s="31">
        <v>2</v>
      </c>
      <c r="F474" s="58">
        <f t="shared" ca="1" si="18"/>
        <v>45.816438356164383</v>
      </c>
      <c r="G474" s="33">
        <v>28197</v>
      </c>
      <c r="H474" s="34" t="s">
        <v>741</v>
      </c>
      <c r="I474" s="34" t="s">
        <v>178</v>
      </c>
      <c r="J474" s="34" t="s">
        <v>78</v>
      </c>
      <c r="K474" s="34" t="s">
        <v>79</v>
      </c>
      <c r="L474" s="34" t="s">
        <v>80</v>
      </c>
      <c r="M474" s="31">
        <v>20</v>
      </c>
    </row>
    <row r="475" spans="1:13" s="31" customFormat="1" ht="15.75" customHeight="1" x14ac:dyDescent="0.25">
      <c r="A475" s="31">
        <v>474</v>
      </c>
      <c r="B475" s="34" t="s">
        <v>5461</v>
      </c>
      <c r="C475" s="34" t="s">
        <v>5462</v>
      </c>
      <c r="D475" s="34" t="s">
        <v>98</v>
      </c>
      <c r="E475" s="31">
        <v>86</v>
      </c>
      <c r="F475" s="58">
        <f t="shared" ca="1" si="18"/>
        <v>39.969863013698628</v>
      </c>
      <c r="G475" s="33">
        <v>30331</v>
      </c>
      <c r="H475" s="34" t="s">
        <v>724</v>
      </c>
      <c r="I475" s="34" t="s">
        <v>125</v>
      </c>
      <c r="J475" s="34" t="s">
        <v>102</v>
      </c>
      <c r="K475" s="34" t="s">
        <v>79</v>
      </c>
      <c r="L475" s="34" t="s">
        <v>91</v>
      </c>
      <c r="M475" s="31">
        <v>18</v>
      </c>
    </row>
    <row r="476" spans="1:13" s="31" customFormat="1" ht="15.75" hidden="1" customHeight="1" x14ac:dyDescent="0.25">
      <c r="A476" s="31">
        <v>475</v>
      </c>
      <c r="B476" s="34" t="s">
        <v>5463</v>
      </c>
      <c r="D476" s="34" t="s">
        <v>74</v>
      </c>
      <c r="E476" s="31">
        <v>0</v>
      </c>
      <c r="G476" s="44">
        <v>35383</v>
      </c>
      <c r="H476" s="34" t="s">
        <v>1426</v>
      </c>
      <c r="I476" s="34" t="s">
        <v>77</v>
      </c>
      <c r="J476" s="34" t="s">
        <v>102</v>
      </c>
      <c r="K476" s="34" t="s">
        <v>79</v>
      </c>
      <c r="L476" s="34" t="s">
        <v>91</v>
      </c>
      <c r="M476" s="31">
        <v>1</v>
      </c>
    </row>
    <row r="477" spans="1:13" s="31" customFormat="1" ht="15.75" customHeight="1" x14ac:dyDescent="0.25">
      <c r="A477" s="31">
        <v>476</v>
      </c>
      <c r="B477" s="34" t="s">
        <v>4767</v>
      </c>
      <c r="C477" s="34" t="s">
        <v>5464</v>
      </c>
      <c r="D477" s="34" t="s">
        <v>74</v>
      </c>
      <c r="E477" s="31">
        <v>65</v>
      </c>
      <c r="F477" s="58">
        <f t="shared" ref="F477:F480" ca="1" si="19">(TODAY()-G477)/365</f>
        <v>33.701369863013696</v>
      </c>
      <c r="G477" s="33">
        <v>32619</v>
      </c>
      <c r="H477" s="34" t="s">
        <v>536</v>
      </c>
      <c r="I477" s="34" t="s">
        <v>230</v>
      </c>
      <c r="J477" s="34" t="s">
        <v>78</v>
      </c>
      <c r="K477" s="34" t="s">
        <v>79</v>
      </c>
      <c r="L477" s="34" t="s">
        <v>91</v>
      </c>
      <c r="M477" s="31">
        <v>14</v>
      </c>
    </row>
    <row r="478" spans="1:13" s="31" customFormat="1" ht="15.75" customHeight="1" x14ac:dyDescent="0.25">
      <c r="A478" s="31">
        <v>477</v>
      </c>
      <c r="B478" s="34" t="s">
        <v>5465</v>
      </c>
      <c r="C478" s="34" t="s">
        <v>5466</v>
      </c>
      <c r="D478" s="34" t="s">
        <v>98</v>
      </c>
      <c r="E478" s="31">
        <v>32</v>
      </c>
      <c r="F478" s="58">
        <f t="shared" ca="1" si="19"/>
        <v>62.12054794520548</v>
      </c>
      <c r="G478" s="33">
        <v>22246</v>
      </c>
      <c r="H478" s="34" t="s">
        <v>1323</v>
      </c>
      <c r="I478" s="34" t="s">
        <v>101</v>
      </c>
      <c r="J478" s="34" t="s">
        <v>126</v>
      </c>
      <c r="K478" s="34" t="s">
        <v>79</v>
      </c>
      <c r="L478" s="34" t="s">
        <v>80</v>
      </c>
      <c r="M478" s="31">
        <v>13</v>
      </c>
    </row>
    <row r="479" spans="1:13" s="31" customFormat="1" ht="15.75" customHeight="1" x14ac:dyDescent="0.25">
      <c r="A479" s="31">
        <v>478</v>
      </c>
      <c r="B479" s="34" t="s">
        <v>5467</v>
      </c>
      <c r="C479" s="34" t="s">
        <v>5468</v>
      </c>
      <c r="D479" s="34" t="s">
        <v>98</v>
      </c>
      <c r="E479" s="31">
        <v>65</v>
      </c>
      <c r="F479" s="58">
        <f t="shared" ca="1" si="19"/>
        <v>61.967123287671235</v>
      </c>
      <c r="G479" s="33">
        <v>22302</v>
      </c>
      <c r="H479" s="34" t="s">
        <v>1219</v>
      </c>
      <c r="I479" s="34" t="s">
        <v>230</v>
      </c>
      <c r="J479" s="34" t="s">
        <v>102</v>
      </c>
      <c r="K479" s="34" t="s">
        <v>79</v>
      </c>
      <c r="L479" s="34" t="s">
        <v>80</v>
      </c>
      <c r="M479" s="31">
        <v>5</v>
      </c>
    </row>
    <row r="480" spans="1:13" s="31" customFormat="1" ht="15.75" hidden="1" customHeight="1" x14ac:dyDescent="0.25">
      <c r="A480" s="31">
        <v>479</v>
      </c>
      <c r="B480" s="34" t="s">
        <v>5469</v>
      </c>
      <c r="C480" s="34" t="s">
        <v>5470</v>
      </c>
      <c r="D480" s="34" t="s">
        <v>98</v>
      </c>
      <c r="E480" s="31">
        <v>11</v>
      </c>
      <c r="F480" s="58">
        <f t="shared" ca="1" si="19"/>
        <v>28.410958904109588</v>
      </c>
      <c r="G480" s="33">
        <v>34550</v>
      </c>
      <c r="I480" s="34" t="s">
        <v>152</v>
      </c>
      <c r="J480" s="34" t="s">
        <v>78</v>
      </c>
      <c r="K480" s="34" t="s">
        <v>79</v>
      </c>
      <c r="L480" s="34" t="s">
        <v>80</v>
      </c>
      <c r="M480" s="31">
        <v>4</v>
      </c>
    </row>
    <row r="481" spans="1:13" s="31" customFormat="1" ht="15.75" hidden="1" customHeight="1" x14ac:dyDescent="0.25">
      <c r="A481" s="31">
        <v>480</v>
      </c>
      <c r="B481" s="34" t="s">
        <v>5471</v>
      </c>
      <c r="C481" s="34" t="s">
        <v>5472</v>
      </c>
      <c r="D481" s="34" t="s">
        <v>430</v>
      </c>
      <c r="E481" s="31">
        <v>67</v>
      </c>
      <c r="H481" s="34" t="s">
        <v>1888</v>
      </c>
      <c r="I481" s="34" t="s">
        <v>178</v>
      </c>
      <c r="J481" s="34" t="s">
        <v>78</v>
      </c>
      <c r="K481" s="34" t="s">
        <v>79</v>
      </c>
      <c r="L481" s="34" t="s">
        <v>80</v>
      </c>
    </row>
    <row r="482" spans="1:13" s="31" customFormat="1" ht="15.75" customHeight="1" x14ac:dyDescent="0.25">
      <c r="A482" s="31">
        <v>481</v>
      </c>
      <c r="B482" s="34" t="s">
        <v>5473</v>
      </c>
      <c r="C482" s="34" t="s">
        <v>5474</v>
      </c>
      <c r="D482" s="34" t="s">
        <v>98</v>
      </c>
      <c r="E482" s="31">
        <v>68</v>
      </c>
      <c r="F482" s="58">
        <f t="shared" ref="F482:F494" ca="1" si="20">(TODAY()-G482)/365</f>
        <v>32.726027397260275</v>
      </c>
      <c r="G482" s="33">
        <v>32975</v>
      </c>
      <c r="H482" s="34" t="s">
        <v>2452</v>
      </c>
      <c r="I482" s="34" t="s">
        <v>377</v>
      </c>
      <c r="J482" s="34" t="s">
        <v>78</v>
      </c>
      <c r="K482" s="34" t="s">
        <v>79</v>
      </c>
      <c r="L482" s="34" t="s">
        <v>91</v>
      </c>
      <c r="M482" s="31">
        <v>8</v>
      </c>
    </row>
    <row r="483" spans="1:13" s="31" customFormat="1" ht="15.75" hidden="1" customHeight="1" x14ac:dyDescent="0.25">
      <c r="A483" s="31">
        <v>482</v>
      </c>
      <c r="B483" s="34" t="s">
        <v>4861</v>
      </c>
      <c r="C483" s="34" t="s">
        <v>5475</v>
      </c>
      <c r="D483" s="34" t="s">
        <v>74</v>
      </c>
      <c r="E483" s="31">
        <v>33</v>
      </c>
      <c r="F483" s="58">
        <f t="shared" ca="1" si="20"/>
        <v>60.057534246575344</v>
      </c>
      <c r="G483" s="33">
        <v>22999</v>
      </c>
      <c r="I483" s="34" t="s">
        <v>178</v>
      </c>
      <c r="J483" s="34" t="s">
        <v>78</v>
      </c>
      <c r="K483" s="34" t="s">
        <v>79</v>
      </c>
      <c r="L483" s="34" t="s">
        <v>91</v>
      </c>
      <c r="M483" s="31">
        <v>20</v>
      </c>
    </row>
    <row r="484" spans="1:13" s="31" customFormat="1" ht="15.75" customHeight="1" x14ac:dyDescent="0.25">
      <c r="A484" s="31">
        <v>483</v>
      </c>
      <c r="B484" s="34" t="s">
        <v>5476</v>
      </c>
      <c r="C484" s="34" t="s">
        <v>5477</v>
      </c>
      <c r="D484" s="34" t="s">
        <v>74</v>
      </c>
      <c r="E484" s="31">
        <v>35</v>
      </c>
      <c r="F484" s="58">
        <f t="shared" ca="1" si="20"/>
        <v>49.682191780821917</v>
      </c>
      <c r="G484" s="33">
        <v>26786</v>
      </c>
      <c r="H484" s="34" t="s">
        <v>689</v>
      </c>
      <c r="I484" s="34" t="s">
        <v>140</v>
      </c>
      <c r="J484" s="34" t="s">
        <v>102</v>
      </c>
      <c r="K484" s="34" t="s">
        <v>79</v>
      </c>
      <c r="L484" s="34" t="s">
        <v>91</v>
      </c>
      <c r="M484" s="31">
        <v>9</v>
      </c>
    </row>
    <row r="485" spans="1:13" s="31" customFormat="1" ht="15.75" customHeight="1" x14ac:dyDescent="0.25">
      <c r="A485" s="31">
        <v>484</v>
      </c>
      <c r="B485" s="34" t="s">
        <v>4078</v>
      </c>
      <c r="C485" s="34" t="s">
        <v>5478</v>
      </c>
      <c r="D485" s="34" t="s">
        <v>74</v>
      </c>
      <c r="E485" s="31">
        <v>64</v>
      </c>
      <c r="F485" s="58">
        <f t="shared" ca="1" si="20"/>
        <v>48.704109589041096</v>
      </c>
      <c r="G485" s="33">
        <v>27143</v>
      </c>
      <c r="H485" s="34" t="s">
        <v>2452</v>
      </c>
      <c r="I485" s="34" t="s">
        <v>77</v>
      </c>
      <c r="J485" s="34" t="s">
        <v>78</v>
      </c>
      <c r="K485" s="34" t="s">
        <v>79</v>
      </c>
      <c r="L485" s="34" t="s">
        <v>91</v>
      </c>
      <c r="M485" s="31">
        <v>22</v>
      </c>
    </row>
    <row r="486" spans="1:13" s="31" customFormat="1" ht="15.75" customHeight="1" x14ac:dyDescent="0.25">
      <c r="A486" s="31">
        <v>485</v>
      </c>
      <c r="B486" s="34" t="s">
        <v>5479</v>
      </c>
      <c r="C486" s="34" t="s">
        <v>5480</v>
      </c>
      <c r="D486" s="34" t="s">
        <v>98</v>
      </c>
      <c r="E486" s="31">
        <v>23</v>
      </c>
      <c r="F486" s="58">
        <f t="shared" ca="1" si="20"/>
        <v>48.161643835616438</v>
      </c>
      <c r="G486" s="33">
        <v>27341</v>
      </c>
      <c r="H486" s="34" t="s">
        <v>2895</v>
      </c>
      <c r="I486" s="34" t="s">
        <v>77</v>
      </c>
      <c r="J486" s="34" t="s">
        <v>126</v>
      </c>
      <c r="K486" s="34" t="s">
        <v>79</v>
      </c>
      <c r="L486" s="34" t="s">
        <v>91</v>
      </c>
      <c r="M486" s="31">
        <v>20</v>
      </c>
    </row>
    <row r="487" spans="1:13" s="31" customFormat="1" ht="15.75" customHeight="1" x14ac:dyDescent="0.25">
      <c r="A487" s="31">
        <v>486</v>
      </c>
      <c r="B487" s="34" t="s">
        <v>5481</v>
      </c>
      <c r="C487" s="34" t="s">
        <v>5482</v>
      </c>
      <c r="D487" s="34" t="s">
        <v>98</v>
      </c>
      <c r="E487" s="31">
        <v>0</v>
      </c>
      <c r="F487" s="58">
        <f t="shared" ca="1" si="20"/>
        <v>67.032876712328772</v>
      </c>
      <c r="G487" s="33">
        <v>20453</v>
      </c>
      <c r="H487" s="34" t="s">
        <v>1262</v>
      </c>
      <c r="I487" s="34" t="s">
        <v>77</v>
      </c>
      <c r="J487" s="34" t="s">
        <v>102</v>
      </c>
      <c r="K487" s="34" t="s">
        <v>79</v>
      </c>
      <c r="L487" s="34" t="s">
        <v>80</v>
      </c>
      <c r="M487" s="31">
        <v>15</v>
      </c>
    </row>
    <row r="488" spans="1:13" s="31" customFormat="1" ht="15.75" customHeight="1" x14ac:dyDescent="0.25">
      <c r="A488" s="31">
        <v>487</v>
      </c>
      <c r="B488" s="34" t="s">
        <v>5483</v>
      </c>
      <c r="C488" s="34" t="s">
        <v>5484</v>
      </c>
      <c r="D488" s="34" t="s">
        <v>98</v>
      </c>
      <c r="E488" s="31">
        <v>70</v>
      </c>
      <c r="F488" s="58">
        <f t="shared" ca="1" si="20"/>
        <v>43.295890410958904</v>
      </c>
      <c r="G488" s="33">
        <v>29117</v>
      </c>
      <c r="H488" s="34" t="s">
        <v>704</v>
      </c>
      <c r="I488" s="34" t="s">
        <v>178</v>
      </c>
      <c r="J488" s="34" t="s">
        <v>78</v>
      </c>
      <c r="K488" s="34" t="s">
        <v>79</v>
      </c>
      <c r="L488" s="34" t="s">
        <v>91</v>
      </c>
      <c r="M488" s="31">
        <v>10</v>
      </c>
    </row>
    <row r="489" spans="1:13" s="31" customFormat="1" ht="15.75" customHeight="1" x14ac:dyDescent="0.25">
      <c r="A489" s="31">
        <v>488</v>
      </c>
      <c r="B489" s="34" t="s">
        <v>5485</v>
      </c>
      <c r="C489" s="34" t="s">
        <v>5486</v>
      </c>
      <c r="D489" s="34" t="s">
        <v>98</v>
      </c>
      <c r="E489" s="31">
        <v>24</v>
      </c>
      <c r="F489" s="58">
        <f t="shared" ca="1" si="20"/>
        <v>42.484931506849314</v>
      </c>
      <c r="G489" s="33">
        <v>29413</v>
      </c>
      <c r="H489" s="34" t="s">
        <v>2025</v>
      </c>
      <c r="I489" s="34" t="s">
        <v>90</v>
      </c>
      <c r="J489" s="34" t="s">
        <v>78</v>
      </c>
      <c r="K489" s="34" t="s">
        <v>79</v>
      </c>
      <c r="L489" s="34" t="s">
        <v>80</v>
      </c>
      <c r="M489" s="31">
        <v>10</v>
      </c>
    </row>
    <row r="490" spans="1:13" s="31" customFormat="1" ht="15.75" customHeight="1" x14ac:dyDescent="0.25">
      <c r="A490" s="31">
        <v>489</v>
      </c>
      <c r="B490" s="34" t="s">
        <v>5487</v>
      </c>
      <c r="C490" s="34" t="s">
        <v>5488</v>
      </c>
      <c r="D490" s="34" t="s">
        <v>98</v>
      </c>
      <c r="E490" s="31">
        <v>18</v>
      </c>
      <c r="F490" s="58">
        <f t="shared" ca="1" si="20"/>
        <v>51.605479452054794</v>
      </c>
      <c r="G490" s="33">
        <v>26084</v>
      </c>
      <c r="H490" s="34" t="s">
        <v>881</v>
      </c>
      <c r="I490" s="34" t="s">
        <v>140</v>
      </c>
      <c r="J490" s="34" t="s">
        <v>78</v>
      </c>
      <c r="K490" s="34" t="s">
        <v>79</v>
      </c>
      <c r="L490" s="34" t="s">
        <v>80</v>
      </c>
      <c r="M490" s="31">
        <v>4</v>
      </c>
    </row>
    <row r="491" spans="1:13" s="31" customFormat="1" ht="15.75" customHeight="1" x14ac:dyDescent="0.25">
      <c r="A491" s="31">
        <v>490</v>
      </c>
      <c r="B491" s="34" t="s">
        <v>5400</v>
      </c>
      <c r="C491" s="34" t="s">
        <v>5489</v>
      </c>
      <c r="D491" s="34" t="s">
        <v>98</v>
      </c>
      <c r="E491" s="31">
        <v>44</v>
      </c>
      <c r="F491" s="58">
        <f t="shared" ca="1" si="20"/>
        <v>30.547945205479451</v>
      </c>
      <c r="G491" s="33">
        <v>33770</v>
      </c>
      <c r="H491" s="34" t="s">
        <v>919</v>
      </c>
      <c r="I491" s="34" t="s">
        <v>377</v>
      </c>
      <c r="J491" s="34" t="s">
        <v>78</v>
      </c>
      <c r="K491" s="34" t="s">
        <v>79</v>
      </c>
      <c r="L491" s="34" t="s">
        <v>91</v>
      </c>
      <c r="M491" s="31">
        <v>6</v>
      </c>
    </row>
    <row r="492" spans="1:13" s="31" customFormat="1" ht="15.75" customHeight="1" x14ac:dyDescent="0.25">
      <c r="A492" s="31">
        <v>491</v>
      </c>
      <c r="B492" s="34" t="s">
        <v>3662</v>
      </c>
      <c r="C492" s="34" t="s">
        <v>5490</v>
      </c>
      <c r="D492" s="34" t="s">
        <v>74</v>
      </c>
      <c r="E492" s="31">
        <v>45</v>
      </c>
      <c r="F492" s="58">
        <f t="shared" ca="1" si="20"/>
        <v>46.876712328767127</v>
      </c>
      <c r="G492" s="33">
        <v>27810</v>
      </c>
      <c r="H492" s="34" t="s">
        <v>145</v>
      </c>
      <c r="I492" s="34" t="s">
        <v>90</v>
      </c>
      <c r="J492" s="34" t="s">
        <v>102</v>
      </c>
      <c r="K492" s="34" t="s">
        <v>79</v>
      </c>
      <c r="L492" s="34" t="s">
        <v>80</v>
      </c>
      <c r="M492" s="31">
        <v>19</v>
      </c>
    </row>
    <row r="493" spans="1:13" s="31" customFormat="1" ht="15.75" customHeight="1" x14ac:dyDescent="0.25">
      <c r="A493" s="31">
        <v>492</v>
      </c>
      <c r="B493" s="34" t="s">
        <v>5491</v>
      </c>
      <c r="C493" s="34" t="s">
        <v>5492</v>
      </c>
      <c r="D493" s="34" t="s">
        <v>74</v>
      </c>
      <c r="E493" s="31">
        <v>54</v>
      </c>
      <c r="F493" s="58">
        <f t="shared" ca="1" si="20"/>
        <v>46.69041095890411</v>
      </c>
      <c r="G493" s="33">
        <v>27878</v>
      </c>
      <c r="H493" s="34" t="s">
        <v>919</v>
      </c>
      <c r="I493" s="34" t="s">
        <v>101</v>
      </c>
      <c r="J493" s="34" t="s">
        <v>78</v>
      </c>
      <c r="K493" s="34" t="s">
        <v>79</v>
      </c>
      <c r="L493" s="34" t="s">
        <v>91</v>
      </c>
      <c r="M493" s="31">
        <v>21</v>
      </c>
    </row>
    <row r="494" spans="1:13" s="31" customFormat="1" ht="15.75" customHeight="1" x14ac:dyDescent="0.25">
      <c r="A494" s="31">
        <v>493</v>
      </c>
      <c r="B494" s="34" t="s">
        <v>5493</v>
      </c>
      <c r="C494" s="34" t="s">
        <v>5494</v>
      </c>
      <c r="D494" s="34" t="s">
        <v>98</v>
      </c>
      <c r="E494" s="31">
        <v>83</v>
      </c>
      <c r="F494" s="58">
        <f t="shared" ca="1" si="20"/>
        <v>62.323287671232876</v>
      </c>
      <c r="G494" s="33">
        <v>22172</v>
      </c>
      <c r="H494" s="34" t="s">
        <v>452</v>
      </c>
      <c r="I494" s="34" t="s">
        <v>77</v>
      </c>
      <c r="J494" s="34" t="s">
        <v>78</v>
      </c>
      <c r="K494" s="34" t="s">
        <v>79</v>
      </c>
      <c r="L494" s="34" t="s">
        <v>80</v>
      </c>
      <c r="M494" s="31">
        <v>5</v>
      </c>
    </row>
    <row r="495" spans="1:13" s="31" customFormat="1" ht="15.75" hidden="1" customHeight="1" x14ac:dyDescent="0.25">
      <c r="A495" s="31">
        <v>494</v>
      </c>
      <c r="B495" s="34" t="s">
        <v>5495</v>
      </c>
      <c r="D495" s="34" t="s">
        <v>74</v>
      </c>
      <c r="E495" s="31">
        <v>33</v>
      </c>
      <c r="G495" s="44">
        <v>27547</v>
      </c>
      <c r="H495" s="34" t="s">
        <v>331</v>
      </c>
      <c r="I495" s="34" t="s">
        <v>77</v>
      </c>
      <c r="J495" s="34" t="s">
        <v>78</v>
      </c>
      <c r="K495" s="34" t="s">
        <v>79</v>
      </c>
      <c r="L495" s="34" t="s">
        <v>91</v>
      </c>
      <c r="M495" s="31">
        <v>9</v>
      </c>
    </row>
    <row r="496" spans="1:13" s="31" customFormat="1" ht="15.75" customHeight="1" x14ac:dyDescent="0.25">
      <c r="A496" s="31">
        <v>495</v>
      </c>
      <c r="B496" s="34" t="s">
        <v>3008</v>
      </c>
      <c r="C496" s="34" t="s">
        <v>5496</v>
      </c>
      <c r="D496" s="34" t="s">
        <v>74</v>
      </c>
      <c r="E496" s="31">
        <v>91</v>
      </c>
      <c r="F496" s="58">
        <f t="shared" ref="F496:F513" ca="1" si="21">(TODAY()-G496)/365</f>
        <v>63.884931506849313</v>
      </c>
      <c r="G496" s="33">
        <v>21602</v>
      </c>
      <c r="H496" s="34" t="s">
        <v>2331</v>
      </c>
      <c r="I496" s="34" t="s">
        <v>101</v>
      </c>
      <c r="J496" s="34" t="s">
        <v>78</v>
      </c>
      <c r="K496" s="34" t="s">
        <v>79</v>
      </c>
      <c r="L496" s="34" t="s">
        <v>80</v>
      </c>
      <c r="M496" s="31">
        <v>6</v>
      </c>
    </row>
    <row r="497" spans="1:13" s="31" customFormat="1" ht="15.75" customHeight="1" x14ac:dyDescent="0.25">
      <c r="A497" s="31">
        <v>496</v>
      </c>
      <c r="B497" s="34" t="s">
        <v>5497</v>
      </c>
      <c r="C497" s="34" t="s">
        <v>5498</v>
      </c>
      <c r="D497" s="34" t="s">
        <v>98</v>
      </c>
      <c r="E497" s="31">
        <v>25</v>
      </c>
      <c r="F497" s="58">
        <f t="shared" ca="1" si="21"/>
        <v>46.939726027397263</v>
      </c>
      <c r="G497" s="33">
        <v>27787</v>
      </c>
      <c r="H497" s="34" t="s">
        <v>253</v>
      </c>
      <c r="I497" s="34" t="s">
        <v>101</v>
      </c>
      <c r="J497" s="34" t="s">
        <v>102</v>
      </c>
      <c r="K497" s="34" t="s">
        <v>79</v>
      </c>
      <c r="L497" s="34" t="s">
        <v>80</v>
      </c>
      <c r="M497" s="31">
        <v>11</v>
      </c>
    </row>
    <row r="498" spans="1:13" s="31" customFormat="1" ht="15.75" hidden="1" customHeight="1" x14ac:dyDescent="0.25">
      <c r="A498" s="31">
        <v>497</v>
      </c>
      <c r="B498" s="34" t="s">
        <v>5499</v>
      </c>
      <c r="C498" s="34" t="s">
        <v>5500</v>
      </c>
      <c r="D498" s="34" t="s">
        <v>98</v>
      </c>
      <c r="E498" s="31">
        <v>96</v>
      </c>
      <c r="F498" s="58">
        <f t="shared" ca="1" si="21"/>
        <v>48.991780821917807</v>
      </c>
      <c r="G498" s="33">
        <v>27038</v>
      </c>
      <c r="I498" s="34" t="s">
        <v>90</v>
      </c>
      <c r="J498" s="34" t="s">
        <v>78</v>
      </c>
      <c r="K498" s="34" t="s">
        <v>79</v>
      </c>
      <c r="L498" s="34" t="s">
        <v>80</v>
      </c>
      <c r="M498" s="31">
        <v>11</v>
      </c>
    </row>
    <row r="499" spans="1:13" s="31" customFormat="1" ht="15.75" customHeight="1" x14ac:dyDescent="0.25">
      <c r="A499" s="31">
        <v>498</v>
      </c>
      <c r="B499" s="34" t="s">
        <v>5501</v>
      </c>
      <c r="C499" s="34" t="s">
        <v>5502</v>
      </c>
      <c r="D499" s="34" t="s">
        <v>98</v>
      </c>
      <c r="E499" s="31">
        <v>58</v>
      </c>
      <c r="F499" s="58">
        <f t="shared" ca="1" si="21"/>
        <v>44.684931506849317</v>
      </c>
      <c r="G499" s="33">
        <v>28610</v>
      </c>
      <c r="H499" s="34" t="s">
        <v>671</v>
      </c>
      <c r="I499" s="34" t="s">
        <v>77</v>
      </c>
      <c r="J499" s="34" t="s">
        <v>126</v>
      </c>
      <c r="K499" s="34" t="s">
        <v>79</v>
      </c>
      <c r="L499" s="34" t="s">
        <v>80</v>
      </c>
      <c r="M499" s="31">
        <v>10</v>
      </c>
    </row>
    <row r="500" spans="1:13" s="31" customFormat="1" ht="15.75" customHeight="1" x14ac:dyDescent="0.25">
      <c r="A500" s="31">
        <v>499</v>
      </c>
      <c r="B500" s="34" t="s">
        <v>5503</v>
      </c>
      <c r="C500" s="34" t="s">
        <v>5504</v>
      </c>
      <c r="D500" s="34" t="s">
        <v>74</v>
      </c>
      <c r="E500" s="31">
        <v>39</v>
      </c>
      <c r="F500" s="58">
        <f t="shared" ca="1" si="21"/>
        <v>61.821917808219176</v>
      </c>
      <c r="G500" s="33">
        <v>22355</v>
      </c>
      <c r="H500" s="34" t="s">
        <v>3695</v>
      </c>
      <c r="I500" s="34" t="s">
        <v>101</v>
      </c>
      <c r="J500" s="34" t="s">
        <v>102</v>
      </c>
      <c r="K500" s="34" t="s">
        <v>79</v>
      </c>
      <c r="L500" s="34" t="s">
        <v>91</v>
      </c>
      <c r="M500" s="31">
        <v>19</v>
      </c>
    </row>
    <row r="501" spans="1:13" s="31" customFormat="1" ht="15.75" customHeight="1" x14ac:dyDescent="0.25">
      <c r="A501" s="31">
        <v>500</v>
      </c>
      <c r="B501" s="34" t="s">
        <v>5505</v>
      </c>
      <c r="C501" s="34" t="s">
        <v>5506</v>
      </c>
      <c r="D501" s="34" t="s">
        <v>74</v>
      </c>
      <c r="E501" s="31">
        <v>19</v>
      </c>
      <c r="F501" s="58">
        <f t="shared" ca="1" si="21"/>
        <v>30.726027397260275</v>
      </c>
      <c r="G501" s="33">
        <v>33705</v>
      </c>
      <c r="H501" s="34" t="s">
        <v>305</v>
      </c>
      <c r="I501" s="34" t="s">
        <v>140</v>
      </c>
      <c r="J501" s="34" t="s">
        <v>102</v>
      </c>
      <c r="K501" s="34" t="s">
        <v>79</v>
      </c>
      <c r="L501" s="34" t="s">
        <v>80</v>
      </c>
      <c r="M501" s="31">
        <v>10</v>
      </c>
    </row>
    <row r="502" spans="1:13" s="31" customFormat="1" ht="15.75" customHeight="1" x14ac:dyDescent="0.25">
      <c r="A502" s="31">
        <v>501</v>
      </c>
      <c r="B502" s="34" t="s">
        <v>5507</v>
      </c>
      <c r="C502" s="34" t="s">
        <v>5508</v>
      </c>
      <c r="D502" s="34" t="s">
        <v>98</v>
      </c>
      <c r="E502" s="31">
        <v>94</v>
      </c>
      <c r="F502" s="58">
        <f t="shared" ca="1" si="21"/>
        <v>45.57260273972603</v>
      </c>
      <c r="G502" s="33">
        <v>28286</v>
      </c>
      <c r="H502" s="34" t="s">
        <v>164</v>
      </c>
      <c r="I502" s="34" t="s">
        <v>230</v>
      </c>
      <c r="J502" s="34" t="s">
        <v>126</v>
      </c>
      <c r="K502" s="34" t="s">
        <v>79</v>
      </c>
      <c r="L502" s="34" t="s">
        <v>91</v>
      </c>
      <c r="M502" s="31">
        <v>19</v>
      </c>
    </row>
    <row r="503" spans="1:13" s="31" customFormat="1" ht="15.75" customHeight="1" x14ac:dyDescent="0.25">
      <c r="A503" s="31">
        <v>502</v>
      </c>
      <c r="B503" s="34" t="s">
        <v>5509</v>
      </c>
      <c r="C503" s="34" t="s">
        <v>5510</v>
      </c>
      <c r="D503" s="34" t="s">
        <v>98</v>
      </c>
      <c r="E503" s="31">
        <v>39</v>
      </c>
      <c r="F503" s="58">
        <f t="shared" ca="1" si="21"/>
        <v>52.038356164383565</v>
      </c>
      <c r="G503" s="33">
        <v>25926</v>
      </c>
      <c r="H503" s="34" t="s">
        <v>615</v>
      </c>
      <c r="I503" s="34" t="s">
        <v>77</v>
      </c>
      <c r="J503" s="34" t="s">
        <v>78</v>
      </c>
      <c r="K503" s="34" t="s">
        <v>79</v>
      </c>
      <c r="L503" s="34" t="s">
        <v>91</v>
      </c>
      <c r="M503" s="31">
        <v>18</v>
      </c>
    </row>
    <row r="504" spans="1:13" s="31" customFormat="1" ht="15.75" customHeight="1" x14ac:dyDescent="0.25">
      <c r="A504" s="31">
        <v>503</v>
      </c>
      <c r="B504" s="34" t="s">
        <v>5511</v>
      </c>
      <c r="C504" s="34" t="s">
        <v>5512</v>
      </c>
      <c r="D504" s="34" t="s">
        <v>74</v>
      </c>
      <c r="E504" s="31">
        <v>87</v>
      </c>
      <c r="F504" s="58">
        <f t="shared" ca="1" si="21"/>
        <v>33.457534246575342</v>
      </c>
      <c r="G504" s="33">
        <v>32708</v>
      </c>
      <c r="H504" s="34" t="s">
        <v>491</v>
      </c>
      <c r="I504" s="34" t="s">
        <v>178</v>
      </c>
      <c r="J504" s="34" t="s">
        <v>102</v>
      </c>
      <c r="K504" s="34" t="s">
        <v>79</v>
      </c>
      <c r="L504" s="34" t="s">
        <v>80</v>
      </c>
      <c r="M504" s="31">
        <v>10</v>
      </c>
    </row>
    <row r="505" spans="1:13" s="31" customFormat="1" ht="15.75" customHeight="1" x14ac:dyDescent="0.25">
      <c r="A505" s="31">
        <v>504</v>
      </c>
      <c r="B505" s="34" t="s">
        <v>323</v>
      </c>
      <c r="C505" s="34" t="s">
        <v>5513</v>
      </c>
      <c r="D505" s="34" t="s">
        <v>74</v>
      </c>
      <c r="E505" s="31">
        <v>93</v>
      </c>
      <c r="F505" s="58">
        <f t="shared" ca="1" si="21"/>
        <v>27.687671232876713</v>
      </c>
      <c r="G505" s="33">
        <v>34814</v>
      </c>
      <c r="H505" s="34" t="s">
        <v>919</v>
      </c>
      <c r="I505" s="34" t="s">
        <v>77</v>
      </c>
      <c r="J505" s="34" t="s">
        <v>126</v>
      </c>
      <c r="K505" s="34" t="s">
        <v>79</v>
      </c>
      <c r="L505" s="34" t="s">
        <v>80</v>
      </c>
      <c r="M505" s="31">
        <v>7</v>
      </c>
    </row>
    <row r="506" spans="1:13" s="31" customFormat="1" ht="15.75" hidden="1" customHeight="1" x14ac:dyDescent="0.25">
      <c r="A506" s="31">
        <v>505</v>
      </c>
      <c r="B506" s="34" t="s">
        <v>5514</v>
      </c>
      <c r="C506" s="34" t="s">
        <v>5515</v>
      </c>
      <c r="D506" s="34" t="s">
        <v>98</v>
      </c>
      <c r="E506" s="31">
        <v>40</v>
      </c>
      <c r="F506" s="58">
        <f t="shared" ca="1" si="21"/>
        <v>56.104109589041094</v>
      </c>
      <c r="G506" s="33">
        <v>24442</v>
      </c>
      <c r="I506" s="34" t="s">
        <v>230</v>
      </c>
      <c r="J506" s="34" t="s">
        <v>126</v>
      </c>
      <c r="K506" s="34" t="s">
        <v>79</v>
      </c>
      <c r="L506" s="34" t="s">
        <v>80</v>
      </c>
      <c r="M506" s="31">
        <v>10</v>
      </c>
    </row>
    <row r="507" spans="1:13" s="31" customFormat="1" ht="15.75" customHeight="1" x14ac:dyDescent="0.25">
      <c r="A507" s="31">
        <v>506</v>
      </c>
      <c r="B507" s="34" t="s">
        <v>5516</v>
      </c>
      <c r="C507" s="34" t="s">
        <v>5517</v>
      </c>
      <c r="D507" s="34" t="s">
        <v>98</v>
      </c>
      <c r="E507" s="31">
        <v>43</v>
      </c>
      <c r="F507" s="58">
        <f t="shared" ca="1" si="21"/>
        <v>37.884931506849313</v>
      </c>
      <c r="G507" s="33">
        <v>31092</v>
      </c>
      <c r="H507" s="34" t="s">
        <v>944</v>
      </c>
      <c r="I507" s="34" t="s">
        <v>140</v>
      </c>
      <c r="J507" s="34" t="s">
        <v>78</v>
      </c>
      <c r="K507" s="34" t="s">
        <v>79</v>
      </c>
      <c r="L507" s="34" t="s">
        <v>91</v>
      </c>
      <c r="M507" s="31">
        <v>21</v>
      </c>
    </row>
    <row r="508" spans="1:13" s="31" customFormat="1" ht="15.75" hidden="1" customHeight="1" x14ac:dyDescent="0.25">
      <c r="A508" s="31">
        <v>507</v>
      </c>
      <c r="B508" s="34" t="s">
        <v>5518</v>
      </c>
      <c r="C508" s="34" t="s">
        <v>5519</v>
      </c>
      <c r="D508" s="34" t="s">
        <v>98</v>
      </c>
      <c r="E508" s="31">
        <v>98</v>
      </c>
      <c r="F508" s="58">
        <f t="shared" ca="1" si="21"/>
        <v>51.509589041095893</v>
      </c>
      <c r="G508" s="33">
        <v>26119</v>
      </c>
      <c r="I508" s="34" t="s">
        <v>178</v>
      </c>
      <c r="J508" s="34" t="s">
        <v>78</v>
      </c>
      <c r="K508" s="34" t="s">
        <v>79</v>
      </c>
      <c r="L508" s="34" t="s">
        <v>91</v>
      </c>
      <c r="M508" s="31">
        <v>7</v>
      </c>
    </row>
    <row r="509" spans="1:13" s="31" customFormat="1" ht="15.75" customHeight="1" x14ac:dyDescent="0.25">
      <c r="A509" s="31">
        <v>508</v>
      </c>
      <c r="B509" s="34" t="s">
        <v>5520</v>
      </c>
      <c r="C509" s="34" t="s">
        <v>5521</v>
      </c>
      <c r="D509" s="34" t="s">
        <v>98</v>
      </c>
      <c r="E509" s="31">
        <v>94</v>
      </c>
      <c r="F509" s="58">
        <f t="shared" ca="1" si="21"/>
        <v>51.969863013698628</v>
      </c>
      <c r="G509" s="33">
        <v>25951</v>
      </c>
      <c r="H509" s="34" t="s">
        <v>2947</v>
      </c>
      <c r="I509" s="34" t="s">
        <v>90</v>
      </c>
      <c r="J509" s="34" t="s">
        <v>78</v>
      </c>
      <c r="K509" s="34" t="s">
        <v>79</v>
      </c>
      <c r="L509" s="34" t="s">
        <v>80</v>
      </c>
      <c r="M509" s="31">
        <v>11</v>
      </c>
    </row>
    <row r="510" spans="1:13" s="31" customFormat="1" ht="15.75" customHeight="1" x14ac:dyDescent="0.25">
      <c r="A510" s="31">
        <v>509</v>
      </c>
      <c r="B510" s="34" t="s">
        <v>5522</v>
      </c>
      <c r="C510" s="34" t="s">
        <v>5523</v>
      </c>
      <c r="D510" s="34" t="s">
        <v>74</v>
      </c>
      <c r="E510" s="31">
        <v>64</v>
      </c>
      <c r="F510" s="58">
        <f t="shared" ca="1" si="21"/>
        <v>43.416438356164385</v>
      </c>
      <c r="G510" s="33">
        <v>29073</v>
      </c>
      <c r="H510" s="34" t="s">
        <v>892</v>
      </c>
      <c r="I510" s="34" t="s">
        <v>101</v>
      </c>
      <c r="J510" s="34" t="s">
        <v>102</v>
      </c>
      <c r="K510" s="34" t="s">
        <v>79</v>
      </c>
      <c r="L510" s="34" t="s">
        <v>80</v>
      </c>
      <c r="M510" s="31">
        <v>21</v>
      </c>
    </row>
    <row r="511" spans="1:13" s="31" customFormat="1" ht="15.75" hidden="1" customHeight="1" x14ac:dyDescent="0.25">
      <c r="A511" s="31">
        <v>510</v>
      </c>
      <c r="B511" s="34" t="s">
        <v>5524</v>
      </c>
      <c r="C511" s="34" t="s">
        <v>5525</v>
      </c>
      <c r="D511" s="34" t="s">
        <v>98</v>
      </c>
      <c r="E511" s="31">
        <v>61</v>
      </c>
      <c r="F511" s="58">
        <f t="shared" ca="1" si="21"/>
        <v>30.547945205479451</v>
      </c>
      <c r="G511" s="33">
        <v>33770</v>
      </c>
      <c r="I511" s="34" t="s">
        <v>230</v>
      </c>
      <c r="J511" s="34" t="s">
        <v>78</v>
      </c>
      <c r="K511" s="34" t="s">
        <v>79</v>
      </c>
      <c r="L511" s="34" t="s">
        <v>91</v>
      </c>
      <c r="M511" s="31">
        <v>2</v>
      </c>
    </row>
    <row r="512" spans="1:13" s="31" customFormat="1" ht="15.75" customHeight="1" x14ac:dyDescent="0.25">
      <c r="A512" s="31">
        <v>511</v>
      </c>
      <c r="B512" s="34" t="s">
        <v>5179</v>
      </c>
      <c r="C512" s="34" t="s">
        <v>5526</v>
      </c>
      <c r="D512" s="34" t="s">
        <v>98</v>
      </c>
      <c r="E512" s="31">
        <v>92</v>
      </c>
      <c r="F512" s="58">
        <f t="shared" ca="1" si="21"/>
        <v>40.090410958904108</v>
      </c>
      <c r="G512" s="33">
        <v>30287</v>
      </c>
      <c r="H512" s="34" t="s">
        <v>491</v>
      </c>
      <c r="I512" s="34" t="s">
        <v>178</v>
      </c>
      <c r="J512" s="34" t="s">
        <v>126</v>
      </c>
      <c r="K512" s="34" t="s">
        <v>79</v>
      </c>
      <c r="L512" s="34" t="s">
        <v>91</v>
      </c>
      <c r="M512" s="31">
        <v>10</v>
      </c>
    </row>
    <row r="513" spans="1:13" s="31" customFormat="1" ht="15.75" customHeight="1" x14ac:dyDescent="0.25">
      <c r="A513" s="31">
        <v>512</v>
      </c>
      <c r="B513" s="34" t="s">
        <v>5527</v>
      </c>
      <c r="C513" s="34" t="s">
        <v>5528</v>
      </c>
      <c r="D513" s="34" t="s">
        <v>74</v>
      </c>
      <c r="E513" s="31">
        <v>76</v>
      </c>
      <c r="F513" s="58">
        <f t="shared" ca="1" si="21"/>
        <v>67.742465753424653</v>
      </c>
      <c r="G513" s="33">
        <v>20194</v>
      </c>
      <c r="H513" s="34" t="s">
        <v>2331</v>
      </c>
      <c r="I513" s="34" t="s">
        <v>101</v>
      </c>
      <c r="J513" s="34" t="s">
        <v>78</v>
      </c>
      <c r="K513" s="34" t="s">
        <v>79</v>
      </c>
      <c r="L513" s="34" t="s">
        <v>91</v>
      </c>
      <c r="M513" s="31">
        <v>6</v>
      </c>
    </row>
    <row r="514" spans="1:13" s="31" customFormat="1" ht="15.75" hidden="1" customHeight="1" x14ac:dyDescent="0.25">
      <c r="A514" s="31">
        <v>513</v>
      </c>
      <c r="B514" s="34" t="s">
        <v>5529</v>
      </c>
      <c r="C514" s="34" t="s">
        <v>5530</v>
      </c>
      <c r="D514" s="34" t="s">
        <v>430</v>
      </c>
      <c r="E514" s="31">
        <v>30</v>
      </c>
      <c r="H514" s="34" t="s">
        <v>2261</v>
      </c>
      <c r="I514" s="34" t="s">
        <v>152</v>
      </c>
      <c r="J514" s="34" t="s">
        <v>78</v>
      </c>
      <c r="K514" s="34" t="s">
        <v>79</v>
      </c>
      <c r="L514" s="34" t="s">
        <v>91</v>
      </c>
    </row>
    <row r="515" spans="1:13" s="31" customFormat="1" ht="15.75" hidden="1" customHeight="1" x14ac:dyDescent="0.25">
      <c r="A515" s="31">
        <v>514</v>
      </c>
      <c r="B515" s="34" t="s">
        <v>5531</v>
      </c>
      <c r="D515" s="34" t="s">
        <v>74</v>
      </c>
      <c r="E515" s="31">
        <v>9</v>
      </c>
      <c r="G515" s="44">
        <v>35236</v>
      </c>
      <c r="H515" s="34" t="s">
        <v>195</v>
      </c>
      <c r="I515" s="34" t="s">
        <v>101</v>
      </c>
      <c r="J515" s="34" t="s">
        <v>78</v>
      </c>
      <c r="K515" s="34" t="s">
        <v>79</v>
      </c>
      <c r="L515" s="34" t="s">
        <v>80</v>
      </c>
      <c r="M515" s="31">
        <v>4</v>
      </c>
    </row>
    <row r="516" spans="1:13" s="31" customFormat="1" ht="15.75" customHeight="1" x14ac:dyDescent="0.25">
      <c r="A516" s="31">
        <v>515</v>
      </c>
      <c r="B516" s="34" t="s">
        <v>5532</v>
      </c>
      <c r="C516" s="34" t="s">
        <v>5533</v>
      </c>
      <c r="D516" s="34" t="s">
        <v>98</v>
      </c>
      <c r="E516" s="31">
        <v>55</v>
      </c>
      <c r="F516" s="58">
        <f t="shared" ref="F516:F526" ca="1" si="22">(TODAY()-G516)/365</f>
        <v>33.328767123287669</v>
      </c>
      <c r="G516" s="33">
        <v>32755</v>
      </c>
      <c r="H516" s="34" t="s">
        <v>2025</v>
      </c>
      <c r="I516" s="34" t="s">
        <v>152</v>
      </c>
      <c r="J516" s="34" t="s">
        <v>126</v>
      </c>
      <c r="K516" s="34" t="s">
        <v>79</v>
      </c>
      <c r="L516" s="34" t="s">
        <v>91</v>
      </c>
      <c r="M516" s="31">
        <v>8</v>
      </c>
    </row>
    <row r="517" spans="1:13" s="31" customFormat="1" ht="15.75" customHeight="1" x14ac:dyDescent="0.25">
      <c r="A517" s="31">
        <v>516</v>
      </c>
      <c r="B517" s="34" t="s">
        <v>4042</v>
      </c>
      <c r="C517" s="34" t="s">
        <v>5534</v>
      </c>
      <c r="D517" s="34" t="s">
        <v>74</v>
      </c>
      <c r="E517" s="31">
        <v>23</v>
      </c>
      <c r="F517" s="58">
        <f t="shared" ca="1" si="22"/>
        <v>65.008219178082186</v>
      </c>
      <c r="G517" s="33">
        <v>21192</v>
      </c>
      <c r="H517" s="34" t="s">
        <v>919</v>
      </c>
      <c r="I517" s="34" t="s">
        <v>101</v>
      </c>
      <c r="J517" s="34" t="s">
        <v>78</v>
      </c>
      <c r="K517" s="34" t="s">
        <v>79</v>
      </c>
      <c r="L517" s="34" t="s">
        <v>91</v>
      </c>
      <c r="M517" s="31">
        <v>20</v>
      </c>
    </row>
    <row r="518" spans="1:13" s="31" customFormat="1" ht="15.75" customHeight="1" x14ac:dyDescent="0.25">
      <c r="A518" s="31">
        <v>517</v>
      </c>
      <c r="B518" s="34" t="s">
        <v>5535</v>
      </c>
      <c r="C518" s="34" t="s">
        <v>5536</v>
      </c>
      <c r="D518" s="34" t="s">
        <v>98</v>
      </c>
      <c r="E518" s="31">
        <v>73</v>
      </c>
      <c r="F518" s="58">
        <f t="shared" ca="1" si="22"/>
        <v>37.372602739726027</v>
      </c>
      <c r="G518" s="33">
        <v>31279</v>
      </c>
      <c r="H518" s="34" t="s">
        <v>1219</v>
      </c>
      <c r="I518" s="34" t="s">
        <v>90</v>
      </c>
      <c r="J518" s="34" t="s">
        <v>78</v>
      </c>
      <c r="K518" s="34" t="s">
        <v>79</v>
      </c>
      <c r="L518" s="34" t="s">
        <v>80</v>
      </c>
      <c r="M518" s="31">
        <v>3</v>
      </c>
    </row>
    <row r="519" spans="1:13" s="31" customFormat="1" ht="15.75" customHeight="1" x14ac:dyDescent="0.25">
      <c r="A519" s="31">
        <v>518</v>
      </c>
      <c r="B519" s="34" t="s">
        <v>5537</v>
      </c>
      <c r="C519" s="34" t="s">
        <v>5538</v>
      </c>
      <c r="D519" s="34" t="s">
        <v>74</v>
      </c>
      <c r="E519" s="31">
        <v>60</v>
      </c>
      <c r="F519" s="58">
        <f t="shared" ca="1" si="22"/>
        <v>31.682191780821917</v>
      </c>
      <c r="G519" s="33">
        <v>33356</v>
      </c>
      <c r="H519" s="34" t="s">
        <v>3559</v>
      </c>
      <c r="I519" s="34" t="s">
        <v>140</v>
      </c>
      <c r="J519" s="34" t="s">
        <v>78</v>
      </c>
      <c r="K519" s="34" t="s">
        <v>79</v>
      </c>
      <c r="L519" s="34" t="s">
        <v>80</v>
      </c>
      <c r="M519" s="31">
        <v>10</v>
      </c>
    </row>
    <row r="520" spans="1:13" s="31" customFormat="1" ht="15.75" hidden="1" customHeight="1" x14ac:dyDescent="0.25">
      <c r="A520" s="31">
        <v>519</v>
      </c>
      <c r="B520" s="34" t="s">
        <v>5539</v>
      </c>
      <c r="C520" s="34" t="s">
        <v>5540</v>
      </c>
      <c r="D520" s="34" t="s">
        <v>74</v>
      </c>
      <c r="E520" s="31">
        <v>83</v>
      </c>
      <c r="F520" s="58">
        <f t="shared" ca="1" si="22"/>
        <v>22.731506849315068</v>
      </c>
      <c r="G520" s="33">
        <v>36623</v>
      </c>
      <c r="I520" s="34" t="s">
        <v>230</v>
      </c>
      <c r="J520" s="34" t="s">
        <v>78</v>
      </c>
      <c r="K520" s="34" t="s">
        <v>79</v>
      </c>
      <c r="L520" s="34" t="s">
        <v>80</v>
      </c>
      <c r="M520" s="31">
        <v>1</v>
      </c>
    </row>
    <row r="521" spans="1:13" s="31" customFormat="1" ht="15.75" customHeight="1" x14ac:dyDescent="0.25">
      <c r="A521" s="31">
        <v>520</v>
      </c>
      <c r="B521" s="34" t="s">
        <v>5541</v>
      </c>
      <c r="C521" s="34" t="s">
        <v>5542</v>
      </c>
      <c r="D521" s="34" t="s">
        <v>98</v>
      </c>
      <c r="E521" s="31">
        <v>66</v>
      </c>
      <c r="F521" s="58">
        <f t="shared" ca="1" si="22"/>
        <v>58.416438356164385</v>
      </c>
      <c r="G521" s="33">
        <v>23598</v>
      </c>
      <c r="H521" s="34" t="s">
        <v>364</v>
      </c>
      <c r="I521" s="34" t="s">
        <v>101</v>
      </c>
      <c r="J521" s="34" t="s">
        <v>102</v>
      </c>
      <c r="K521" s="34" t="s">
        <v>79</v>
      </c>
      <c r="L521" s="34" t="s">
        <v>80</v>
      </c>
      <c r="M521" s="31">
        <v>15</v>
      </c>
    </row>
    <row r="522" spans="1:13" s="31" customFormat="1" ht="15.75" customHeight="1" x14ac:dyDescent="0.25">
      <c r="A522" s="31">
        <v>521</v>
      </c>
      <c r="B522" s="34" t="s">
        <v>5543</v>
      </c>
      <c r="C522" s="34" t="s">
        <v>1561</v>
      </c>
      <c r="D522" s="34" t="s">
        <v>98</v>
      </c>
      <c r="E522" s="31">
        <v>29</v>
      </c>
      <c r="F522" s="58">
        <f t="shared" ca="1" si="22"/>
        <v>44.046575342465751</v>
      </c>
      <c r="G522" s="33">
        <v>28843</v>
      </c>
      <c r="H522" s="34" t="s">
        <v>2025</v>
      </c>
      <c r="I522" s="34" t="s">
        <v>178</v>
      </c>
      <c r="J522" s="34" t="s">
        <v>126</v>
      </c>
      <c r="K522" s="34" t="s">
        <v>79</v>
      </c>
      <c r="L522" s="34" t="s">
        <v>91</v>
      </c>
      <c r="M522" s="31">
        <v>16</v>
      </c>
    </row>
    <row r="523" spans="1:13" s="31" customFormat="1" ht="15.75" hidden="1" customHeight="1" x14ac:dyDescent="0.25">
      <c r="A523" s="31">
        <v>522</v>
      </c>
      <c r="B523" s="34" t="s">
        <v>5544</v>
      </c>
      <c r="C523" s="34" t="s">
        <v>5545</v>
      </c>
      <c r="D523" s="34" t="s">
        <v>98</v>
      </c>
      <c r="E523" s="31">
        <v>64</v>
      </c>
      <c r="F523" s="58">
        <f t="shared" ca="1" si="22"/>
        <v>46.167123287671231</v>
      </c>
      <c r="G523" s="33">
        <v>28069</v>
      </c>
      <c r="I523" s="34" t="s">
        <v>230</v>
      </c>
      <c r="J523" s="34" t="s">
        <v>102</v>
      </c>
      <c r="K523" s="34" t="s">
        <v>79</v>
      </c>
      <c r="L523" s="34" t="s">
        <v>80</v>
      </c>
      <c r="M523" s="31">
        <v>16</v>
      </c>
    </row>
    <row r="524" spans="1:13" s="31" customFormat="1" ht="15.75" customHeight="1" x14ac:dyDescent="0.25">
      <c r="A524" s="31">
        <v>523</v>
      </c>
      <c r="B524" s="34" t="s">
        <v>5546</v>
      </c>
      <c r="C524" s="34" t="s">
        <v>4768</v>
      </c>
      <c r="D524" s="34" t="s">
        <v>98</v>
      </c>
      <c r="E524" s="31">
        <v>44</v>
      </c>
      <c r="F524" s="58">
        <f t="shared" ca="1" si="22"/>
        <v>48.11780821917808</v>
      </c>
      <c r="G524" s="33">
        <v>27357</v>
      </c>
      <c r="H524" s="34" t="s">
        <v>446</v>
      </c>
      <c r="I524" s="34" t="s">
        <v>101</v>
      </c>
      <c r="J524" s="34" t="s">
        <v>102</v>
      </c>
      <c r="K524" s="34" t="s">
        <v>79</v>
      </c>
      <c r="L524" s="34" t="s">
        <v>80</v>
      </c>
      <c r="M524" s="31">
        <v>16</v>
      </c>
    </row>
    <row r="525" spans="1:13" s="31" customFormat="1" ht="15.75" customHeight="1" x14ac:dyDescent="0.25">
      <c r="A525" s="31">
        <v>524</v>
      </c>
      <c r="B525" s="34" t="s">
        <v>5547</v>
      </c>
      <c r="C525" s="34" t="s">
        <v>5548</v>
      </c>
      <c r="D525" s="34" t="s">
        <v>98</v>
      </c>
      <c r="E525" s="31">
        <v>16</v>
      </c>
      <c r="F525" s="58">
        <f t="shared" ca="1" si="22"/>
        <v>60.334246575342469</v>
      </c>
      <c r="G525" s="33">
        <v>22898</v>
      </c>
      <c r="H525" s="34" t="s">
        <v>259</v>
      </c>
      <c r="I525" s="34" t="s">
        <v>140</v>
      </c>
      <c r="J525" s="34" t="s">
        <v>78</v>
      </c>
      <c r="K525" s="34" t="s">
        <v>79</v>
      </c>
      <c r="L525" s="34" t="s">
        <v>91</v>
      </c>
      <c r="M525" s="31">
        <v>11</v>
      </c>
    </row>
    <row r="526" spans="1:13" s="31" customFormat="1" ht="15.75" customHeight="1" x14ac:dyDescent="0.25">
      <c r="A526" s="31">
        <v>525</v>
      </c>
      <c r="B526" s="34" t="s">
        <v>5549</v>
      </c>
      <c r="C526" s="34" t="s">
        <v>5550</v>
      </c>
      <c r="D526" s="34" t="s">
        <v>74</v>
      </c>
      <c r="E526" s="31">
        <v>64</v>
      </c>
      <c r="F526" s="58">
        <f t="shared" ca="1" si="22"/>
        <v>42.895890410958906</v>
      </c>
      <c r="G526" s="33">
        <v>29263</v>
      </c>
      <c r="H526" s="34" t="s">
        <v>1498</v>
      </c>
      <c r="I526" s="34" t="s">
        <v>77</v>
      </c>
      <c r="J526" s="34" t="s">
        <v>78</v>
      </c>
      <c r="K526" s="34" t="s">
        <v>79</v>
      </c>
      <c r="L526" s="34" t="s">
        <v>80</v>
      </c>
      <c r="M526" s="31">
        <v>9</v>
      </c>
    </row>
    <row r="527" spans="1:13" s="31" customFormat="1" ht="15.75" hidden="1" customHeight="1" x14ac:dyDescent="0.25">
      <c r="A527" s="31">
        <v>526</v>
      </c>
      <c r="B527" s="34" t="s">
        <v>5551</v>
      </c>
      <c r="D527" s="34" t="s">
        <v>430</v>
      </c>
      <c r="E527" s="31">
        <v>9</v>
      </c>
      <c r="H527" s="34" t="s">
        <v>392</v>
      </c>
      <c r="I527" s="34" t="s">
        <v>178</v>
      </c>
      <c r="J527" s="34" t="s">
        <v>78</v>
      </c>
      <c r="K527" s="34" t="s">
        <v>79</v>
      </c>
      <c r="L527" s="34" t="s">
        <v>80</v>
      </c>
    </row>
    <row r="528" spans="1:13" s="31" customFormat="1" ht="15.75" customHeight="1" x14ac:dyDescent="0.25">
      <c r="A528" s="31">
        <v>527</v>
      </c>
      <c r="B528" s="34" t="s">
        <v>4887</v>
      </c>
      <c r="C528" s="34" t="s">
        <v>5552</v>
      </c>
      <c r="D528" s="34" t="s">
        <v>98</v>
      </c>
      <c r="E528" s="31">
        <v>81</v>
      </c>
      <c r="F528" s="58">
        <f t="shared" ref="F528:F548" ca="1" si="23">(TODAY()-G528)/365</f>
        <v>32.205479452054796</v>
      </c>
      <c r="G528" s="33">
        <v>33165</v>
      </c>
      <c r="H528" s="34" t="s">
        <v>364</v>
      </c>
      <c r="I528" s="34" t="s">
        <v>101</v>
      </c>
      <c r="J528" s="34" t="s">
        <v>78</v>
      </c>
      <c r="K528" s="34" t="s">
        <v>79</v>
      </c>
      <c r="L528" s="34" t="s">
        <v>80</v>
      </c>
      <c r="M528" s="31">
        <v>9</v>
      </c>
    </row>
    <row r="529" spans="1:13" s="31" customFormat="1" ht="15.75" customHeight="1" x14ac:dyDescent="0.25">
      <c r="A529" s="31">
        <v>528</v>
      </c>
      <c r="B529" s="34" t="s">
        <v>5553</v>
      </c>
      <c r="C529" s="34" t="s">
        <v>5554</v>
      </c>
      <c r="D529" s="34" t="s">
        <v>98</v>
      </c>
      <c r="E529" s="31">
        <v>10</v>
      </c>
      <c r="F529" s="58">
        <f t="shared" ca="1" si="23"/>
        <v>43.583561643835615</v>
      </c>
      <c r="G529" s="33">
        <v>29012</v>
      </c>
      <c r="H529" s="34" t="s">
        <v>1888</v>
      </c>
      <c r="I529" s="34" t="s">
        <v>178</v>
      </c>
      <c r="J529" s="34" t="s">
        <v>78</v>
      </c>
      <c r="K529" s="34" t="s">
        <v>79</v>
      </c>
      <c r="L529" s="34" t="s">
        <v>91</v>
      </c>
      <c r="M529" s="31">
        <v>4</v>
      </c>
    </row>
    <row r="530" spans="1:13" s="31" customFormat="1" ht="15.75" customHeight="1" x14ac:dyDescent="0.25">
      <c r="A530" s="31">
        <v>529</v>
      </c>
      <c r="B530" s="34" t="s">
        <v>1857</v>
      </c>
      <c r="C530" s="34" t="s">
        <v>4774</v>
      </c>
      <c r="D530" s="34" t="s">
        <v>74</v>
      </c>
      <c r="E530" s="31">
        <v>18</v>
      </c>
      <c r="F530" s="58">
        <f t="shared" ca="1" si="23"/>
        <v>33.452054794520549</v>
      </c>
      <c r="G530" s="33">
        <v>32710</v>
      </c>
      <c r="H530" s="34" t="s">
        <v>1703</v>
      </c>
      <c r="I530" s="34" t="s">
        <v>140</v>
      </c>
      <c r="J530" s="34" t="s">
        <v>102</v>
      </c>
      <c r="K530" s="34" t="s">
        <v>79</v>
      </c>
      <c r="L530" s="34" t="s">
        <v>80</v>
      </c>
      <c r="M530" s="31">
        <v>10</v>
      </c>
    </row>
    <row r="531" spans="1:13" s="31" customFormat="1" ht="15.75" customHeight="1" x14ac:dyDescent="0.25">
      <c r="A531" s="31">
        <v>530</v>
      </c>
      <c r="B531" s="34" t="s">
        <v>5555</v>
      </c>
      <c r="C531" s="34" t="s">
        <v>5556</v>
      </c>
      <c r="D531" s="34" t="s">
        <v>74</v>
      </c>
      <c r="E531" s="31">
        <v>2</v>
      </c>
      <c r="F531" s="58">
        <f t="shared" ca="1" si="23"/>
        <v>48.284931506849318</v>
      </c>
      <c r="G531" s="33">
        <v>27296</v>
      </c>
      <c r="H531" s="34" t="s">
        <v>414</v>
      </c>
      <c r="I531" s="34" t="s">
        <v>77</v>
      </c>
      <c r="J531" s="34" t="s">
        <v>78</v>
      </c>
      <c r="K531" s="34" t="s">
        <v>79</v>
      </c>
      <c r="L531" s="34" t="s">
        <v>91</v>
      </c>
      <c r="M531" s="31">
        <v>15</v>
      </c>
    </row>
    <row r="532" spans="1:13" s="31" customFormat="1" ht="15.75" customHeight="1" x14ac:dyDescent="0.25">
      <c r="A532" s="31">
        <v>531</v>
      </c>
      <c r="B532" s="34" t="s">
        <v>5557</v>
      </c>
      <c r="C532" s="34" t="s">
        <v>5558</v>
      </c>
      <c r="D532" s="34" t="s">
        <v>98</v>
      </c>
      <c r="E532" s="31">
        <v>94</v>
      </c>
      <c r="F532" s="58">
        <f t="shared" ca="1" si="23"/>
        <v>29.350684931506848</v>
      </c>
      <c r="G532" s="33">
        <v>34207</v>
      </c>
      <c r="H532" s="34" t="s">
        <v>100</v>
      </c>
      <c r="I532" s="34" t="s">
        <v>101</v>
      </c>
      <c r="J532" s="34" t="s">
        <v>126</v>
      </c>
      <c r="K532" s="34" t="s">
        <v>79</v>
      </c>
      <c r="L532" s="34" t="s">
        <v>91</v>
      </c>
      <c r="M532" s="31">
        <v>1</v>
      </c>
    </row>
    <row r="533" spans="1:13" s="31" customFormat="1" ht="15.75" customHeight="1" x14ac:dyDescent="0.25">
      <c r="A533" s="31">
        <v>532</v>
      </c>
      <c r="B533" s="34" t="s">
        <v>5559</v>
      </c>
      <c r="C533" s="34" t="s">
        <v>5560</v>
      </c>
      <c r="D533" s="34" t="s">
        <v>98</v>
      </c>
      <c r="E533" s="31">
        <v>25</v>
      </c>
      <c r="F533" s="58">
        <f t="shared" ca="1" si="23"/>
        <v>61.986301369863014</v>
      </c>
      <c r="G533" s="33">
        <v>22295</v>
      </c>
      <c r="H533" s="34" t="s">
        <v>849</v>
      </c>
      <c r="I533" s="34" t="s">
        <v>101</v>
      </c>
      <c r="J533" s="34" t="s">
        <v>102</v>
      </c>
      <c r="K533" s="34" t="s">
        <v>79</v>
      </c>
      <c r="L533" s="34" t="s">
        <v>91</v>
      </c>
      <c r="M533" s="31">
        <v>19</v>
      </c>
    </row>
    <row r="534" spans="1:13" s="31" customFormat="1" ht="15.75" customHeight="1" x14ac:dyDescent="0.25">
      <c r="A534" s="31">
        <v>533</v>
      </c>
      <c r="B534" s="34" t="s">
        <v>5561</v>
      </c>
      <c r="C534" s="34" t="s">
        <v>5562</v>
      </c>
      <c r="D534" s="34" t="s">
        <v>74</v>
      </c>
      <c r="E534" s="31">
        <v>40</v>
      </c>
      <c r="F534" s="58">
        <f t="shared" ca="1" si="23"/>
        <v>41.057534246575344</v>
      </c>
      <c r="G534" s="33">
        <v>29934</v>
      </c>
      <c r="H534" s="34" t="s">
        <v>569</v>
      </c>
      <c r="I534" s="34" t="s">
        <v>140</v>
      </c>
      <c r="J534" s="34" t="s">
        <v>78</v>
      </c>
      <c r="K534" s="34" t="s">
        <v>79</v>
      </c>
      <c r="L534" s="34" t="s">
        <v>91</v>
      </c>
      <c r="M534" s="31">
        <v>11</v>
      </c>
    </row>
    <row r="535" spans="1:13" s="31" customFormat="1" ht="15.75" customHeight="1" x14ac:dyDescent="0.25">
      <c r="A535" s="31">
        <v>534</v>
      </c>
      <c r="B535" s="34" t="s">
        <v>5563</v>
      </c>
      <c r="C535" s="34" t="s">
        <v>5564</v>
      </c>
      <c r="D535" s="34" t="s">
        <v>98</v>
      </c>
      <c r="E535" s="31">
        <v>2</v>
      </c>
      <c r="F535" s="58">
        <f t="shared" ca="1" si="23"/>
        <v>68.405479452054792</v>
      </c>
      <c r="G535" s="33">
        <v>19952</v>
      </c>
      <c r="H535" s="34" t="s">
        <v>1640</v>
      </c>
      <c r="I535" s="34" t="s">
        <v>230</v>
      </c>
      <c r="J535" s="34" t="s">
        <v>78</v>
      </c>
      <c r="K535" s="34" t="s">
        <v>79</v>
      </c>
      <c r="L535" s="34" t="s">
        <v>91</v>
      </c>
      <c r="M535" s="31">
        <v>12</v>
      </c>
    </row>
    <row r="536" spans="1:13" s="31" customFormat="1" ht="15.75" hidden="1" customHeight="1" x14ac:dyDescent="0.25">
      <c r="A536" s="31">
        <v>535</v>
      </c>
      <c r="B536" s="34" t="s">
        <v>5565</v>
      </c>
      <c r="C536" s="34" t="s">
        <v>5566</v>
      </c>
      <c r="D536" s="34" t="s">
        <v>98</v>
      </c>
      <c r="E536" s="31">
        <v>67</v>
      </c>
      <c r="F536" s="58">
        <f t="shared" ca="1" si="23"/>
        <v>29.663013698630138</v>
      </c>
      <c r="G536" s="33">
        <v>34093</v>
      </c>
      <c r="I536" s="34" t="s">
        <v>230</v>
      </c>
      <c r="J536" s="34" t="s">
        <v>102</v>
      </c>
      <c r="K536" s="34" t="s">
        <v>79</v>
      </c>
      <c r="L536" s="34" t="s">
        <v>91</v>
      </c>
      <c r="M536" s="31">
        <v>3</v>
      </c>
    </row>
    <row r="537" spans="1:13" s="31" customFormat="1" ht="15.75" customHeight="1" x14ac:dyDescent="0.25">
      <c r="A537" s="31">
        <v>536</v>
      </c>
      <c r="B537" s="34" t="s">
        <v>5567</v>
      </c>
      <c r="C537" s="34" t="s">
        <v>5568</v>
      </c>
      <c r="D537" s="34" t="s">
        <v>98</v>
      </c>
      <c r="E537" s="31">
        <v>64</v>
      </c>
      <c r="F537" s="58">
        <f t="shared" ca="1" si="23"/>
        <v>63.761643835616439</v>
      </c>
      <c r="G537" s="33">
        <v>21647</v>
      </c>
      <c r="H537" s="34" t="s">
        <v>305</v>
      </c>
      <c r="I537" s="34" t="s">
        <v>77</v>
      </c>
      <c r="J537" s="34" t="s">
        <v>102</v>
      </c>
      <c r="K537" s="34" t="s">
        <v>79</v>
      </c>
      <c r="L537" s="34" t="s">
        <v>91</v>
      </c>
      <c r="M537" s="31">
        <v>16</v>
      </c>
    </row>
    <row r="538" spans="1:13" s="31" customFormat="1" ht="15.75" customHeight="1" x14ac:dyDescent="0.25">
      <c r="A538" s="31">
        <v>537</v>
      </c>
      <c r="B538" s="34" t="s">
        <v>5569</v>
      </c>
      <c r="C538" s="34" t="s">
        <v>5570</v>
      </c>
      <c r="D538" s="34" t="s">
        <v>98</v>
      </c>
      <c r="E538" s="31">
        <v>16</v>
      </c>
      <c r="F538" s="58">
        <f t="shared" ca="1" si="23"/>
        <v>33.772602739726025</v>
      </c>
      <c r="G538" s="33">
        <v>32593</v>
      </c>
      <c r="H538" s="34" t="s">
        <v>89</v>
      </c>
      <c r="I538" s="34" t="s">
        <v>125</v>
      </c>
      <c r="J538" s="34" t="s">
        <v>126</v>
      </c>
      <c r="K538" s="34" t="s">
        <v>79</v>
      </c>
      <c r="L538" s="34" t="s">
        <v>91</v>
      </c>
      <c r="M538" s="31">
        <v>7</v>
      </c>
    </row>
    <row r="539" spans="1:13" s="31" customFormat="1" ht="15.75" customHeight="1" x14ac:dyDescent="0.25">
      <c r="A539" s="31">
        <v>538</v>
      </c>
      <c r="B539" s="34" t="s">
        <v>5571</v>
      </c>
      <c r="C539" s="34" t="s">
        <v>5572</v>
      </c>
      <c r="D539" s="34" t="s">
        <v>98</v>
      </c>
      <c r="E539" s="31">
        <v>33</v>
      </c>
      <c r="F539" s="58">
        <f t="shared" ca="1" si="23"/>
        <v>66.221917808219175</v>
      </c>
      <c r="G539" s="33">
        <v>20749</v>
      </c>
      <c r="H539" s="34" t="s">
        <v>1498</v>
      </c>
      <c r="I539" s="34" t="s">
        <v>77</v>
      </c>
      <c r="J539" s="34" t="s">
        <v>78</v>
      </c>
      <c r="K539" s="34" t="s">
        <v>79</v>
      </c>
      <c r="L539" s="34" t="s">
        <v>80</v>
      </c>
      <c r="M539" s="31">
        <v>5</v>
      </c>
    </row>
    <row r="540" spans="1:13" s="31" customFormat="1" ht="15.75" hidden="1" customHeight="1" x14ac:dyDescent="0.25">
      <c r="A540" s="31">
        <v>539</v>
      </c>
      <c r="B540" s="34" t="s">
        <v>5573</v>
      </c>
      <c r="C540" s="34" t="s">
        <v>5574</v>
      </c>
      <c r="D540" s="34" t="s">
        <v>74</v>
      </c>
      <c r="E540" s="31">
        <v>53</v>
      </c>
      <c r="F540" s="58">
        <f t="shared" ca="1" si="23"/>
        <v>47.408219178082192</v>
      </c>
      <c r="G540" s="33">
        <v>27616</v>
      </c>
      <c r="I540" s="34" t="s">
        <v>178</v>
      </c>
      <c r="J540" s="34" t="s">
        <v>126</v>
      </c>
      <c r="K540" s="34" t="s">
        <v>79</v>
      </c>
      <c r="L540" s="34" t="s">
        <v>91</v>
      </c>
      <c r="M540" s="31">
        <v>15</v>
      </c>
    </row>
    <row r="541" spans="1:13" s="31" customFormat="1" ht="15.75" customHeight="1" x14ac:dyDescent="0.25">
      <c r="A541" s="31">
        <v>540</v>
      </c>
      <c r="B541" s="34" t="s">
        <v>5487</v>
      </c>
      <c r="C541" s="34" t="s">
        <v>5575</v>
      </c>
      <c r="D541" s="34" t="s">
        <v>98</v>
      </c>
      <c r="E541" s="31">
        <v>80</v>
      </c>
      <c r="F541" s="58">
        <f t="shared" ca="1" si="23"/>
        <v>21.673972602739727</v>
      </c>
      <c r="G541" s="33">
        <v>37009</v>
      </c>
      <c r="H541" s="34" t="s">
        <v>1498</v>
      </c>
      <c r="I541" s="34" t="s">
        <v>77</v>
      </c>
      <c r="J541" s="34" t="s">
        <v>78</v>
      </c>
      <c r="K541" s="34" t="s">
        <v>79</v>
      </c>
      <c r="L541" s="34" t="s">
        <v>91</v>
      </c>
      <c r="M541" s="31">
        <v>1</v>
      </c>
    </row>
    <row r="542" spans="1:13" s="31" customFormat="1" ht="15.75" hidden="1" customHeight="1" x14ac:dyDescent="0.25">
      <c r="A542" s="31">
        <v>541</v>
      </c>
      <c r="B542" s="34" t="s">
        <v>5576</v>
      </c>
      <c r="C542" s="34" t="s">
        <v>5577</v>
      </c>
      <c r="D542" s="34" t="s">
        <v>98</v>
      </c>
      <c r="E542" s="31">
        <v>23</v>
      </c>
      <c r="F542" s="58">
        <f t="shared" ca="1" si="23"/>
        <v>57.019178082191779</v>
      </c>
      <c r="G542" s="33">
        <v>24108</v>
      </c>
      <c r="I542" s="34" t="s">
        <v>77</v>
      </c>
      <c r="J542" s="34" t="s">
        <v>102</v>
      </c>
      <c r="K542" s="34" t="s">
        <v>79</v>
      </c>
      <c r="L542" s="34" t="s">
        <v>80</v>
      </c>
      <c r="M542" s="31">
        <v>13</v>
      </c>
    </row>
    <row r="543" spans="1:13" s="31" customFormat="1" ht="15.75" customHeight="1" x14ac:dyDescent="0.25">
      <c r="A543" s="31">
        <v>542</v>
      </c>
      <c r="B543" s="34" t="s">
        <v>5578</v>
      </c>
      <c r="C543" s="34" t="s">
        <v>5579</v>
      </c>
      <c r="D543" s="34" t="s">
        <v>98</v>
      </c>
      <c r="E543" s="31">
        <v>78</v>
      </c>
      <c r="F543" s="58">
        <f t="shared" ca="1" si="23"/>
        <v>55.983561643835614</v>
      </c>
      <c r="G543" s="33">
        <v>24486</v>
      </c>
      <c r="H543" s="34" t="s">
        <v>677</v>
      </c>
      <c r="I543" s="34" t="s">
        <v>77</v>
      </c>
      <c r="J543" s="34" t="s">
        <v>78</v>
      </c>
      <c r="K543" s="34" t="s">
        <v>79</v>
      </c>
      <c r="L543" s="34" t="s">
        <v>91</v>
      </c>
      <c r="M543" s="31">
        <v>18</v>
      </c>
    </row>
    <row r="544" spans="1:13" s="31" customFormat="1" ht="15.75" customHeight="1" x14ac:dyDescent="0.25">
      <c r="A544" s="31">
        <v>543</v>
      </c>
      <c r="B544" s="34" t="s">
        <v>5580</v>
      </c>
      <c r="C544" s="34" t="s">
        <v>5581</v>
      </c>
      <c r="D544" s="34" t="s">
        <v>74</v>
      </c>
      <c r="E544" s="31">
        <v>9</v>
      </c>
      <c r="F544" s="58">
        <f t="shared" ca="1" si="23"/>
        <v>49.42739726027397</v>
      </c>
      <c r="G544" s="33">
        <v>26879</v>
      </c>
      <c r="H544" s="34" t="s">
        <v>930</v>
      </c>
      <c r="I544" s="34" t="s">
        <v>140</v>
      </c>
      <c r="J544" s="34" t="s">
        <v>102</v>
      </c>
      <c r="K544" s="34" t="s">
        <v>79</v>
      </c>
      <c r="L544" s="34" t="s">
        <v>80</v>
      </c>
      <c r="M544" s="31">
        <v>17</v>
      </c>
    </row>
    <row r="545" spans="1:13" s="31" customFormat="1" ht="15.75" customHeight="1" x14ac:dyDescent="0.25">
      <c r="A545" s="31">
        <v>544</v>
      </c>
      <c r="B545" s="34" t="s">
        <v>5582</v>
      </c>
      <c r="C545" s="34" t="s">
        <v>5583</v>
      </c>
      <c r="D545" s="34" t="s">
        <v>74</v>
      </c>
      <c r="E545" s="31">
        <v>51</v>
      </c>
      <c r="F545" s="58">
        <f t="shared" ca="1" si="23"/>
        <v>32.224657534246575</v>
      </c>
      <c r="G545" s="33">
        <v>33158</v>
      </c>
      <c r="H545" s="34" t="s">
        <v>89</v>
      </c>
      <c r="I545" s="34" t="s">
        <v>77</v>
      </c>
      <c r="J545" s="34" t="s">
        <v>126</v>
      </c>
      <c r="K545" s="34" t="s">
        <v>79</v>
      </c>
      <c r="L545" s="34" t="s">
        <v>80</v>
      </c>
      <c r="M545" s="31">
        <v>5</v>
      </c>
    </row>
    <row r="546" spans="1:13" s="31" customFormat="1" ht="15.75" customHeight="1" x14ac:dyDescent="0.25">
      <c r="A546" s="31">
        <v>545</v>
      </c>
      <c r="B546" s="34" t="s">
        <v>5584</v>
      </c>
      <c r="C546" s="34" t="s">
        <v>4882</v>
      </c>
      <c r="D546" s="34" t="s">
        <v>98</v>
      </c>
      <c r="E546" s="31">
        <v>43</v>
      </c>
      <c r="F546" s="58">
        <f t="shared" ca="1" si="23"/>
        <v>44.589041095890408</v>
      </c>
      <c r="G546" s="33">
        <v>28645</v>
      </c>
      <c r="H546" s="34" t="s">
        <v>2947</v>
      </c>
      <c r="I546" s="34" t="s">
        <v>178</v>
      </c>
      <c r="J546" s="34" t="s">
        <v>78</v>
      </c>
      <c r="K546" s="34" t="s">
        <v>79</v>
      </c>
      <c r="L546" s="34" t="s">
        <v>80</v>
      </c>
      <c r="M546" s="31">
        <v>18</v>
      </c>
    </row>
    <row r="547" spans="1:13" s="31" customFormat="1" ht="15.75" customHeight="1" x14ac:dyDescent="0.25">
      <c r="A547" s="31">
        <v>546</v>
      </c>
      <c r="B547" s="34" t="s">
        <v>5585</v>
      </c>
      <c r="C547" s="34" t="s">
        <v>5586</v>
      </c>
      <c r="D547" s="34" t="s">
        <v>98</v>
      </c>
      <c r="E547" s="31">
        <v>80</v>
      </c>
      <c r="F547" s="58">
        <f t="shared" ca="1" si="23"/>
        <v>41.860273972602741</v>
      </c>
      <c r="G547" s="33">
        <v>29641</v>
      </c>
      <c r="H547" s="34" t="s">
        <v>735</v>
      </c>
      <c r="I547" s="34" t="s">
        <v>178</v>
      </c>
      <c r="J547" s="34" t="s">
        <v>78</v>
      </c>
      <c r="K547" s="34" t="s">
        <v>79</v>
      </c>
      <c r="L547" s="34" t="s">
        <v>80</v>
      </c>
      <c r="M547" s="31">
        <v>12</v>
      </c>
    </row>
    <row r="548" spans="1:13" s="31" customFormat="1" ht="15.75" customHeight="1" x14ac:dyDescent="0.25">
      <c r="A548" s="31">
        <v>547</v>
      </c>
      <c r="B548" s="34" t="s">
        <v>2582</v>
      </c>
      <c r="C548" s="34" t="s">
        <v>5587</v>
      </c>
      <c r="D548" s="34" t="s">
        <v>98</v>
      </c>
      <c r="E548" s="31">
        <v>22</v>
      </c>
      <c r="F548" s="58">
        <f t="shared" ca="1" si="23"/>
        <v>26.632876712328766</v>
      </c>
      <c r="G548" s="33">
        <v>35199</v>
      </c>
      <c r="H548" s="34" t="s">
        <v>886</v>
      </c>
      <c r="I548" s="34" t="s">
        <v>178</v>
      </c>
      <c r="J548" s="34" t="s">
        <v>78</v>
      </c>
      <c r="K548" s="34" t="s">
        <v>79</v>
      </c>
      <c r="L548" s="34" t="s">
        <v>91</v>
      </c>
      <c r="M548" s="31">
        <v>5</v>
      </c>
    </row>
    <row r="549" spans="1:13" s="31" customFormat="1" ht="15.75" hidden="1" customHeight="1" x14ac:dyDescent="0.25">
      <c r="A549" s="31">
        <v>548</v>
      </c>
      <c r="B549" s="34" t="s">
        <v>5588</v>
      </c>
      <c r="C549" s="34" t="s">
        <v>5589</v>
      </c>
      <c r="D549" s="34" t="s">
        <v>430</v>
      </c>
      <c r="E549" s="31">
        <v>84</v>
      </c>
      <c r="I549" s="34" t="s">
        <v>152</v>
      </c>
      <c r="J549" s="34" t="s">
        <v>126</v>
      </c>
      <c r="K549" s="34" t="s">
        <v>79</v>
      </c>
      <c r="L549" s="34" t="s">
        <v>80</v>
      </c>
    </row>
    <row r="550" spans="1:13" s="31" customFormat="1" ht="15.75" customHeight="1" x14ac:dyDescent="0.25">
      <c r="A550" s="31">
        <v>549</v>
      </c>
      <c r="B550" s="34" t="s">
        <v>5590</v>
      </c>
      <c r="C550" s="34" t="s">
        <v>5591</v>
      </c>
      <c r="D550" s="34" t="s">
        <v>74</v>
      </c>
      <c r="E550" s="31">
        <v>84</v>
      </c>
      <c r="F550" s="58">
        <f t="shared" ref="F550:F582" ca="1" si="24">(TODAY()-G550)/365</f>
        <v>37.553424657534244</v>
      </c>
      <c r="G550" s="33">
        <v>31213</v>
      </c>
      <c r="H550" s="34" t="s">
        <v>170</v>
      </c>
      <c r="I550" s="34" t="s">
        <v>140</v>
      </c>
      <c r="J550" s="34" t="s">
        <v>78</v>
      </c>
      <c r="K550" s="34" t="s">
        <v>79</v>
      </c>
      <c r="L550" s="34" t="s">
        <v>80</v>
      </c>
      <c r="M550" s="31">
        <v>2</v>
      </c>
    </row>
    <row r="551" spans="1:13" s="31" customFormat="1" ht="15.75" hidden="1" customHeight="1" x14ac:dyDescent="0.25">
      <c r="A551" s="31">
        <v>550</v>
      </c>
      <c r="B551" s="34" t="s">
        <v>3398</v>
      </c>
      <c r="C551" s="34" t="s">
        <v>5592</v>
      </c>
      <c r="D551" s="34" t="s">
        <v>98</v>
      </c>
      <c r="E551" s="31">
        <v>16</v>
      </c>
      <c r="F551" s="58">
        <f t="shared" ca="1" si="24"/>
        <v>46.490410958904107</v>
      </c>
      <c r="G551" s="33">
        <v>27951</v>
      </c>
      <c r="I551" s="34" t="s">
        <v>140</v>
      </c>
      <c r="J551" s="34" t="s">
        <v>78</v>
      </c>
      <c r="K551" s="34" t="s">
        <v>79</v>
      </c>
      <c r="L551" s="34" t="s">
        <v>91</v>
      </c>
      <c r="M551" s="31">
        <v>15</v>
      </c>
    </row>
    <row r="552" spans="1:13" s="31" customFormat="1" ht="15.75" customHeight="1" x14ac:dyDescent="0.25">
      <c r="A552" s="31">
        <v>551</v>
      </c>
      <c r="B552" s="34" t="s">
        <v>5547</v>
      </c>
      <c r="C552" s="34" t="s">
        <v>5593</v>
      </c>
      <c r="D552" s="34" t="s">
        <v>98</v>
      </c>
      <c r="E552" s="31">
        <v>8</v>
      </c>
      <c r="F552" s="58">
        <f t="shared" ca="1" si="24"/>
        <v>35.4</v>
      </c>
      <c r="G552" s="33">
        <v>31999</v>
      </c>
      <c r="H552" s="34" t="s">
        <v>89</v>
      </c>
      <c r="I552" s="34" t="s">
        <v>101</v>
      </c>
      <c r="J552" s="34" t="s">
        <v>126</v>
      </c>
      <c r="K552" s="34" t="s">
        <v>79</v>
      </c>
      <c r="L552" s="34" t="s">
        <v>91</v>
      </c>
      <c r="M552" s="31">
        <v>9</v>
      </c>
    </row>
    <row r="553" spans="1:13" s="31" customFormat="1" ht="15.75" customHeight="1" x14ac:dyDescent="0.25">
      <c r="A553" s="31">
        <v>552</v>
      </c>
      <c r="B553" s="34" t="s">
        <v>5594</v>
      </c>
      <c r="C553" s="34" t="s">
        <v>5595</v>
      </c>
      <c r="D553" s="34" t="s">
        <v>74</v>
      </c>
      <c r="E553" s="31">
        <v>66</v>
      </c>
      <c r="F553" s="58">
        <f t="shared" ca="1" si="24"/>
        <v>44.323287671232876</v>
      </c>
      <c r="G553" s="33">
        <v>28742</v>
      </c>
      <c r="H553" s="34" t="s">
        <v>807</v>
      </c>
      <c r="I553" s="34" t="s">
        <v>77</v>
      </c>
      <c r="J553" s="34" t="s">
        <v>126</v>
      </c>
      <c r="K553" s="34" t="s">
        <v>79</v>
      </c>
      <c r="L553" s="34" t="s">
        <v>80</v>
      </c>
      <c r="M553" s="31">
        <v>20</v>
      </c>
    </row>
    <row r="554" spans="1:13" s="31" customFormat="1" ht="15.75" customHeight="1" x14ac:dyDescent="0.25">
      <c r="A554" s="31">
        <v>553</v>
      </c>
      <c r="B554" s="34" t="s">
        <v>5596</v>
      </c>
      <c r="C554" s="34" t="s">
        <v>5597</v>
      </c>
      <c r="D554" s="34" t="s">
        <v>98</v>
      </c>
      <c r="E554" s="31">
        <v>62</v>
      </c>
      <c r="F554" s="58">
        <f t="shared" ca="1" si="24"/>
        <v>43.652054794520545</v>
      </c>
      <c r="G554" s="33">
        <v>28987</v>
      </c>
      <c r="H554" s="34" t="s">
        <v>1186</v>
      </c>
      <c r="I554" s="34" t="s">
        <v>377</v>
      </c>
      <c r="J554" s="34" t="s">
        <v>102</v>
      </c>
      <c r="K554" s="34" t="s">
        <v>79</v>
      </c>
      <c r="L554" s="34" t="s">
        <v>80</v>
      </c>
      <c r="M554" s="31">
        <v>7</v>
      </c>
    </row>
    <row r="555" spans="1:13" s="31" customFormat="1" ht="15.75" customHeight="1" x14ac:dyDescent="0.25">
      <c r="A555" s="31">
        <v>554</v>
      </c>
      <c r="B555" s="34" t="s">
        <v>5598</v>
      </c>
      <c r="C555" s="34" t="s">
        <v>5599</v>
      </c>
      <c r="D555" s="34" t="s">
        <v>98</v>
      </c>
      <c r="E555" s="31">
        <v>33</v>
      </c>
      <c r="F555" s="58">
        <f t="shared" ca="1" si="24"/>
        <v>67.68493150684931</v>
      </c>
      <c r="G555" s="33">
        <v>20215</v>
      </c>
      <c r="H555" s="34" t="s">
        <v>828</v>
      </c>
      <c r="I555" s="34" t="s">
        <v>178</v>
      </c>
      <c r="J555" s="34" t="s">
        <v>78</v>
      </c>
      <c r="K555" s="34" t="s">
        <v>79</v>
      </c>
      <c r="L555" s="34" t="s">
        <v>80</v>
      </c>
      <c r="M555" s="31">
        <v>7</v>
      </c>
    </row>
    <row r="556" spans="1:13" s="31" customFormat="1" ht="15.75" customHeight="1" x14ac:dyDescent="0.25">
      <c r="A556" s="31">
        <v>555</v>
      </c>
      <c r="B556" s="34" t="s">
        <v>5600</v>
      </c>
      <c r="C556" s="34" t="s">
        <v>5601</v>
      </c>
      <c r="D556" s="34" t="s">
        <v>74</v>
      </c>
      <c r="E556" s="31">
        <v>99</v>
      </c>
      <c r="F556" s="58">
        <f t="shared" ca="1" si="24"/>
        <v>52.164383561643838</v>
      </c>
      <c r="G556" s="33">
        <v>25880</v>
      </c>
      <c r="H556" s="34" t="s">
        <v>741</v>
      </c>
      <c r="I556" s="34" t="s">
        <v>90</v>
      </c>
      <c r="J556" s="34" t="s">
        <v>78</v>
      </c>
      <c r="K556" s="34" t="s">
        <v>79</v>
      </c>
      <c r="L556" s="34" t="s">
        <v>91</v>
      </c>
      <c r="M556" s="31">
        <v>4</v>
      </c>
    </row>
    <row r="557" spans="1:13" s="31" customFormat="1" ht="15.75" customHeight="1" x14ac:dyDescent="0.25">
      <c r="A557" s="31">
        <v>556</v>
      </c>
      <c r="B557" s="34" t="s">
        <v>5602</v>
      </c>
      <c r="C557" s="34" t="s">
        <v>5603</v>
      </c>
      <c r="D557" s="34" t="s">
        <v>98</v>
      </c>
      <c r="E557" s="31">
        <v>69</v>
      </c>
      <c r="F557" s="58">
        <f t="shared" ca="1" si="24"/>
        <v>65.339726027397262</v>
      </c>
      <c r="G557" s="33">
        <v>21071</v>
      </c>
      <c r="H557" s="34" t="s">
        <v>741</v>
      </c>
      <c r="I557" s="34" t="s">
        <v>230</v>
      </c>
      <c r="J557" s="34" t="s">
        <v>78</v>
      </c>
      <c r="K557" s="34" t="s">
        <v>79</v>
      </c>
      <c r="L557" s="34" t="s">
        <v>91</v>
      </c>
      <c r="M557" s="31">
        <v>11</v>
      </c>
    </row>
    <row r="558" spans="1:13" s="31" customFormat="1" ht="15.75" hidden="1" customHeight="1" x14ac:dyDescent="0.25">
      <c r="A558" s="31">
        <v>557</v>
      </c>
      <c r="B558" s="34" t="s">
        <v>5604</v>
      </c>
      <c r="C558" s="34" t="s">
        <v>5605</v>
      </c>
      <c r="D558" s="34" t="s">
        <v>98</v>
      </c>
      <c r="E558" s="31">
        <v>67</v>
      </c>
      <c r="F558" s="58">
        <f t="shared" ca="1" si="24"/>
        <v>61.605479452054794</v>
      </c>
      <c r="G558" s="33">
        <v>22434</v>
      </c>
      <c r="I558" s="34" t="s">
        <v>77</v>
      </c>
      <c r="J558" s="34" t="s">
        <v>102</v>
      </c>
      <c r="K558" s="34" t="s">
        <v>79</v>
      </c>
      <c r="L558" s="34" t="s">
        <v>80</v>
      </c>
      <c r="M558" s="31">
        <v>18</v>
      </c>
    </row>
    <row r="559" spans="1:13" s="31" customFormat="1" ht="15.75" customHeight="1" x14ac:dyDescent="0.25">
      <c r="A559" s="31">
        <v>558</v>
      </c>
      <c r="B559" s="34" t="s">
        <v>5606</v>
      </c>
      <c r="C559" s="34" t="s">
        <v>5607</v>
      </c>
      <c r="D559" s="34" t="s">
        <v>98</v>
      </c>
      <c r="E559" s="31">
        <v>96</v>
      </c>
      <c r="F559" s="58">
        <f t="shared" ca="1" si="24"/>
        <v>49.61917808219178</v>
      </c>
      <c r="G559" s="33">
        <v>26809</v>
      </c>
      <c r="H559" s="34" t="s">
        <v>950</v>
      </c>
      <c r="I559" s="34" t="s">
        <v>230</v>
      </c>
      <c r="J559" s="34" t="s">
        <v>78</v>
      </c>
      <c r="K559" s="34" t="s">
        <v>79</v>
      </c>
      <c r="L559" s="34" t="s">
        <v>91</v>
      </c>
      <c r="M559" s="31">
        <v>8</v>
      </c>
    </row>
    <row r="560" spans="1:13" s="31" customFormat="1" ht="15.75" customHeight="1" x14ac:dyDescent="0.25">
      <c r="A560" s="31">
        <v>559</v>
      </c>
      <c r="B560" s="34" t="s">
        <v>5608</v>
      </c>
      <c r="C560" s="34" t="s">
        <v>5609</v>
      </c>
      <c r="D560" s="34" t="s">
        <v>98</v>
      </c>
      <c r="E560" s="31">
        <v>39</v>
      </c>
      <c r="F560" s="58">
        <f t="shared" ca="1" si="24"/>
        <v>34.830136986301369</v>
      </c>
      <c r="G560" s="33">
        <v>32207</v>
      </c>
      <c r="H560" s="34" t="s">
        <v>402</v>
      </c>
      <c r="I560" s="34" t="s">
        <v>140</v>
      </c>
      <c r="J560" s="34" t="s">
        <v>126</v>
      </c>
      <c r="K560" s="34" t="s">
        <v>79</v>
      </c>
      <c r="L560" s="34" t="s">
        <v>80</v>
      </c>
      <c r="M560" s="31">
        <v>16</v>
      </c>
    </row>
    <row r="561" spans="1:13" s="31" customFormat="1" ht="15.75" customHeight="1" x14ac:dyDescent="0.25">
      <c r="A561" s="31">
        <v>560</v>
      </c>
      <c r="B561" s="34" t="s">
        <v>5610</v>
      </c>
      <c r="C561" s="34" t="s">
        <v>5611</v>
      </c>
      <c r="D561" s="34" t="s">
        <v>98</v>
      </c>
      <c r="E561" s="31">
        <v>1</v>
      </c>
      <c r="F561" s="58">
        <f t="shared" ca="1" si="24"/>
        <v>69.252054794520546</v>
      </c>
      <c r="G561" s="33">
        <v>19643</v>
      </c>
      <c r="H561" s="34" t="s">
        <v>392</v>
      </c>
      <c r="I561" s="34" t="s">
        <v>178</v>
      </c>
      <c r="J561" s="34" t="s">
        <v>102</v>
      </c>
      <c r="K561" s="34" t="s">
        <v>79</v>
      </c>
      <c r="L561" s="34" t="s">
        <v>91</v>
      </c>
      <c r="M561" s="31">
        <v>8</v>
      </c>
    </row>
    <row r="562" spans="1:13" s="31" customFormat="1" ht="15.75" customHeight="1" x14ac:dyDescent="0.25">
      <c r="A562" s="31">
        <v>561</v>
      </c>
      <c r="B562" s="34" t="s">
        <v>5612</v>
      </c>
      <c r="C562" s="34" t="s">
        <v>5613</v>
      </c>
      <c r="D562" s="34" t="s">
        <v>98</v>
      </c>
      <c r="E562" s="31">
        <v>99</v>
      </c>
      <c r="F562" s="58">
        <f t="shared" ca="1" si="24"/>
        <v>45.391780821917806</v>
      </c>
      <c r="G562" s="33">
        <v>28352</v>
      </c>
      <c r="H562" s="34" t="s">
        <v>2261</v>
      </c>
      <c r="I562" s="34" t="s">
        <v>230</v>
      </c>
      <c r="J562" s="34" t="s">
        <v>78</v>
      </c>
      <c r="K562" s="34" t="s">
        <v>79</v>
      </c>
      <c r="L562" s="34" t="s">
        <v>91</v>
      </c>
      <c r="M562" s="31">
        <v>12</v>
      </c>
    </row>
    <row r="563" spans="1:13" s="31" customFormat="1" ht="15.75" customHeight="1" x14ac:dyDescent="0.25">
      <c r="A563" s="31">
        <v>562</v>
      </c>
      <c r="B563" s="34" t="s">
        <v>5614</v>
      </c>
      <c r="C563" s="34" t="s">
        <v>5615</v>
      </c>
      <c r="D563" s="34" t="s">
        <v>98</v>
      </c>
      <c r="E563" s="31">
        <v>88</v>
      </c>
      <c r="F563" s="58">
        <f t="shared" ca="1" si="24"/>
        <v>52.589041095890408</v>
      </c>
      <c r="G563" s="33">
        <v>25725</v>
      </c>
      <c r="H563" s="34" t="s">
        <v>408</v>
      </c>
      <c r="I563" s="34" t="s">
        <v>230</v>
      </c>
      <c r="J563" s="34" t="s">
        <v>78</v>
      </c>
      <c r="K563" s="34" t="s">
        <v>79</v>
      </c>
      <c r="L563" s="34" t="s">
        <v>91</v>
      </c>
      <c r="M563" s="31">
        <v>17</v>
      </c>
    </row>
    <row r="564" spans="1:13" s="31" customFormat="1" ht="15.75" customHeight="1" x14ac:dyDescent="0.25">
      <c r="A564" s="31">
        <v>563</v>
      </c>
      <c r="B564" s="34" t="s">
        <v>5616</v>
      </c>
      <c r="C564" s="34" t="s">
        <v>5617</v>
      </c>
      <c r="D564" s="34" t="s">
        <v>74</v>
      </c>
      <c r="E564" s="31">
        <v>25</v>
      </c>
      <c r="F564" s="58">
        <f t="shared" ca="1" si="24"/>
        <v>48.295890410958904</v>
      </c>
      <c r="G564" s="33">
        <v>27292</v>
      </c>
      <c r="H564" s="34" t="s">
        <v>3330</v>
      </c>
      <c r="I564" s="34" t="s">
        <v>152</v>
      </c>
      <c r="J564" s="34" t="s">
        <v>78</v>
      </c>
      <c r="K564" s="34" t="s">
        <v>79</v>
      </c>
      <c r="L564" s="34" t="s">
        <v>80</v>
      </c>
      <c r="M564" s="31">
        <v>19</v>
      </c>
    </row>
    <row r="565" spans="1:13" s="31" customFormat="1" ht="15.75" customHeight="1" x14ac:dyDescent="0.25">
      <c r="A565" s="31">
        <v>564</v>
      </c>
      <c r="B565" s="34" t="s">
        <v>5618</v>
      </c>
      <c r="C565" s="34" t="s">
        <v>5619</v>
      </c>
      <c r="D565" s="34" t="s">
        <v>98</v>
      </c>
      <c r="E565" s="31">
        <v>7</v>
      </c>
      <c r="F565" s="58">
        <f t="shared" ca="1" si="24"/>
        <v>39.158904109589038</v>
      </c>
      <c r="G565" s="33">
        <v>30627</v>
      </c>
      <c r="H565" s="34" t="s">
        <v>1703</v>
      </c>
      <c r="I565" s="34" t="s">
        <v>140</v>
      </c>
      <c r="J565" s="34" t="s">
        <v>126</v>
      </c>
      <c r="K565" s="34" t="s">
        <v>79</v>
      </c>
      <c r="L565" s="34" t="s">
        <v>91</v>
      </c>
      <c r="M565" s="31">
        <v>7</v>
      </c>
    </row>
    <row r="566" spans="1:13" s="31" customFormat="1" ht="15.75" customHeight="1" x14ac:dyDescent="0.25">
      <c r="A566" s="31">
        <v>565</v>
      </c>
      <c r="B566" s="34" t="s">
        <v>5620</v>
      </c>
      <c r="C566" s="34" t="s">
        <v>5621</v>
      </c>
      <c r="D566" s="34" t="s">
        <v>74</v>
      </c>
      <c r="E566" s="31">
        <v>30</v>
      </c>
      <c r="F566" s="58">
        <f t="shared" ca="1" si="24"/>
        <v>63.273972602739725</v>
      </c>
      <c r="G566" s="33">
        <v>21825</v>
      </c>
      <c r="H566" s="34" t="s">
        <v>791</v>
      </c>
      <c r="I566" s="34" t="s">
        <v>77</v>
      </c>
      <c r="J566" s="34" t="s">
        <v>78</v>
      </c>
      <c r="K566" s="34" t="s">
        <v>79</v>
      </c>
      <c r="L566" s="34" t="s">
        <v>80</v>
      </c>
      <c r="M566" s="31">
        <v>16</v>
      </c>
    </row>
    <row r="567" spans="1:13" s="31" customFormat="1" ht="15.75" customHeight="1" x14ac:dyDescent="0.25">
      <c r="A567" s="31">
        <v>566</v>
      </c>
      <c r="B567" s="34" t="s">
        <v>4588</v>
      </c>
      <c r="C567" s="34" t="s">
        <v>5622</v>
      </c>
      <c r="D567" s="34" t="s">
        <v>98</v>
      </c>
      <c r="E567" s="31">
        <v>66</v>
      </c>
      <c r="F567" s="58">
        <f t="shared" ca="1" si="24"/>
        <v>44.073972602739723</v>
      </c>
      <c r="G567" s="33">
        <v>28833</v>
      </c>
      <c r="H567" s="34" t="s">
        <v>1640</v>
      </c>
      <c r="I567" s="34" t="s">
        <v>101</v>
      </c>
      <c r="J567" s="34" t="s">
        <v>126</v>
      </c>
      <c r="K567" s="34" t="s">
        <v>79</v>
      </c>
      <c r="L567" s="34" t="s">
        <v>80</v>
      </c>
      <c r="M567" s="31">
        <v>9</v>
      </c>
    </row>
    <row r="568" spans="1:13" s="31" customFormat="1" ht="15.75" hidden="1" customHeight="1" x14ac:dyDescent="0.25">
      <c r="A568" s="31">
        <v>567</v>
      </c>
      <c r="B568" s="34" t="s">
        <v>5623</v>
      </c>
      <c r="C568" s="34" t="s">
        <v>5624</v>
      </c>
      <c r="D568" s="34" t="s">
        <v>74</v>
      </c>
      <c r="E568" s="31">
        <v>73</v>
      </c>
      <c r="F568" s="58">
        <f t="shared" ca="1" si="24"/>
        <v>57.504109589041093</v>
      </c>
      <c r="G568" s="33">
        <v>23931</v>
      </c>
      <c r="I568" s="34" t="s">
        <v>101</v>
      </c>
      <c r="J568" s="34" t="s">
        <v>102</v>
      </c>
      <c r="K568" s="34" t="s">
        <v>79</v>
      </c>
      <c r="L568" s="34" t="s">
        <v>91</v>
      </c>
      <c r="M568" s="31">
        <v>16</v>
      </c>
    </row>
    <row r="569" spans="1:13" s="31" customFormat="1" ht="15.75" customHeight="1" x14ac:dyDescent="0.25">
      <c r="A569" s="31">
        <v>568</v>
      </c>
      <c r="B569" s="34" t="s">
        <v>5625</v>
      </c>
      <c r="C569" s="34" t="s">
        <v>5626</v>
      </c>
      <c r="D569" s="34" t="s">
        <v>74</v>
      </c>
      <c r="E569" s="31">
        <v>32</v>
      </c>
      <c r="F569" s="58">
        <f t="shared" ca="1" si="24"/>
        <v>65.07123287671233</v>
      </c>
      <c r="G569" s="33">
        <v>21169</v>
      </c>
      <c r="H569" s="34" t="s">
        <v>671</v>
      </c>
      <c r="I569" s="34" t="s">
        <v>77</v>
      </c>
      <c r="J569" s="34" t="s">
        <v>78</v>
      </c>
      <c r="K569" s="34" t="s">
        <v>79</v>
      </c>
      <c r="L569" s="34" t="s">
        <v>91</v>
      </c>
      <c r="M569" s="31">
        <v>13</v>
      </c>
    </row>
    <row r="570" spans="1:13" s="31" customFormat="1" ht="15.75" customHeight="1" x14ac:dyDescent="0.25">
      <c r="A570" s="31">
        <v>569</v>
      </c>
      <c r="B570" s="34" t="s">
        <v>5627</v>
      </c>
      <c r="C570" s="34" t="s">
        <v>5628</v>
      </c>
      <c r="D570" s="34" t="s">
        <v>74</v>
      </c>
      <c r="E570" s="31">
        <v>30</v>
      </c>
      <c r="F570" s="58">
        <f t="shared" ca="1" si="24"/>
        <v>46.93150684931507</v>
      </c>
      <c r="G570" s="33">
        <v>27790</v>
      </c>
      <c r="H570" s="34" t="s">
        <v>1140</v>
      </c>
      <c r="I570" s="34" t="s">
        <v>152</v>
      </c>
      <c r="J570" s="34" t="s">
        <v>78</v>
      </c>
      <c r="K570" s="34" t="s">
        <v>79</v>
      </c>
      <c r="L570" s="34" t="s">
        <v>91</v>
      </c>
      <c r="M570" s="31">
        <v>10</v>
      </c>
    </row>
    <row r="571" spans="1:13" s="31" customFormat="1" ht="15.75" customHeight="1" x14ac:dyDescent="0.25">
      <c r="A571" s="31">
        <v>570</v>
      </c>
      <c r="B571" s="34" t="s">
        <v>5629</v>
      </c>
      <c r="C571" s="34" t="s">
        <v>5630</v>
      </c>
      <c r="D571" s="34" t="s">
        <v>74</v>
      </c>
      <c r="E571" s="31">
        <v>14</v>
      </c>
      <c r="F571" s="58">
        <f t="shared" ca="1" si="24"/>
        <v>44.534246575342465</v>
      </c>
      <c r="G571" s="33">
        <v>28665</v>
      </c>
      <c r="H571" s="34" t="s">
        <v>420</v>
      </c>
      <c r="I571" s="34" t="s">
        <v>101</v>
      </c>
      <c r="J571" s="34" t="s">
        <v>78</v>
      </c>
      <c r="K571" s="34" t="s">
        <v>79</v>
      </c>
      <c r="L571" s="34" t="s">
        <v>80</v>
      </c>
      <c r="M571" s="31">
        <v>15</v>
      </c>
    </row>
    <row r="572" spans="1:13" s="31" customFormat="1" ht="15.75" customHeight="1" x14ac:dyDescent="0.25">
      <c r="A572" s="31">
        <v>571</v>
      </c>
      <c r="B572" s="34" t="s">
        <v>5631</v>
      </c>
      <c r="C572" s="34" t="s">
        <v>5632</v>
      </c>
      <c r="D572" s="34" t="s">
        <v>98</v>
      </c>
      <c r="E572" s="31">
        <v>30</v>
      </c>
      <c r="F572" s="58">
        <f t="shared" ca="1" si="24"/>
        <v>64.901369863013699</v>
      </c>
      <c r="G572" s="33">
        <v>21231</v>
      </c>
      <c r="H572" s="34" t="s">
        <v>124</v>
      </c>
      <c r="I572" s="34" t="s">
        <v>125</v>
      </c>
      <c r="J572" s="34" t="s">
        <v>78</v>
      </c>
      <c r="K572" s="34" t="s">
        <v>79</v>
      </c>
      <c r="L572" s="34" t="s">
        <v>91</v>
      </c>
      <c r="M572" s="31">
        <v>6</v>
      </c>
    </row>
    <row r="573" spans="1:13" s="31" customFormat="1" ht="15.75" customHeight="1" x14ac:dyDescent="0.25">
      <c r="A573" s="31">
        <v>572</v>
      </c>
      <c r="B573" s="34" t="s">
        <v>5633</v>
      </c>
      <c r="C573" s="34" t="s">
        <v>5634</v>
      </c>
      <c r="D573" s="34" t="s">
        <v>74</v>
      </c>
      <c r="E573" s="31">
        <v>0</v>
      </c>
      <c r="F573" s="58">
        <f t="shared" ca="1" si="24"/>
        <v>55.69041095890411</v>
      </c>
      <c r="G573" s="33">
        <v>24593</v>
      </c>
      <c r="H573" s="34" t="s">
        <v>184</v>
      </c>
      <c r="I573" s="34" t="s">
        <v>178</v>
      </c>
      <c r="J573" s="34" t="s">
        <v>126</v>
      </c>
      <c r="K573" s="34" t="s">
        <v>79</v>
      </c>
      <c r="L573" s="34" t="s">
        <v>80</v>
      </c>
      <c r="M573" s="31">
        <v>5</v>
      </c>
    </row>
    <row r="574" spans="1:13" s="31" customFormat="1" ht="15.75" customHeight="1" x14ac:dyDescent="0.25">
      <c r="A574" s="31">
        <v>573</v>
      </c>
      <c r="B574" s="34" t="s">
        <v>5635</v>
      </c>
      <c r="C574" s="34" t="s">
        <v>5636</v>
      </c>
      <c r="D574" s="34" t="s">
        <v>74</v>
      </c>
      <c r="E574" s="31">
        <v>39</v>
      </c>
      <c r="F574" s="58">
        <f t="shared" ca="1" si="24"/>
        <v>28.82191780821918</v>
      </c>
      <c r="G574" s="33">
        <v>34400</v>
      </c>
      <c r="H574" s="34" t="s">
        <v>76</v>
      </c>
      <c r="I574" s="34" t="s">
        <v>230</v>
      </c>
      <c r="J574" s="34" t="s">
        <v>78</v>
      </c>
      <c r="K574" s="34" t="s">
        <v>79</v>
      </c>
      <c r="L574" s="34" t="s">
        <v>91</v>
      </c>
      <c r="M574" s="31">
        <v>2</v>
      </c>
    </row>
    <row r="575" spans="1:13" s="31" customFormat="1" ht="15.75" customHeight="1" x14ac:dyDescent="0.25">
      <c r="A575" s="31">
        <v>574</v>
      </c>
      <c r="B575" s="34" t="s">
        <v>5637</v>
      </c>
      <c r="C575" s="34" t="s">
        <v>5638</v>
      </c>
      <c r="D575" s="34" t="s">
        <v>74</v>
      </c>
      <c r="E575" s="31">
        <v>95</v>
      </c>
      <c r="F575" s="58">
        <f t="shared" ca="1" si="24"/>
        <v>32.734246575342468</v>
      </c>
      <c r="G575" s="33">
        <v>32972</v>
      </c>
      <c r="H575" s="34" t="s">
        <v>100</v>
      </c>
      <c r="I575" s="34" t="s">
        <v>101</v>
      </c>
      <c r="J575" s="34" t="s">
        <v>78</v>
      </c>
      <c r="K575" s="34" t="s">
        <v>79</v>
      </c>
      <c r="L575" s="34" t="s">
        <v>91</v>
      </c>
      <c r="M575" s="31">
        <v>20</v>
      </c>
    </row>
    <row r="576" spans="1:13" s="31" customFormat="1" ht="15.75" customHeight="1" x14ac:dyDescent="0.25">
      <c r="A576" s="31">
        <v>575</v>
      </c>
      <c r="B576" s="34" t="s">
        <v>2179</v>
      </c>
      <c r="C576" s="34" t="s">
        <v>5639</v>
      </c>
      <c r="D576" s="34" t="s">
        <v>74</v>
      </c>
      <c r="E576" s="31">
        <v>64</v>
      </c>
      <c r="F576" s="58">
        <f t="shared" ca="1" si="24"/>
        <v>66.586301369863008</v>
      </c>
      <c r="G576" s="33">
        <v>20616</v>
      </c>
      <c r="H576" s="34" t="s">
        <v>2331</v>
      </c>
      <c r="I576" s="34" t="s">
        <v>101</v>
      </c>
      <c r="J576" s="34" t="s">
        <v>126</v>
      </c>
      <c r="K576" s="34" t="s">
        <v>79</v>
      </c>
      <c r="L576" s="34" t="s">
        <v>80</v>
      </c>
      <c r="M576" s="31">
        <v>11</v>
      </c>
    </row>
    <row r="577" spans="1:13" s="31" customFormat="1" ht="15.75" customHeight="1" x14ac:dyDescent="0.25">
      <c r="A577" s="31">
        <v>576</v>
      </c>
      <c r="B577" s="34" t="s">
        <v>5640</v>
      </c>
      <c r="C577" s="34" t="s">
        <v>5641</v>
      </c>
      <c r="D577" s="34" t="s">
        <v>74</v>
      </c>
      <c r="E577" s="31">
        <v>98</v>
      </c>
      <c r="F577" s="58">
        <f t="shared" ca="1" si="24"/>
        <v>45.632876712328766</v>
      </c>
      <c r="G577" s="33">
        <v>28264</v>
      </c>
      <c r="H577" s="34" t="s">
        <v>414</v>
      </c>
      <c r="I577" s="34" t="s">
        <v>140</v>
      </c>
      <c r="J577" s="34" t="s">
        <v>78</v>
      </c>
      <c r="K577" s="34" t="s">
        <v>79</v>
      </c>
      <c r="L577" s="34" t="s">
        <v>80</v>
      </c>
      <c r="M577" s="31">
        <v>7</v>
      </c>
    </row>
    <row r="578" spans="1:13" s="31" customFormat="1" ht="15.75" hidden="1" customHeight="1" x14ac:dyDescent="0.25">
      <c r="A578" s="31">
        <v>577</v>
      </c>
      <c r="B578" s="34" t="s">
        <v>5642</v>
      </c>
      <c r="C578" s="34" t="s">
        <v>5643</v>
      </c>
      <c r="D578" s="34" t="s">
        <v>98</v>
      </c>
      <c r="E578" s="31">
        <v>41</v>
      </c>
      <c r="F578" s="58">
        <f t="shared" ca="1" si="24"/>
        <v>66.758904109589039</v>
      </c>
      <c r="G578" s="33">
        <v>20553</v>
      </c>
      <c r="I578" s="34" t="s">
        <v>90</v>
      </c>
      <c r="J578" s="34" t="s">
        <v>78</v>
      </c>
      <c r="K578" s="34" t="s">
        <v>79</v>
      </c>
      <c r="L578" s="34" t="s">
        <v>80</v>
      </c>
      <c r="M578" s="31">
        <v>19</v>
      </c>
    </row>
    <row r="579" spans="1:13" s="31" customFormat="1" ht="15.75" customHeight="1" x14ac:dyDescent="0.25">
      <c r="A579" s="31">
        <v>578</v>
      </c>
      <c r="B579" s="34" t="s">
        <v>5644</v>
      </c>
      <c r="C579" s="34" t="s">
        <v>5645</v>
      </c>
      <c r="D579" s="34" t="s">
        <v>98</v>
      </c>
      <c r="E579" s="31">
        <v>72</v>
      </c>
      <c r="F579" s="58">
        <f t="shared" ca="1" si="24"/>
        <v>27.936986301369863</v>
      </c>
      <c r="G579" s="33">
        <v>34723</v>
      </c>
      <c r="H579" s="34" t="s">
        <v>4560</v>
      </c>
      <c r="I579" s="34" t="s">
        <v>230</v>
      </c>
      <c r="J579" s="34" t="s">
        <v>126</v>
      </c>
      <c r="K579" s="34" t="s">
        <v>79</v>
      </c>
      <c r="L579" s="34" t="s">
        <v>80</v>
      </c>
      <c r="M579" s="31">
        <v>3</v>
      </c>
    </row>
    <row r="580" spans="1:13" s="31" customFormat="1" ht="15.75" customHeight="1" x14ac:dyDescent="0.25">
      <c r="A580" s="31">
        <v>579</v>
      </c>
      <c r="B580" s="34" t="s">
        <v>5646</v>
      </c>
      <c r="C580" s="34" t="s">
        <v>5647</v>
      </c>
      <c r="D580" s="34" t="s">
        <v>98</v>
      </c>
      <c r="E580" s="31">
        <v>89</v>
      </c>
      <c r="F580" s="58">
        <f t="shared" ca="1" si="24"/>
        <v>48.57260273972603</v>
      </c>
      <c r="G580" s="33">
        <v>27191</v>
      </c>
      <c r="H580" s="34" t="s">
        <v>1461</v>
      </c>
      <c r="I580" s="34" t="s">
        <v>178</v>
      </c>
      <c r="J580" s="34" t="s">
        <v>78</v>
      </c>
      <c r="K580" s="34" t="s">
        <v>79</v>
      </c>
      <c r="L580" s="34" t="s">
        <v>91</v>
      </c>
      <c r="M580" s="31">
        <v>12</v>
      </c>
    </row>
    <row r="581" spans="1:13" s="31" customFormat="1" ht="15.75" customHeight="1" x14ac:dyDescent="0.25">
      <c r="A581" s="31">
        <v>580</v>
      </c>
      <c r="B581" s="34" t="s">
        <v>5648</v>
      </c>
      <c r="C581" s="34" t="s">
        <v>5649</v>
      </c>
      <c r="D581" s="34" t="s">
        <v>74</v>
      </c>
      <c r="E581" s="31">
        <v>83</v>
      </c>
      <c r="F581" s="58">
        <f t="shared" ca="1" si="24"/>
        <v>47.093150684931508</v>
      </c>
      <c r="G581" s="33">
        <v>27731</v>
      </c>
      <c r="H581" s="34" t="s">
        <v>133</v>
      </c>
      <c r="I581" s="34" t="s">
        <v>101</v>
      </c>
      <c r="J581" s="34" t="s">
        <v>78</v>
      </c>
      <c r="K581" s="34" t="s">
        <v>79</v>
      </c>
      <c r="L581" s="34" t="s">
        <v>80</v>
      </c>
      <c r="M581" s="31">
        <v>14</v>
      </c>
    </row>
    <row r="582" spans="1:13" s="31" customFormat="1" ht="15.75" customHeight="1" x14ac:dyDescent="0.25">
      <c r="A582" s="31">
        <v>581</v>
      </c>
      <c r="B582" s="34" t="s">
        <v>5650</v>
      </c>
      <c r="C582" s="34" t="s">
        <v>5651</v>
      </c>
      <c r="D582" s="34" t="s">
        <v>98</v>
      </c>
      <c r="E582" s="31">
        <v>32</v>
      </c>
      <c r="F582" s="58">
        <f t="shared" ca="1" si="24"/>
        <v>53.630136986301373</v>
      </c>
      <c r="G582" s="33">
        <v>25345</v>
      </c>
      <c r="H582" s="34" t="s">
        <v>536</v>
      </c>
      <c r="I582" s="34" t="s">
        <v>101</v>
      </c>
      <c r="J582" s="34" t="s">
        <v>78</v>
      </c>
      <c r="K582" s="34" t="s">
        <v>79</v>
      </c>
      <c r="L582" s="34" t="s">
        <v>80</v>
      </c>
      <c r="M582" s="31">
        <v>16</v>
      </c>
    </row>
    <row r="583" spans="1:13" s="31" customFormat="1" ht="15.75" hidden="1" customHeight="1" x14ac:dyDescent="0.25">
      <c r="A583" s="31">
        <v>582</v>
      </c>
      <c r="B583" s="34" t="s">
        <v>5652</v>
      </c>
      <c r="C583" s="34" t="s">
        <v>5653</v>
      </c>
      <c r="D583" s="34" t="s">
        <v>430</v>
      </c>
      <c r="E583" s="31">
        <v>21</v>
      </c>
      <c r="H583" s="34" t="s">
        <v>710</v>
      </c>
      <c r="I583" s="34" t="s">
        <v>152</v>
      </c>
      <c r="J583" s="34" t="s">
        <v>102</v>
      </c>
      <c r="K583" s="34" t="s">
        <v>79</v>
      </c>
      <c r="L583" s="34" t="s">
        <v>91</v>
      </c>
    </row>
    <row r="584" spans="1:13" s="31" customFormat="1" ht="15.75" customHeight="1" x14ac:dyDescent="0.25">
      <c r="A584" s="31">
        <v>583</v>
      </c>
      <c r="B584" s="34" t="s">
        <v>5654</v>
      </c>
      <c r="C584" s="34" t="s">
        <v>5655</v>
      </c>
      <c r="D584" s="34" t="s">
        <v>74</v>
      </c>
      <c r="E584" s="31">
        <v>97</v>
      </c>
      <c r="F584" s="58">
        <f t="shared" ref="F584:F599" ca="1" si="25">(TODAY()-G584)/365</f>
        <v>36.723287671232875</v>
      </c>
      <c r="G584" s="33">
        <v>31516</v>
      </c>
      <c r="H584" s="34" t="s">
        <v>1888</v>
      </c>
      <c r="I584" s="34" t="s">
        <v>178</v>
      </c>
      <c r="J584" s="34" t="s">
        <v>78</v>
      </c>
      <c r="K584" s="34" t="s">
        <v>79</v>
      </c>
      <c r="L584" s="34" t="s">
        <v>91</v>
      </c>
      <c r="M584" s="31">
        <v>4</v>
      </c>
    </row>
    <row r="585" spans="1:13" s="31" customFormat="1" ht="15.75" customHeight="1" x14ac:dyDescent="0.25">
      <c r="A585" s="31">
        <v>584</v>
      </c>
      <c r="B585" s="34" t="s">
        <v>5656</v>
      </c>
      <c r="C585" s="34" t="s">
        <v>5657</v>
      </c>
      <c r="D585" s="34" t="s">
        <v>98</v>
      </c>
      <c r="E585" s="31">
        <v>10</v>
      </c>
      <c r="F585" s="58">
        <f t="shared" ca="1" si="25"/>
        <v>27.295890410958904</v>
      </c>
      <c r="G585" s="33">
        <v>34957</v>
      </c>
      <c r="H585" s="34" t="s">
        <v>2261</v>
      </c>
      <c r="I585" s="34" t="s">
        <v>77</v>
      </c>
      <c r="J585" s="34" t="s">
        <v>102</v>
      </c>
      <c r="K585" s="34" t="s">
        <v>79</v>
      </c>
      <c r="L585" s="34" t="s">
        <v>80</v>
      </c>
      <c r="M585" s="31">
        <v>19</v>
      </c>
    </row>
    <row r="586" spans="1:13" s="31" customFormat="1" ht="15.75" customHeight="1" x14ac:dyDescent="0.25">
      <c r="A586" s="31">
        <v>585</v>
      </c>
      <c r="B586" s="34" t="s">
        <v>5658</v>
      </c>
      <c r="C586" s="34" t="s">
        <v>5659</v>
      </c>
      <c r="D586" s="34" t="s">
        <v>98</v>
      </c>
      <c r="E586" s="31">
        <v>66</v>
      </c>
      <c r="F586" s="58">
        <f t="shared" ca="1" si="25"/>
        <v>44.712328767123289</v>
      </c>
      <c r="G586" s="33">
        <v>28600</v>
      </c>
      <c r="H586" s="34" t="s">
        <v>866</v>
      </c>
      <c r="I586" s="34" t="s">
        <v>178</v>
      </c>
      <c r="J586" s="34" t="s">
        <v>78</v>
      </c>
      <c r="K586" s="34" t="s">
        <v>79</v>
      </c>
      <c r="L586" s="34" t="s">
        <v>80</v>
      </c>
      <c r="M586" s="31">
        <v>10</v>
      </c>
    </row>
    <row r="587" spans="1:13" s="31" customFormat="1" ht="15.75" customHeight="1" x14ac:dyDescent="0.25">
      <c r="A587" s="31">
        <v>586</v>
      </c>
      <c r="B587" s="34" t="s">
        <v>4199</v>
      </c>
      <c r="C587" s="34" t="s">
        <v>5660</v>
      </c>
      <c r="D587" s="34" t="s">
        <v>98</v>
      </c>
      <c r="E587" s="31">
        <v>63</v>
      </c>
      <c r="F587" s="58">
        <f t="shared" ca="1" si="25"/>
        <v>23.797260273972604</v>
      </c>
      <c r="G587" s="33">
        <v>36234</v>
      </c>
      <c r="H587" s="34" t="s">
        <v>1219</v>
      </c>
      <c r="I587" s="34" t="s">
        <v>77</v>
      </c>
      <c r="J587" s="34" t="s">
        <v>78</v>
      </c>
      <c r="K587" s="34" t="s">
        <v>79</v>
      </c>
      <c r="L587" s="34" t="s">
        <v>91</v>
      </c>
      <c r="M587" s="31">
        <v>4</v>
      </c>
    </row>
    <row r="588" spans="1:13" s="31" customFormat="1" ht="15.75" customHeight="1" x14ac:dyDescent="0.25">
      <c r="A588" s="31">
        <v>587</v>
      </c>
      <c r="B588" s="34" t="s">
        <v>5661</v>
      </c>
      <c r="C588" s="34" t="s">
        <v>5662</v>
      </c>
      <c r="D588" s="34" t="s">
        <v>74</v>
      </c>
      <c r="E588" s="31">
        <v>43</v>
      </c>
      <c r="F588" s="58">
        <f t="shared" ca="1" si="25"/>
        <v>56.61917808219178</v>
      </c>
      <c r="G588" s="33">
        <v>24254</v>
      </c>
      <c r="H588" s="34" t="s">
        <v>1888</v>
      </c>
      <c r="I588" s="34" t="s">
        <v>178</v>
      </c>
      <c r="J588" s="34" t="s">
        <v>78</v>
      </c>
      <c r="K588" s="34" t="s">
        <v>79</v>
      </c>
      <c r="L588" s="34" t="s">
        <v>80</v>
      </c>
      <c r="M588" s="31">
        <v>19</v>
      </c>
    </row>
    <row r="589" spans="1:13" s="31" customFormat="1" ht="15.75" customHeight="1" x14ac:dyDescent="0.25">
      <c r="A589" s="31">
        <v>588</v>
      </c>
      <c r="B589" s="34" t="s">
        <v>5663</v>
      </c>
      <c r="C589" s="34" t="s">
        <v>5664</v>
      </c>
      <c r="D589" s="34" t="s">
        <v>74</v>
      </c>
      <c r="E589" s="31">
        <v>15</v>
      </c>
      <c r="F589" s="58">
        <f t="shared" ca="1" si="25"/>
        <v>59.263013698630139</v>
      </c>
      <c r="G589" s="33">
        <v>23289</v>
      </c>
      <c r="H589" s="34" t="s">
        <v>124</v>
      </c>
      <c r="I589" s="34" t="s">
        <v>125</v>
      </c>
      <c r="J589" s="34" t="s">
        <v>78</v>
      </c>
      <c r="K589" s="34" t="s">
        <v>79</v>
      </c>
      <c r="L589" s="34" t="s">
        <v>91</v>
      </c>
      <c r="M589" s="31">
        <v>11</v>
      </c>
    </row>
    <row r="590" spans="1:13" s="31" customFormat="1" ht="15.75" customHeight="1" x14ac:dyDescent="0.25">
      <c r="A590" s="31">
        <v>589</v>
      </c>
      <c r="B590" s="34" t="s">
        <v>142</v>
      </c>
      <c r="C590" s="34" t="s">
        <v>5665</v>
      </c>
      <c r="D590" s="34" t="s">
        <v>74</v>
      </c>
      <c r="E590" s="31">
        <v>76</v>
      </c>
      <c r="F590" s="58">
        <f t="shared" ca="1" si="25"/>
        <v>27.068493150684933</v>
      </c>
      <c r="G590" s="33">
        <v>35040</v>
      </c>
      <c r="H590" s="34" t="s">
        <v>133</v>
      </c>
      <c r="I590" s="34" t="s">
        <v>101</v>
      </c>
      <c r="J590" s="34" t="s">
        <v>78</v>
      </c>
      <c r="K590" s="34" t="s">
        <v>79</v>
      </c>
      <c r="L590" s="34" t="s">
        <v>80</v>
      </c>
      <c r="M590" s="31">
        <v>1</v>
      </c>
    </row>
    <row r="591" spans="1:13" s="31" customFormat="1" ht="15.75" customHeight="1" x14ac:dyDescent="0.25">
      <c r="A591" s="31">
        <v>590</v>
      </c>
      <c r="B591" s="34" t="s">
        <v>5666</v>
      </c>
      <c r="C591" s="34" t="s">
        <v>5667</v>
      </c>
      <c r="D591" s="34" t="s">
        <v>98</v>
      </c>
      <c r="E591" s="31">
        <v>85</v>
      </c>
      <c r="F591" s="58">
        <f t="shared" ca="1" si="25"/>
        <v>34.315068493150683</v>
      </c>
      <c r="G591" s="33">
        <v>32395</v>
      </c>
      <c r="H591" s="34" t="s">
        <v>503</v>
      </c>
      <c r="I591" s="34" t="s">
        <v>178</v>
      </c>
      <c r="J591" s="34" t="s">
        <v>78</v>
      </c>
      <c r="K591" s="34" t="s">
        <v>79</v>
      </c>
      <c r="L591" s="34" t="s">
        <v>80</v>
      </c>
      <c r="M591" s="31">
        <v>11</v>
      </c>
    </row>
    <row r="592" spans="1:13" s="31" customFormat="1" ht="15.75" customHeight="1" x14ac:dyDescent="0.25">
      <c r="A592" s="31">
        <v>591</v>
      </c>
      <c r="B592" s="34" t="s">
        <v>5113</v>
      </c>
      <c r="C592" s="34" t="s">
        <v>5668</v>
      </c>
      <c r="D592" s="34" t="s">
        <v>74</v>
      </c>
      <c r="E592" s="31">
        <v>16</v>
      </c>
      <c r="F592" s="58">
        <f t="shared" ca="1" si="25"/>
        <v>48.263013698630139</v>
      </c>
      <c r="G592" s="33">
        <v>27304</v>
      </c>
      <c r="H592" s="34" t="s">
        <v>352</v>
      </c>
      <c r="I592" s="34" t="s">
        <v>125</v>
      </c>
      <c r="J592" s="34" t="s">
        <v>102</v>
      </c>
      <c r="K592" s="34" t="s">
        <v>79</v>
      </c>
      <c r="L592" s="34" t="s">
        <v>91</v>
      </c>
      <c r="M592" s="31">
        <v>16</v>
      </c>
    </row>
    <row r="593" spans="1:13" s="31" customFormat="1" ht="15.75" customHeight="1" x14ac:dyDescent="0.25">
      <c r="A593" s="31">
        <v>592</v>
      </c>
      <c r="B593" s="34" t="s">
        <v>5669</v>
      </c>
      <c r="C593" s="34" t="s">
        <v>5670</v>
      </c>
      <c r="D593" s="34" t="s">
        <v>74</v>
      </c>
      <c r="E593" s="31">
        <v>73</v>
      </c>
      <c r="F593" s="58">
        <f t="shared" ca="1" si="25"/>
        <v>30.271232876712329</v>
      </c>
      <c r="G593" s="33">
        <v>33871</v>
      </c>
      <c r="H593" s="34" t="s">
        <v>671</v>
      </c>
      <c r="I593" s="34" t="s">
        <v>77</v>
      </c>
      <c r="J593" s="34" t="s">
        <v>78</v>
      </c>
      <c r="K593" s="34" t="s">
        <v>79</v>
      </c>
      <c r="L593" s="34" t="s">
        <v>91</v>
      </c>
      <c r="M593" s="31">
        <v>2</v>
      </c>
    </row>
    <row r="594" spans="1:13" s="31" customFormat="1" ht="15.75" customHeight="1" x14ac:dyDescent="0.25">
      <c r="A594" s="31">
        <v>593</v>
      </c>
      <c r="B594" s="34" t="s">
        <v>5671</v>
      </c>
      <c r="C594" s="34" t="s">
        <v>5672</v>
      </c>
      <c r="D594" s="34" t="s">
        <v>74</v>
      </c>
      <c r="E594" s="31">
        <v>64</v>
      </c>
      <c r="F594" s="58">
        <f t="shared" ca="1" si="25"/>
        <v>38.408219178082192</v>
      </c>
      <c r="G594" s="33">
        <v>30901</v>
      </c>
      <c r="H594" s="34" t="s">
        <v>645</v>
      </c>
      <c r="I594" s="34" t="s">
        <v>230</v>
      </c>
      <c r="J594" s="34" t="s">
        <v>78</v>
      </c>
      <c r="K594" s="34" t="s">
        <v>79</v>
      </c>
      <c r="L594" s="34" t="s">
        <v>91</v>
      </c>
      <c r="M594" s="31">
        <v>4</v>
      </c>
    </row>
    <row r="595" spans="1:13" s="31" customFormat="1" ht="15.75" customHeight="1" x14ac:dyDescent="0.25">
      <c r="A595" s="31">
        <v>594</v>
      </c>
      <c r="B595" s="34" t="s">
        <v>5673</v>
      </c>
      <c r="C595" s="34" t="s">
        <v>5674</v>
      </c>
      <c r="D595" s="34" t="s">
        <v>74</v>
      </c>
      <c r="E595" s="31">
        <v>74</v>
      </c>
      <c r="F595" s="58">
        <f t="shared" ca="1" si="25"/>
        <v>42.454794520547942</v>
      </c>
      <c r="G595" s="33">
        <v>29424</v>
      </c>
      <c r="H595" s="34" t="s">
        <v>1526</v>
      </c>
      <c r="I595" s="34" t="s">
        <v>230</v>
      </c>
      <c r="J595" s="34" t="s">
        <v>78</v>
      </c>
      <c r="K595" s="34" t="s">
        <v>79</v>
      </c>
      <c r="L595" s="34" t="s">
        <v>91</v>
      </c>
      <c r="M595" s="31">
        <v>13</v>
      </c>
    </row>
    <row r="596" spans="1:13" s="31" customFormat="1" ht="15.75" customHeight="1" x14ac:dyDescent="0.25">
      <c r="A596" s="31">
        <v>595</v>
      </c>
      <c r="B596" s="34" t="s">
        <v>5675</v>
      </c>
      <c r="C596" s="34" t="s">
        <v>5676</v>
      </c>
      <c r="D596" s="34" t="s">
        <v>74</v>
      </c>
      <c r="E596" s="31">
        <v>72</v>
      </c>
      <c r="F596" s="58">
        <f t="shared" ca="1" si="25"/>
        <v>49.654794520547945</v>
      </c>
      <c r="G596" s="33">
        <v>26796</v>
      </c>
      <c r="H596" s="34" t="s">
        <v>177</v>
      </c>
      <c r="I596" s="34" t="s">
        <v>101</v>
      </c>
      <c r="J596" s="34" t="s">
        <v>78</v>
      </c>
      <c r="K596" s="34" t="s">
        <v>79</v>
      </c>
      <c r="L596" s="34" t="s">
        <v>91</v>
      </c>
      <c r="M596" s="31">
        <v>22</v>
      </c>
    </row>
    <row r="597" spans="1:13" s="31" customFormat="1" ht="15.75" customHeight="1" x14ac:dyDescent="0.25">
      <c r="A597" s="31">
        <v>596</v>
      </c>
      <c r="B597" s="34" t="s">
        <v>5677</v>
      </c>
      <c r="C597" s="34" t="s">
        <v>5678</v>
      </c>
      <c r="D597" s="34" t="s">
        <v>98</v>
      </c>
      <c r="E597" s="31">
        <v>9</v>
      </c>
      <c r="F597" s="58">
        <f t="shared" ca="1" si="25"/>
        <v>54.216438356164382</v>
      </c>
      <c r="G597" s="33">
        <v>25131</v>
      </c>
      <c r="H597" s="34" t="s">
        <v>414</v>
      </c>
      <c r="I597" s="34" t="s">
        <v>90</v>
      </c>
      <c r="J597" s="34" t="s">
        <v>102</v>
      </c>
      <c r="K597" s="34" t="s">
        <v>79</v>
      </c>
      <c r="L597" s="34" t="s">
        <v>91</v>
      </c>
      <c r="M597" s="31">
        <v>13</v>
      </c>
    </row>
    <row r="598" spans="1:13" s="31" customFormat="1" ht="15.75" customHeight="1" x14ac:dyDescent="0.25">
      <c r="A598" s="31">
        <v>597</v>
      </c>
      <c r="B598" s="34" t="s">
        <v>5679</v>
      </c>
      <c r="C598" s="34" t="s">
        <v>5680</v>
      </c>
      <c r="D598" s="34" t="s">
        <v>98</v>
      </c>
      <c r="E598" s="31">
        <v>6</v>
      </c>
      <c r="F598" s="58">
        <f t="shared" ca="1" si="25"/>
        <v>68.087671232876716</v>
      </c>
      <c r="G598" s="33">
        <v>20068</v>
      </c>
      <c r="H598" s="34" t="s">
        <v>414</v>
      </c>
      <c r="I598" s="34" t="s">
        <v>77</v>
      </c>
      <c r="J598" s="34" t="s">
        <v>78</v>
      </c>
      <c r="K598" s="34" t="s">
        <v>79</v>
      </c>
      <c r="L598" s="34" t="s">
        <v>91</v>
      </c>
      <c r="M598" s="31">
        <v>6</v>
      </c>
    </row>
    <row r="599" spans="1:13" s="31" customFormat="1" ht="15.75" customHeight="1" x14ac:dyDescent="0.25">
      <c r="A599" s="31">
        <v>598</v>
      </c>
      <c r="B599" s="34" t="s">
        <v>3531</v>
      </c>
      <c r="C599" s="34" t="s">
        <v>5681</v>
      </c>
      <c r="D599" s="34" t="s">
        <v>74</v>
      </c>
      <c r="E599" s="31">
        <v>25</v>
      </c>
      <c r="F599" s="58">
        <f t="shared" ca="1" si="25"/>
        <v>55.534246575342465</v>
      </c>
      <c r="G599" s="33">
        <v>24650</v>
      </c>
      <c r="H599" s="34" t="s">
        <v>1613</v>
      </c>
      <c r="I599" s="34" t="s">
        <v>101</v>
      </c>
      <c r="J599" s="34" t="s">
        <v>126</v>
      </c>
      <c r="K599" s="34" t="s">
        <v>79</v>
      </c>
      <c r="L599" s="34" t="s">
        <v>91</v>
      </c>
      <c r="M599" s="31">
        <v>12</v>
      </c>
    </row>
    <row r="600" spans="1:13" s="31" customFormat="1" ht="15.75" hidden="1" customHeight="1" x14ac:dyDescent="0.25">
      <c r="A600" s="31">
        <v>599</v>
      </c>
      <c r="B600" s="34" t="s">
        <v>5682</v>
      </c>
      <c r="C600" s="34" t="s">
        <v>5683</v>
      </c>
      <c r="D600" s="34" t="s">
        <v>430</v>
      </c>
      <c r="E600" s="31">
        <v>48</v>
      </c>
      <c r="H600" s="34" t="s">
        <v>446</v>
      </c>
      <c r="I600" s="34" t="s">
        <v>101</v>
      </c>
      <c r="J600" s="34" t="s">
        <v>78</v>
      </c>
      <c r="K600" s="34" t="s">
        <v>79</v>
      </c>
      <c r="L600" s="34" t="s">
        <v>80</v>
      </c>
    </row>
    <row r="601" spans="1:13" s="31" customFormat="1" ht="15.75" customHeight="1" x14ac:dyDescent="0.25">
      <c r="A601" s="31">
        <v>600</v>
      </c>
      <c r="B601" s="34" t="s">
        <v>5684</v>
      </c>
      <c r="C601" s="34" t="s">
        <v>5685</v>
      </c>
      <c r="D601" s="34" t="s">
        <v>74</v>
      </c>
      <c r="E601" s="31">
        <v>65</v>
      </c>
      <c r="F601" s="58">
        <f t="shared" ref="F601:F657" ca="1" si="26">(TODAY()-G601)/365</f>
        <v>48.660273972602738</v>
      </c>
      <c r="G601" s="33">
        <v>27159</v>
      </c>
      <c r="H601" s="34" t="s">
        <v>259</v>
      </c>
      <c r="I601" s="34" t="s">
        <v>377</v>
      </c>
      <c r="J601" s="34" t="s">
        <v>78</v>
      </c>
      <c r="K601" s="34" t="s">
        <v>79</v>
      </c>
      <c r="L601" s="34" t="s">
        <v>80</v>
      </c>
      <c r="M601" s="31">
        <v>8</v>
      </c>
    </row>
    <row r="602" spans="1:13" s="31" customFormat="1" ht="15.75" customHeight="1" x14ac:dyDescent="0.25">
      <c r="A602" s="31">
        <v>601</v>
      </c>
      <c r="B602" s="34" t="s">
        <v>5686</v>
      </c>
      <c r="C602" s="34" t="s">
        <v>5687</v>
      </c>
      <c r="D602" s="34" t="s">
        <v>74</v>
      </c>
      <c r="E602" s="31">
        <v>56</v>
      </c>
      <c r="F602" s="58">
        <f t="shared" ca="1" si="26"/>
        <v>30.076712328767123</v>
      </c>
      <c r="G602" s="33">
        <v>33942</v>
      </c>
      <c r="H602" s="34" t="s">
        <v>300</v>
      </c>
      <c r="I602" s="34" t="s">
        <v>140</v>
      </c>
      <c r="J602" s="34" t="s">
        <v>126</v>
      </c>
      <c r="K602" s="34" t="s">
        <v>79</v>
      </c>
      <c r="L602" s="34" t="s">
        <v>80</v>
      </c>
      <c r="M602" s="31">
        <v>4</v>
      </c>
    </row>
    <row r="603" spans="1:13" s="31" customFormat="1" ht="15.75" customHeight="1" x14ac:dyDescent="0.25">
      <c r="A603" s="31">
        <v>602</v>
      </c>
      <c r="B603" s="34" t="s">
        <v>5688</v>
      </c>
      <c r="C603" s="34" t="s">
        <v>1367</v>
      </c>
      <c r="D603" s="34" t="s">
        <v>98</v>
      </c>
      <c r="E603" s="31">
        <v>0</v>
      </c>
      <c r="F603" s="58">
        <f t="shared" ca="1" si="26"/>
        <v>30.764383561643836</v>
      </c>
      <c r="G603" s="33">
        <v>33691</v>
      </c>
      <c r="H603" s="34" t="s">
        <v>1526</v>
      </c>
      <c r="I603" s="34" t="s">
        <v>230</v>
      </c>
      <c r="J603" s="34" t="s">
        <v>126</v>
      </c>
      <c r="K603" s="34" t="s">
        <v>79</v>
      </c>
      <c r="L603" s="34" t="s">
        <v>80</v>
      </c>
      <c r="M603" s="31">
        <v>9</v>
      </c>
    </row>
    <row r="604" spans="1:13" s="31" customFormat="1" ht="15.75" customHeight="1" x14ac:dyDescent="0.25">
      <c r="A604" s="31">
        <v>603</v>
      </c>
      <c r="B604" s="34" t="s">
        <v>5689</v>
      </c>
      <c r="C604" s="34" t="s">
        <v>5690</v>
      </c>
      <c r="D604" s="34" t="s">
        <v>98</v>
      </c>
      <c r="E604" s="31">
        <v>28</v>
      </c>
      <c r="F604" s="58">
        <f t="shared" ca="1" si="26"/>
        <v>35.712328767123289</v>
      </c>
      <c r="G604" s="33">
        <v>31885</v>
      </c>
      <c r="H604" s="34" t="s">
        <v>408</v>
      </c>
      <c r="I604" s="34" t="s">
        <v>101</v>
      </c>
      <c r="J604" s="34" t="s">
        <v>102</v>
      </c>
      <c r="K604" s="34" t="s">
        <v>79</v>
      </c>
      <c r="L604" s="34" t="s">
        <v>91</v>
      </c>
      <c r="M604" s="31">
        <v>11</v>
      </c>
    </row>
    <row r="605" spans="1:13" s="31" customFormat="1" ht="15.75" customHeight="1" x14ac:dyDescent="0.25">
      <c r="A605" s="31">
        <v>604</v>
      </c>
      <c r="B605" s="34" t="s">
        <v>5691</v>
      </c>
      <c r="C605" s="34" t="s">
        <v>1316</v>
      </c>
      <c r="D605" s="34" t="s">
        <v>98</v>
      </c>
      <c r="E605" s="31">
        <v>72</v>
      </c>
      <c r="F605" s="58">
        <f t="shared" ca="1" si="26"/>
        <v>24.887671232876713</v>
      </c>
      <c r="G605" s="33">
        <v>35836</v>
      </c>
      <c r="H605" s="34" t="s">
        <v>2025</v>
      </c>
      <c r="I605" s="34" t="s">
        <v>152</v>
      </c>
      <c r="J605" s="34" t="s">
        <v>102</v>
      </c>
      <c r="K605" s="34" t="s">
        <v>79</v>
      </c>
      <c r="L605" s="34" t="s">
        <v>91</v>
      </c>
      <c r="M605" s="31">
        <v>3</v>
      </c>
    </row>
    <row r="606" spans="1:13" s="31" customFormat="1" ht="15.75" customHeight="1" x14ac:dyDescent="0.25">
      <c r="A606" s="31">
        <v>605</v>
      </c>
      <c r="B606" s="34" t="s">
        <v>5640</v>
      </c>
      <c r="C606" s="34" t="s">
        <v>5692</v>
      </c>
      <c r="D606" s="34" t="s">
        <v>74</v>
      </c>
      <c r="E606" s="31">
        <v>13</v>
      </c>
      <c r="F606" s="58">
        <f t="shared" ca="1" si="26"/>
        <v>50.783561643835618</v>
      </c>
      <c r="G606" s="33">
        <v>26384</v>
      </c>
      <c r="H606" s="34" t="s">
        <v>452</v>
      </c>
      <c r="I606" s="34" t="s">
        <v>77</v>
      </c>
      <c r="J606" s="34" t="s">
        <v>78</v>
      </c>
      <c r="K606" s="34" t="s">
        <v>79</v>
      </c>
      <c r="L606" s="34" t="s">
        <v>80</v>
      </c>
      <c r="M606" s="31">
        <v>5</v>
      </c>
    </row>
    <row r="607" spans="1:13" s="31" customFormat="1" ht="15.75" customHeight="1" x14ac:dyDescent="0.25">
      <c r="A607" s="31">
        <v>606</v>
      </c>
      <c r="B607" s="34" t="s">
        <v>5693</v>
      </c>
      <c r="C607" s="34" t="s">
        <v>5694</v>
      </c>
      <c r="D607" s="34" t="s">
        <v>98</v>
      </c>
      <c r="E607" s="31">
        <v>62</v>
      </c>
      <c r="F607" s="58">
        <f t="shared" ca="1" si="26"/>
        <v>33.465753424657535</v>
      </c>
      <c r="G607" s="33">
        <v>32705</v>
      </c>
      <c r="H607" s="34" t="s">
        <v>1498</v>
      </c>
      <c r="I607" s="34" t="s">
        <v>77</v>
      </c>
      <c r="J607" s="34" t="s">
        <v>78</v>
      </c>
      <c r="K607" s="34" t="s">
        <v>79</v>
      </c>
      <c r="L607" s="34" t="s">
        <v>80</v>
      </c>
      <c r="M607" s="31">
        <v>2</v>
      </c>
    </row>
    <row r="608" spans="1:13" s="31" customFormat="1" ht="15.75" customHeight="1" x14ac:dyDescent="0.25">
      <c r="A608" s="31">
        <v>607</v>
      </c>
      <c r="B608" s="34" t="s">
        <v>5695</v>
      </c>
      <c r="C608" s="34" t="s">
        <v>5696</v>
      </c>
      <c r="D608" s="34" t="s">
        <v>98</v>
      </c>
      <c r="E608" s="31">
        <v>55</v>
      </c>
      <c r="F608" s="58">
        <f t="shared" ca="1" si="26"/>
        <v>46.405479452054792</v>
      </c>
      <c r="G608" s="33">
        <v>27982</v>
      </c>
      <c r="H608" s="34" t="s">
        <v>491</v>
      </c>
      <c r="I608" s="34" t="s">
        <v>178</v>
      </c>
      <c r="J608" s="34" t="s">
        <v>78</v>
      </c>
      <c r="K608" s="34" t="s">
        <v>79</v>
      </c>
      <c r="L608" s="34" t="s">
        <v>91</v>
      </c>
      <c r="M608" s="31">
        <v>15</v>
      </c>
    </row>
    <row r="609" spans="1:13" s="31" customFormat="1" ht="15.75" customHeight="1" x14ac:dyDescent="0.25">
      <c r="A609" s="31">
        <v>608</v>
      </c>
      <c r="B609" s="34" t="s">
        <v>5697</v>
      </c>
      <c r="C609" s="34" t="s">
        <v>5698</v>
      </c>
      <c r="D609" s="34" t="s">
        <v>98</v>
      </c>
      <c r="E609" s="31">
        <v>55</v>
      </c>
      <c r="F609" s="58">
        <f t="shared" ca="1" si="26"/>
        <v>42.991780821917807</v>
      </c>
      <c r="G609" s="33">
        <v>29228</v>
      </c>
      <c r="H609" s="34" t="s">
        <v>2704</v>
      </c>
      <c r="I609" s="34" t="s">
        <v>140</v>
      </c>
      <c r="J609" s="34" t="s">
        <v>126</v>
      </c>
      <c r="K609" s="34" t="s">
        <v>79</v>
      </c>
      <c r="L609" s="34" t="s">
        <v>80</v>
      </c>
      <c r="M609" s="31">
        <v>12</v>
      </c>
    </row>
    <row r="610" spans="1:13" s="31" customFormat="1" ht="15.75" customHeight="1" x14ac:dyDescent="0.25">
      <c r="A610" s="31">
        <v>609</v>
      </c>
      <c r="B610" s="34" t="s">
        <v>5699</v>
      </c>
      <c r="C610" s="34" t="s">
        <v>5700</v>
      </c>
      <c r="D610" s="34" t="s">
        <v>98</v>
      </c>
      <c r="E610" s="31">
        <v>32</v>
      </c>
      <c r="F610" s="58">
        <f t="shared" ca="1" si="26"/>
        <v>22.147945205479452</v>
      </c>
      <c r="G610" s="33">
        <v>36836</v>
      </c>
      <c r="H610" s="34" t="s">
        <v>1929</v>
      </c>
      <c r="I610" s="34" t="s">
        <v>178</v>
      </c>
      <c r="J610" s="34" t="s">
        <v>78</v>
      </c>
      <c r="K610" s="34" t="s">
        <v>79</v>
      </c>
      <c r="L610" s="34" t="s">
        <v>91</v>
      </c>
      <c r="M610" s="31">
        <v>1</v>
      </c>
    </row>
    <row r="611" spans="1:13" s="31" customFormat="1" ht="15.75" customHeight="1" x14ac:dyDescent="0.25">
      <c r="A611" s="31">
        <v>610</v>
      </c>
      <c r="B611" s="34" t="s">
        <v>5701</v>
      </c>
      <c r="C611" s="34" t="s">
        <v>5702</v>
      </c>
      <c r="D611" s="34" t="s">
        <v>74</v>
      </c>
      <c r="E611" s="31">
        <v>45</v>
      </c>
      <c r="F611" s="58">
        <f t="shared" ca="1" si="26"/>
        <v>64.821917808219183</v>
      </c>
      <c r="G611" s="33">
        <v>21260</v>
      </c>
      <c r="H611" s="34" t="s">
        <v>1020</v>
      </c>
      <c r="I611" s="34" t="s">
        <v>101</v>
      </c>
      <c r="J611" s="34" t="s">
        <v>78</v>
      </c>
      <c r="K611" s="34" t="s">
        <v>79</v>
      </c>
      <c r="L611" s="34" t="s">
        <v>80</v>
      </c>
      <c r="M611" s="31">
        <v>15</v>
      </c>
    </row>
    <row r="612" spans="1:13" s="31" customFormat="1" ht="15.75" customHeight="1" x14ac:dyDescent="0.25">
      <c r="A612" s="31">
        <v>611</v>
      </c>
      <c r="B612" s="34" t="s">
        <v>5703</v>
      </c>
      <c r="C612" s="34" t="s">
        <v>5704</v>
      </c>
      <c r="D612" s="34" t="s">
        <v>74</v>
      </c>
      <c r="E612" s="31">
        <v>58</v>
      </c>
      <c r="F612" s="58">
        <f t="shared" ca="1" si="26"/>
        <v>36.038356164383565</v>
      </c>
      <c r="G612" s="33">
        <v>31766</v>
      </c>
      <c r="H612" s="34" t="s">
        <v>1020</v>
      </c>
      <c r="I612" s="34" t="s">
        <v>77</v>
      </c>
      <c r="J612" s="34" t="s">
        <v>78</v>
      </c>
      <c r="K612" s="34" t="s">
        <v>79</v>
      </c>
      <c r="L612" s="34" t="s">
        <v>80</v>
      </c>
      <c r="M612" s="31">
        <v>16</v>
      </c>
    </row>
    <row r="613" spans="1:13" s="31" customFormat="1" ht="15.75" customHeight="1" x14ac:dyDescent="0.25">
      <c r="A613" s="31">
        <v>612</v>
      </c>
      <c r="B613" s="34" t="s">
        <v>5705</v>
      </c>
      <c r="C613" s="34" t="s">
        <v>5706</v>
      </c>
      <c r="D613" s="34" t="s">
        <v>74</v>
      </c>
      <c r="E613" s="31">
        <v>50</v>
      </c>
      <c r="F613" s="58">
        <f t="shared" ca="1" si="26"/>
        <v>60.991780821917807</v>
      </c>
      <c r="G613" s="33">
        <v>22658</v>
      </c>
      <c r="H613" s="34" t="s">
        <v>497</v>
      </c>
      <c r="I613" s="34" t="s">
        <v>178</v>
      </c>
      <c r="J613" s="34" t="s">
        <v>78</v>
      </c>
      <c r="K613" s="34" t="s">
        <v>79</v>
      </c>
      <c r="L613" s="34" t="s">
        <v>91</v>
      </c>
      <c r="M613" s="31">
        <v>14</v>
      </c>
    </row>
    <row r="614" spans="1:13" s="31" customFormat="1" ht="15.75" customHeight="1" x14ac:dyDescent="0.25">
      <c r="A614" s="31">
        <v>613</v>
      </c>
      <c r="B614" s="34" t="s">
        <v>2046</v>
      </c>
      <c r="C614" s="34" t="s">
        <v>5707</v>
      </c>
      <c r="D614" s="34" t="s">
        <v>98</v>
      </c>
      <c r="E614" s="31">
        <v>4</v>
      </c>
      <c r="F614" s="58">
        <f t="shared" ca="1" si="26"/>
        <v>33.134246575342466</v>
      </c>
      <c r="G614" s="33">
        <v>32826</v>
      </c>
      <c r="H614" s="34" t="s">
        <v>542</v>
      </c>
      <c r="I614" s="34" t="s">
        <v>90</v>
      </c>
      <c r="J614" s="34" t="s">
        <v>126</v>
      </c>
      <c r="K614" s="34" t="s">
        <v>79</v>
      </c>
      <c r="L614" s="34" t="s">
        <v>91</v>
      </c>
      <c r="M614" s="31">
        <v>17</v>
      </c>
    </row>
    <row r="615" spans="1:13" s="31" customFormat="1" ht="15.75" hidden="1" customHeight="1" x14ac:dyDescent="0.25">
      <c r="A615" s="31">
        <v>614</v>
      </c>
      <c r="B615" s="34" t="s">
        <v>5708</v>
      </c>
      <c r="C615" s="34" t="s">
        <v>5709</v>
      </c>
      <c r="D615" s="34" t="s">
        <v>98</v>
      </c>
      <c r="E615" s="31">
        <v>45</v>
      </c>
      <c r="F615" s="58">
        <f t="shared" ca="1" si="26"/>
        <v>27.304109589041097</v>
      </c>
      <c r="G615" s="33">
        <v>34954</v>
      </c>
      <c r="I615" s="34" t="s">
        <v>77</v>
      </c>
      <c r="J615" s="34" t="s">
        <v>78</v>
      </c>
      <c r="K615" s="34" t="s">
        <v>79</v>
      </c>
      <c r="L615" s="34" t="s">
        <v>80</v>
      </c>
      <c r="M615" s="31">
        <v>11</v>
      </c>
    </row>
    <row r="616" spans="1:13" s="31" customFormat="1" ht="15.75" customHeight="1" x14ac:dyDescent="0.25">
      <c r="A616" s="31">
        <v>615</v>
      </c>
      <c r="B616" s="34" t="s">
        <v>783</v>
      </c>
      <c r="C616" s="34" t="s">
        <v>5710</v>
      </c>
      <c r="D616" s="34" t="s">
        <v>98</v>
      </c>
      <c r="E616" s="31">
        <v>93</v>
      </c>
      <c r="F616" s="58">
        <f t="shared" ca="1" si="26"/>
        <v>66.668493150684938</v>
      </c>
      <c r="G616" s="33">
        <v>20586</v>
      </c>
      <c r="H616" s="34" t="s">
        <v>1989</v>
      </c>
      <c r="I616" s="34" t="s">
        <v>90</v>
      </c>
      <c r="J616" s="34" t="s">
        <v>78</v>
      </c>
      <c r="K616" s="34" t="s">
        <v>79</v>
      </c>
      <c r="L616" s="34" t="s">
        <v>91</v>
      </c>
      <c r="M616" s="31">
        <v>19</v>
      </c>
    </row>
    <row r="617" spans="1:13" s="31" customFormat="1" ht="15.75" hidden="1" customHeight="1" x14ac:dyDescent="0.25">
      <c r="A617" s="31">
        <v>616</v>
      </c>
      <c r="B617" s="34" t="s">
        <v>5711</v>
      </c>
      <c r="C617" s="34" t="s">
        <v>5712</v>
      </c>
      <c r="D617" s="34" t="s">
        <v>98</v>
      </c>
      <c r="E617" s="31">
        <v>36</v>
      </c>
      <c r="F617" s="58">
        <f t="shared" ca="1" si="26"/>
        <v>27.471232876712328</v>
      </c>
      <c r="G617" s="33">
        <v>34893</v>
      </c>
      <c r="I617" s="34" t="s">
        <v>178</v>
      </c>
      <c r="J617" s="34" t="s">
        <v>126</v>
      </c>
      <c r="K617" s="34" t="s">
        <v>79</v>
      </c>
      <c r="L617" s="34" t="s">
        <v>91</v>
      </c>
      <c r="M617" s="31">
        <v>6</v>
      </c>
    </row>
    <row r="618" spans="1:13" s="31" customFormat="1" ht="15.75" customHeight="1" x14ac:dyDescent="0.25">
      <c r="A618" s="31">
        <v>617</v>
      </c>
      <c r="B618" s="34" t="s">
        <v>5713</v>
      </c>
      <c r="C618" s="34" t="s">
        <v>5714</v>
      </c>
      <c r="D618" s="34" t="s">
        <v>98</v>
      </c>
      <c r="E618" s="31">
        <v>81</v>
      </c>
      <c r="F618" s="58">
        <f t="shared" ca="1" si="26"/>
        <v>62.441095890410956</v>
      </c>
      <c r="G618" s="33">
        <v>22129</v>
      </c>
      <c r="H618" s="34" t="s">
        <v>604</v>
      </c>
      <c r="I618" s="34" t="s">
        <v>90</v>
      </c>
      <c r="J618" s="34" t="s">
        <v>78</v>
      </c>
      <c r="K618" s="34" t="s">
        <v>79</v>
      </c>
      <c r="L618" s="34" t="s">
        <v>91</v>
      </c>
      <c r="M618" s="31">
        <v>15</v>
      </c>
    </row>
    <row r="619" spans="1:13" s="31" customFormat="1" ht="15.75" customHeight="1" x14ac:dyDescent="0.25">
      <c r="A619" s="31">
        <v>618</v>
      </c>
      <c r="B619" s="34" t="s">
        <v>5715</v>
      </c>
      <c r="C619" s="34" t="s">
        <v>5716</v>
      </c>
      <c r="D619" s="34" t="s">
        <v>74</v>
      </c>
      <c r="E619" s="31">
        <v>17</v>
      </c>
      <c r="F619" s="58">
        <f t="shared" ca="1" si="26"/>
        <v>60.764383561643832</v>
      </c>
      <c r="G619" s="33">
        <v>22741</v>
      </c>
      <c r="H619" s="34" t="s">
        <v>452</v>
      </c>
      <c r="I619" s="34" t="s">
        <v>77</v>
      </c>
      <c r="J619" s="34" t="s">
        <v>102</v>
      </c>
      <c r="K619" s="34" t="s">
        <v>79</v>
      </c>
      <c r="L619" s="34" t="s">
        <v>80</v>
      </c>
      <c r="M619" s="31">
        <v>18</v>
      </c>
    </row>
    <row r="620" spans="1:13" s="31" customFormat="1" ht="15.75" customHeight="1" x14ac:dyDescent="0.25">
      <c r="A620" s="31">
        <v>619</v>
      </c>
      <c r="B620" s="34" t="s">
        <v>5717</v>
      </c>
      <c r="C620" s="34" t="s">
        <v>4944</v>
      </c>
      <c r="D620" s="34" t="s">
        <v>74</v>
      </c>
      <c r="E620" s="31">
        <v>39</v>
      </c>
      <c r="F620" s="58">
        <f t="shared" ca="1" si="26"/>
        <v>45.394520547945206</v>
      </c>
      <c r="G620" s="33">
        <v>28351</v>
      </c>
      <c r="H620" s="34" t="s">
        <v>145</v>
      </c>
      <c r="I620" s="34" t="s">
        <v>90</v>
      </c>
      <c r="J620" s="34" t="s">
        <v>78</v>
      </c>
      <c r="K620" s="34" t="s">
        <v>79</v>
      </c>
      <c r="L620" s="34" t="s">
        <v>91</v>
      </c>
      <c r="M620" s="31">
        <v>20</v>
      </c>
    </row>
    <row r="621" spans="1:13" s="31" customFormat="1" ht="15.75" customHeight="1" x14ac:dyDescent="0.25">
      <c r="A621" s="31">
        <v>620</v>
      </c>
      <c r="B621" s="34" t="s">
        <v>5718</v>
      </c>
      <c r="C621" s="34" t="s">
        <v>5719</v>
      </c>
      <c r="D621" s="34" t="s">
        <v>98</v>
      </c>
      <c r="E621" s="31">
        <v>54</v>
      </c>
      <c r="F621" s="58">
        <f t="shared" ca="1" si="26"/>
        <v>49.783561643835618</v>
      </c>
      <c r="G621" s="33">
        <v>26749</v>
      </c>
      <c r="H621" s="34" t="s">
        <v>117</v>
      </c>
      <c r="I621" s="34" t="s">
        <v>101</v>
      </c>
      <c r="J621" s="34" t="s">
        <v>78</v>
      </c>
      <c r="K621" s="34" t="s">
        <v>79</v>
      </c>
      <c r="L621" s="34" t="s">
        <v>80</v>
      </c>
      <c r="M621" s="31">
        <v>5</v>
      </c>
    </row>
    <row r="622" spans="1:13" s="31" customFormat="1" ht="15.75" customHeight="1" x14ac:dyDescent="0.25">
      <c r="A622" s="31">
        <v>621</v>
      </c>
      <c r="B622" s="34" t="s">
        <v>5720</v>
      </c>
      <c r="C622" s="34" t="s">
        <v>5721</v>
      </c>
      <c r="D622" s="34" t="s">
        <v>74</v>
      </c>
      <c r="E622" s="31">
        <v>78</v>
      </c>
      <c r="F622" s="58">
        <f t="shared" ca="1" si="26"/>
        <v>58.109589041095887</v>
      </c>
      <c r="G622" s="33">
        <v>23710</v>
      </c>
      <c r="H622" s="34" t="s">
        <v>2186</v>
      </c>
      <c r="I622" s="34" t="s">
        <v>230</v>
      </c>
      <c r="J622" s="34" t="s">
        <v>126</v>
      </c>
      <c r="K622" s="34" t="s">
        <v>79</v>
      </c>
      <c r="L622" s="34" t="s">
        <v>91</v>
      </c>
      <c r="M622" s="31">
        <v>14</v>
      </c>
    </row>
    <row r="623" spans="1:13" s="31" customFormat="1" ht="15.75" hidden="1" customHeight="1" x14ac:dyDescent="0.25">
      <c r="A623" s="31">
        <v>622</v>
      </c>
      <c r="B623" s="34" t="s">
        <v>5722</v>
      </c>
      <c r="C623" s="34" t="s">
        <v>5723</v>
      </c>
      <c r="D623" s="34" t="s">
        <v>74</v>
      </c>
      <c r="E623" s="31">
        <v>18</v>
      </c>
      <c r="F623" s="58">
        <f t="shared" ca="1" si="26"/>
        <v>54.221917808219175</v>
      </c>
      <c r="G623" s="33">
        <v>25129</v>
      </c>
      <c r="I623" s="34" t="s">
        <v>101</v>
      </c>
      <c r="J623" s="34" t="s">
        <v>78</v>
      </c>
      <c r="K623" s="34" t="s">
        <v>79</v>
      </c>
      <c r="L623" s="34" t="s">
        <v>91</v>
      </c>
      <c r="M623" s="31">
        <v>17</v>
      </c>
    </row>
    <row r="624" spans="1:13" s="31" customFormat="1" ht="15.75" customHeight="1" x14ac:dyDescent="0.25">
      <c r="A624" s="31">
        <v>623</v>
      </c>
      <c r="B624" s="34" t="s">
        <v>5724</v>
      </c>
      <c r="C624" s="34" t="s">
        <v>5725</v>
      </c>
      <c r="D624" s="34" t="s">
        <v>74</v>
      </c>
      <c r="E624" s="31">
        <v>52</v>
      </c>
      <c r="F624" s="58">
        <f t="shared" ca="1" si="26"/>
        <v>34.695890410958903</v>
      </c>
      <c r="G624" s="33">
        <v>32256</v>
      </c>
      <c r="H624" s="34" t="s">
        <v>944</v>
      </c>
      <c r="I624" s="34" t="s">
        <v>90</v>
      </c>
      <c r="J624" s="34" t="s">
        <v>126</v>
      </c>
      <c r="K624" s="34" t="s">
        <v>79</v>
      </c>
      <c r="L624" s="34" t="s">
        <v>91</v>
      </c>
      <c r="M624" s="31">
        <v>4</v>
      </c>
    </row>
    <row r="625" spans="1:13" s="31" customFormat="1" ht="15.75" customHeight="1" x14ac:dyDescent="0.25">
      <c r="A625" s="31">
        <v>624</v>
      </c>
      <c r="B625" s="34" t="s">
        <v>5726</v>
      </c>
      <c r="C625" s="34" t="s">
        <v>5727</v>
      </c>
      <c r="D625" s="34" t="s">
        <v>74</v>
      </c>
      <c r="E625" s="31">
        <v>44</v>
      </c>
      <c r="F625" s="58">
        <f t="shared" ca="1" si="26"/>
        <v>46.980821917808221</v>
      </c>
      <c r="G625" s="33">
        <v>27772</v>
      </c>
      <c r="H625" s="34" t="s">
        <v>1191</v>
      </c>
      <c r="I625" s="34" t="s">
        <v>77</v>
      </c>
      <c r="J625" s="34" t="s">
        <v>78</v>
      </c>
      <c r="K625" s="34" t="s">
        <v>79</v>
      </c>
      <c r="L625" s="34" t="s">
        <v>80</v>
      </c>
      <c r="M625" s="31">
        <v>13</v>
      </c>
    </row>
    <row r="626" spans="1:13" s="31" customFormat="1" ht="15.75" customHeight="1" x14ac:dyDescent="0.25">
      <c r="A626" s="31">
        <v>625</v>
      </c>
      <c r="B626" s="34" t="s">
        <v>5728</v>
      </c>
      <c r="C626" s="34" t="s">
        <v>5729</v>
      </c>
      <c r="D626" s="34" t="s">
        <v>98</v>
      </c>
      <c r="E626" s="31">
        <v>33</v>
      </c>
      <c r="F626" s="58">
        <f t="shared" ca="1" si="26"/>
        <v>48.109589041095887</v>
      </c>
      <c r="G626" s="33">
        <v>27360</v>
      </c>
      <c r="H626" s="34" t="s">
        <v>124</v>
      </c>
      <c r="I626" s="34" t="s">
        <v>125</v>
      </c>
      <c r="J626" s="34" t="s">
        <v>126</v>
      </c>
      <c r="K626" s="34" t="s">
        <v>79</v>
      </c>
      <c r="L626" s="34" t="s">
        <v>80</v>
      </c>
      <c r="M626" s="31">
        <v>7</v>
      </c>
    </row>
    <row r="627" spans="1:13" s="31" customFormat="1" ht="15.75" customHeight="1" x14ac:dyDescent="0.25">
      <c r="A627" s="31">
        <v>626</v>
      </c>
      <c r="B627" s="34" t="s">
        <v>4996</v>
      </c>
      <c r="C627" s="34" t="s">
        <v>5730</v>
      </c>
      <c r="D627" s="34" t="s">
        <v>74</v>
      </c>
      <c r="E627" s="31">
        <v>12</v>
      </c>
      <c r="F627" s="58">
        <f t="shared" ca="1" si="26"/>
        <v>30.104109589041094</v>
      </c>
      <c r="G627" s="33">
        <v>33932</v>
      </c>
      <c r="H627" s="34" t="s">
        <v>807</v>
      </c>
      <c r="I627" s="34" t="s">
        <v>77</v>
      </c>
      <c r="J627" s="34" t="s">
        <v>78</v>
      </c>
      <c r="K627" s="34" t="s">
        <v>79</v>
      </c>
      <c r="L627" s="34" t="s">
        <v>91</v>
      </c>
      <c r="M627" s="31">
        <v>2</v>
      </c>
    </row>
    <row r="628" spans="1:13" s="31" customFormat="1" ht="15.75" hidden="1" customHeight="1" x14ac:dyDescent="0.25">
      <c r="A628" s="31">
        <v>627</v>
      </c>
      <c r="B628" s="34" t="s">
        <v>5731</v>
      </c>
      <c r="C628" s="34" t="s">
        <v>5732</v>
      </c>
      <c r="D628" s="34" t="s">
        <v>98</v>
      </c>
      <c r="E628" s="31">
        <v>24</v>
      </c>
      <c r="F628" s="58">
        <f t="shared" ca="1" si="26"/>
        <v>52.287671232876711</v>
      </c>
      <c r="G628" s="33">
        <v>25835</v>
      </c>
      <c r="I628" s="34" t="s">
        <v>230</v>
      </c>
      <c r="J628" s="34" t="s">
        <v>126</v>
      </c>
      <c r="K628" s="34" t="s">
        <v>79</v>
      </c>
      <c r="L628" s="34" t="s">
        <v>91</v>
      </c>
      <c r="M628" s="31">
        <v>10</v>
      </c>
    </row>
    <row r="629" spans="1:13" s="31" customFormat="1" ht="15.75" customHeight="1" x14ac:dyDescent="0.25">
      <c r="A629" s="31">
        <v>628</v>
      </c>
      <c r="B629" s="34" t="s">
        <v>5733</v>
      </c>
      <c r="C629" s="34" t="s">
        <v>5734</v>
      </c>
      <c r="D629" s="34" t="s">
        <v>98</v>
      </c>
      <c r="E629" s="31">
        <v>14</v>
      </c>
      <c r="F629" s="58">
        <f t="shared" ca="1" si="26"/>
        <v>41.197260273972603</v>
      </c>
      <c r="G629" s="33">
        <v>29883</v>
      </c>
      <c r="H629" s="34" t="s">
        <v>200</v>
      </c>
      <c r="I629" s="34" t="s">
        <v>101</v>
      </c>
      <c r="J629" s="34" t="s">
        <v>78</v>
      </c>
      <c r="K629" s="34" t="s">
        <v>79</v>
      </c>
      <c r="L629" s="34" t="s">
        <v>91</v>
      </c>
      <c r="M629" s="31">
        <v>13</v>
      </c>
    </row>
    <row r="630" spans="1:13" s="31" customFormat="1" ht="15.75" customHeight="1" x14ac:dyDescent="0.25">
      <c r="A630" s="31">
        <v>629</v>
      </c>
      <c r="B630" s="34" t="s">
        <v>5735</v>
      </c>
      <c r="C630" s="34" t="s">
        <v>5736</v>
      </c>
      <c r="D630" s="34" t="s">
        <v>74</v>
      </c>
      <c r="E630" s="31">
        <v>29</v>
      </c>
      <c r="F630" s="58">
        <f t="shared" ca="1" si="26"/>
        <v>62.093150684931508</v>
      </c>
      <c r="G630" s="33">
        <v>22256</v>
      </c>
      <c r="H630" s="34" t="s">
        <v>1498</v>
      </c>
      <c r="I630" s="34" t="s">
        <v>77</v>
      </c>
      <c r="J630" s="34" t="s">
        <v>126</v>
      </c>
      <c r="K630" s="34" t="s">
        <v>79</v>
      </c>
      <c r="L630" s="34" t="s">
        <v>91</v>
      </c>
      <c r="M630" s="31">
        <v>6</v>
      </c>
    </row>
    <row r="631" spans="1:13" s="31" customFormat="1" ht="15.75" customHeight="1" x14ac:dyDescent="0.25">
      <c r="A631" s="31">
        <v>630</v>
      </c>
      <c r="B631" s="34" t="s">
        <v>5064</v>
      </c>
      <c r="C631" s="34" t="s">
        <v>5737</v>
      </c>
      <c r="D631" s="34" t="s">
        <v>74</v>
      </c>
      <c r="E631" s="31">
        <v>90</v>
      </c>
      <c r="F631" s="58">
        <f t="shared" ca="1" si="26"/>
        <v>36.397260273972606</v>
      </c>
      <c r="G631" s="33">
        <v>31635</v>
      </c>
      <c r="H631" s="34" t="s">
        <v>2895</v>
      </c>
      <c r="I631" s="34" t="s">
        <v>90</v>
      </c>
      <c r="J631" s="34" t="s">
        <v>102</v>
      </c>
      <c r="K631" s="34" t="s">
        <v>79</v>
      </c>
      <c r="L631" s="34" t="s">
        <v>80</v>
      </c>
      <c r="M631" s="31">
        <v>17</v>
      </c>
    </row>
    <row r="632" spans="1:13" s="31" customFormat="1" ht="15.75" customHeight="1" x14ac:dyDescent="0.25">
      <c r="A632" s="31">
        <v>631</v>
      </c>
      <c r="B632" s="34" t="s">
        <v>5738</v>
      </c>
      <c r="C632" s="34" t="s">
        <v>5739</v>
      </c>
      <c r="D632" s="34" t="s">
        <v>98</v>
      </c>
      <c r="E632" s="31">
        <v>33</v>
      </c>
      <c r="F632" s="58">
        <f t="shared" ca="1" si="26"/>
        <v>56.317808219178083</v>
      </c>
      <c r="G632" s="33">
        <v>24364</v>
      </c>
      <c r="H632" s="34" t="s">
        <v>1081</v>
      </c>
      <c r="I632" s="34" t="s">
        <v>178</v>
      </c>
      <c r="J632" s="34" t="s">
        <v>102</v>
      </c>
      <c r="K632" s="34" t="s">
        <v>79</v>
      </c>
      <c r="L632" s="34" t="s">
        <v>91</v>
      </c>
      <c r="M632" s="31">
        <v>17</v>
      </c>
    </row>
    <row r="633" spans="1:13" s="31" customFormat="1" ht="15.75" customHeight="1" x14ac:dyDescent="0.25">
      <c r="A633" s="31">
        <v>632</v>
      </c>
      <c r="B633" s="34" t="s">
        <v>5740</v>
      </c>
      <c r="C633" s="34" t="s">
        <v>5741</v>
      </c>
      <c r="D633" s="34" t="s">
        <v>74</v>
      </c>
      <c r="E633" s="31">
        <v>67</v>
      </c>
      <c r="F633" s="58">
        <f t="shared" ca="1" si="26"/>
        <v>24.682191780821917</v>
      </c>
      <c r="G633" s="33">
        <v>35911</v>
      </c>
      <c r="H633" s="34" t="s">
        <v>76</v>
      </c>
      <c r="I633" s="34" t="s">
        <v>178</v>
      </c>
      <c r="J633" s="34" t="s">
        <v>78</v>
      </c>
      <c r="K633" s="34" t="s">
        <v>79</v>
      </c>
      <c r="L633" s="34" t="s">
        <v>91</v>
      </c>
      <c r="M633" s="31">
        <v>1</v>
      </c>
    </row>
    <row r="634" spans="1:13" s="31" customFormat="1" ht="15.75" customHeight="1" x14ac:dyDescent="0.25">
      <c r="A634" s="31">
        <v>633</v>
      </c>
      <c r="B634" s="34" t="s">
        <v>5742</v>
      </c>
      <c r="C634" s="34" t="s">
        <v>5743</v>
      </c>
      <c r="D634" s="34" t="s">
        <v>74</v>
      </c>
      <c r="E634" s="31">
        <v>51</v>
      </c>
      <c r="F634" s="58">
        <f t="shared" ca="1" si="26"/>
        <v>36.813698630136983</v>
      </c>
      <c r="G634" s="33">
        <v>31483</v>
      </c>
      <c r="H634" s="34" t="s">
        <v>259</v>
      </c>
      <c r="I634" s="34" t="s">
        <v>230</v>
      </c>
      <c r="J634" s="34" t="s">
        <v>126</v>
      </c>
      <c r="K634" s="34" t="s">
        <v>79</v>
      </c>
      <c r="L634" s="34" t="s">
        <v>80</v>
      </c>
      <c r="M634" s="31">
        <v>11</v>
      </c>
    </row>
    <row r="635" spans="1:13" s="31" customFormat="1" ht="15.75" customHeight="1" x14ac:dyDescent="0.25">
      <c r="A635" s="31">
        <v>634</v>
      </c>
      <c r="B635" s="34" t="s">
        <v>5744</v>
      </c>
      <c r="C635" s="34" t="s">
        <v>5745</v>
      </c>
      <c r="D635" s="34" t="s">
        <v>98</v>
      </c>
      <c r="E635" s="31">
        <v>35</v>
      </c>
      <c r="F635" s="58">
        <f t="shared" ca="1" si="26"/>
        <v>44.93150684931507</v>
      </c>
      <c r="G635" s="33">
        <v>28520</v>
      </c>
      <c r="H635" s="34" t="s">
        <v>145</v>
      </c>
      <c r="I635" s="34" t="s">
        <v>77</v>
      </c>
      <c r="J635" s="34" t="s">
        <v>78</v>
      </c>
      <c r="K635" s="34" t="s">
        <v>79</v>
      </c>
      <c r="L635" s="34" t="s">
        <v>91</v>
      </c>
      <c r="M635" s="31">
        <v>15</v>
      </c>
    </row>
    <row r="636" spans="1:13" s="31" customFormat="1" ht="15.75" customHeight="1" x14ac:dyDescent="0.25">
      <c r="A636" s="31">
        <v>635</v>
      </c>
      <c r="B636" s="34" t="s">
        <v>5746</v>
      </c>
      <c r="C636" s="34" t="s">
        <v>5747</v>
      </c>
      <c r="D636" s="34" t="s">
        <v>98</v>
      </c>
      <c r="E636" s="31">
        <v>78</v>
      </c>
      <c r="F636" s="58">
        <f t="shared" ca="1" si="26"/>
        <v>46.279452054794518</v>
      </c>
      <c r="G636" s="33">
        <v>28028</v>
      </c>
      <c r="H636" s="34" t="s">
        <v>2905</v>
      </c>
      <c r="I636" s="34" t="s">
        <v>230</v>
      </c>
      <c r="J636" s="34" t="s">
        <v>78</v>
      </c>
      <c r="K636" s="34" t="s">
        <v>79</v>
      </c>
      <c r="L636" s="34" t="s">
        <v>80</v>
      </c>
      <c r="M636" s="31">
        <v>9</v>
      </c>
    </row>
    <row r="637" spans="1:13" s="31" customFormat="1" ht="15.75" customHeight="1" x14ac:dyDescent="0.25">
      <c r="A637" s="31">
        <v>636</v>
      </c>
      <c r="B637" s="34" t="s">
        <v>5748</v>
      </c>
      <c r="C637" s="34" t="s">
        <v>5749</v>
      </c>
      <c r="D637" s="34" t="s">
        <v>98</v>
      </c>
      <c r="E637" s="31">
        <v>42</v>
      </c>
      <c r="F637" s="58">
        <f t="shared" ca="1" si="26"/>
        <v>51.347945205479455</v>
      </c>
      <c r="G637" s="33">
        <v>26178</v>
      </c>
      <c r="H637" s="34" t="s">
        <v>4182</v>
      </c>
      <c r="I637" s="34" t="s">
        <v>230</v>
      </c>
      <c r="J637" s="34" t="s">
        <v>78</v>
      </c>
      <c r="K637" s="34" t="s">
        <v>79</v>
      </c>
      <c r="L637" s="34" t="s">
        <v>91</v>
      </c>
      <c r="M637" s="31">
        <v>19</v>
      </c>
    </row>
    <row r="638" spans="1:13" s="31" customFormat="1" ht="15.75" customHeight="1" x14ac:dyDescent="0.25">
      <c r="A638" s="31">
        <v>637</v>
      </c>
      <c r="B638" s="34" t="s">
        <v>5750</v>
      </c>
      <c r="C638" s="34" t="s">
        <v>5751</v>
      </c>
      <c r="D638" s="34" t="s">
        <v>98</v>
      </c>
      <c r="E638" s="31">
        <v>60</v>
      </c>
      <c r="F638" s="58">
        <f t="shared" ca="1" si="26"/>
        <v>46.284931506849318</v>
      </c>
      <c r="G638" s="33">
        <v>28026</v>
      </c>
      <c r="H638" s="34" t="s">
        <v>3804</v>
      </c>
      <c r="I638" s="34" t="s">
        <v>178</v>
      </c>
      <c r="J638" s="34" t="s">
        <v>126</v>
      </c>
      <c r="K638" s="34" t="s">
        <v>79</v>
      </c>
      <c r="L638" s="34" t="s">
        <v>91</v>
      </c>
      <c r="M638" s="31">
        <v>13</v>
      </c>
    </row>
    <row r="639" spans="1:13" s="31" customFormat="1" ht="15.75" hidden="1" customHeight="1" x14ac:dyDescent="0.25">
      <c r="A639" s="31">
        <v>638</v>
      </c>
      <c r="B639" s="34" t="s">
        <v>5752</v>
      </c>
      <c r="C639" s="34" t="s">
        <v>5753</v>
      </c>
      <c r="D639" s="34" t="s">
        <v>74</v>
      </c>
      <c r="E639" s="31">
        <v>19</v>
      </c>
      <c r="F639" s="58">
        <f t="shared" ca="1" si="26"/>
        <v>55.695890410958903</v>
      </c>
      <c r="G639" s="33">
        <v>24591</v>
      </c>
      <c r="I639" s="34" t="s">
        <v>77</v>
      </c>
      <c r="J639" s="34" t="s">
        <v>126</v>
      </c>
      <c r="K639" s="34" t="s">
        <v>79</v>
      </c>
      <c r="L639" s="34" t="s">
        <v>91</v>
      </c>
      <c r="M639" s="31">
        <v>13</v>
      </c>
    </row>
    <row r="640" spans="1:13" s="31" customFormat="1" ht="15.75" customHeight="1" x14ac:dyDescent="0.25">
      <c r="A640" s="31">
        <v>639</v>
      </c>
      <c r="B640" s="34" t="s">
        <v>5754</v>
      </c>
      <c r="C640" s="34" t="s">
        <v>5755</v>
      </c>
      <c r="D640" s="34" t="s">
        <v>74</v>
      </c>
      <c r="E640" s="31">
        <v>51</v>
      </c>
      <c r="F640" s="58">
        <f t="shared" ca="1" si="26"/>
        <v>48.594520547945208</v>
      </c>
      <c r="G640" s="33">
        <v>27183</v>
      </c>
      <c r="H640" s="34" t="s">
        <v>1426</v>
      </c>
      <c r="I640" s="34" t="s">
        <v>77</v>
      </c>
      <c r="J640" s="34" t="s">
        <v>78</v>
      </c>
      <c r="K640" s="34" t="s">
        <v>79</v>
      </c>
      <c r="L640" s="34" t="s">
        <v>91</v>
      </c>
      <c r="M640" s="31">
        <v>16</v>
      </c>
    </row>
    <row r="641" spans="1:13" s="31" customFormat="1" ht="15.75" customHeight="1" x14ac:dyDescent="0.25">
      <c r="A641" s="31">
        <v>640</v>
      </c>
      <c r="B641" s="34" t="s">
        <v>5756</v>
      </c>
      <c r="C641" s="34" t="s">
        <v>5757</v>
      </c>
      <c r="D641" s="34" t="s">
        <v>74</v>
      </c>
      <c r="E641" s="31">
        <v>12</v>
      </c>
      <c r="F641" s="58">
        <f t="shared" ca="1" si="26"/>
        <v>47.487671232876714</v>
      </c>
      <c r="G641" s="33">
        <v>27587</v>
      </c>
      <c r="H641" s="34" t="s">
        <v>264</v>
      </c>
      <c r="I641" s="34" t="s">
        <v>125</v>
      </c>
      <c r="J641" s="34" t="s">
        <v>126</v>
      </c>
      <c r="K641" s="34" t="s">
        <v>79</v>
      </c>
      <c r="L641" s="34" t="s">
        <v>80</v>
      </c>
      <c r="M641" s="31">
        <v>10</v>
      </c>
    </row>
    <row r="642" spans="1:13" s="31" customFormat="1" ht="15.75" customHeight="1" x14ac:dyDescent="0.25">
      <c r="A642" s="31">
        <v>641</v>
      </c>
      <c r="B642" s="34" t="s">
        <v>4739</v>
      </c>
      <c r="C642" s="34" t="s">
        <v>5758</v>
      </c>
      <c r="D642" s="34" t="s">
        <v>74</v>
      </c>
      <c r="E642" s="31">
        <v>86</v>
      </c>
      <c r="F642" s="58">
        <f t="shared" ca="1" si="26"/>
        <v>48.126027397260273</v>
      </c>
      <c r="G642" s="33">
        <v>27354</v>
      </c>
      <c r="H642" s="34" t="s">
        <v>2704</v>
      </c>
      <c r="I642" s="34" t="s">
        <v>77</v>
      </c>
      <c r="J642" s="34" t="s">
        <v>102</v>
      </c>
      <c r="K642" s="34" t="s">
        <v>79</v>
      </c>
      <c r="L642" s="34" t="s">
        <v>91</v>
      </c>
      <c r="M642" s="31">
        <v>3</v>
      </c>
    </row>
    <row r="643" spans="1:13" s="31" customFormat="1" ht="15.75" customHeight="1" x14ac:dyDescent="0.25">
      <c r="A643" s="31">
        <v>642</v>
      </c>
      <c r="B643" s="34" t="s">
        <v>5759</v>
      </c>
      <c r="C643" s="34" t="s">
        <v>5760</v>
      </c>
      <c r="D643" s="34" t="s">
        <v>74</v>
      </c>
      <c r="E643" s="31">
        <v>9</v>
      </c>
      <c r="F643" s="58">
        <f t="shared" ca="1" si="26"/>
        <v>50.049315068493151</v>
      </c>
      <c r="G643" s="33">
        <v>26652</v>
      </c>
      <c r="H643" s="34" t="s">
        <v>2325</v>
      </c>
      <c r="I643" s="34" t="s">
        <v>90</v>
      </c>
      <c r="J643" s="34" t="s">
        <v>78</v>
      </c>
      <c r="K643" s="34" t="s">
        <v>79</v>
      </c>
      <c r="L643" s="34" t="s">
        <v>91</v>
      </c>
      <c r="M643" s="31">
        <v>12</v>
      </c>
    </row>
    <row r="644" spans="1:13" s="31" customFormat="1" ht="15.75" customHeight="1" x14ac:dyDescent="0.25">
      <c r="A644" s="31">
        <v>643</v>
      </c>
      <c r="B644" s="34" t="s">
        <v>5761</v>
      </c>
      <c r="C644" s="34" t="s">
        <v>5762</v>
      </c>
      <c r="D644" s="34" t="s">
        <v>98</v>
      </c>
      <c r="E644" s="31">
        <v>48</v>
      </c>
      <c r="F644" s="58">
        <f t="shared" ca="1" si="26"/>
        <v>40.016438356164386</v>
      </c>
      <c r="G644" s="33">
        <v>30314</v>
      </c>
      <c r="H644" s="34" t="s">
        <v>124</v>
      </c>
      <c r="I644" s="34" t="s">
        <v>125</v>
      </c>
      <c r="J644" s="34" t="s">
        <v>78</v>
      </c>
      <c r="K644" s="34" t="s">
        <v>79</v>
      </c>
      <c r="L644" s="34" t="s">
        <v>80</v>
      </c>
      <c r="M644" s="31">
        <v>10</v>
      </c>
    </row>
    <row r="645" spans="1:13" s="31" customFormat="1" ht="15.75" customHeight="1" x14ac:dyDescent="0.25">
      <c r="A645" s="31">
        <v>644</v>
      </c>
      <c r="B645" s="34" t="s">
        <v>5763</v>
      </c>
      <c r="C645" s="34" t="s">
        <v>5764</v>
      </c>
      <c r="D645" s="34" t="s">
        <v>74</v>
      </c>
      <c r="E645" s="31">
        <v>59</v>
      </c>
      <c r="F645" s="58">
        <f t="shared" ca="1" si="26"/>
        <v>23.024657534246575</v>
      </c>
      <c r="G645" s="33">
        <v>36516</v>
      </c>
      <c r="H645" s="34" t="s">
        <v>2493</v>
      </c>
      <c r="I645" s="34" t="s">
        <v>178</v>
      </c>
      <c r="J645" s="34" t="s">
        <v>102</v>
      </c>
      <c r="K645" s="34" t="s">
        <v>79</v>
      </c>
      <c r="L645" s="34" t="s">
        <v>91</v>
      </c>
      <c r="M645" s="31">
        <v>2</v>
      </c>
    </row>
    <row r="646" spans="1:13" s="31" customFormat="1" ht="15.75" customHeight="1" x14ac:dyDescent="0.25">
      <c r="A646" s="31">
        <v>645</v>
      </c>
      <c r="B646" s="34" t="s">
        <v>5765</v>
      </c>
      <c r="C646" s="34" t="s">
        <v>5766</v>
      </c>
      <c r="D646" s="34" t="s">
        <v>74</v>
      </c>
      <c r="E646" s="31">
        <v>50</v>
      </c>
      <c r="F646" s="58">
        <f t="shared" ca="1" si="26"/>
        <v>51.769863013698632</v>
      </c>
      <c r="G646" s="33">
        <v>26024</v>
      </c>
      <c r="H646" s="34" t="s">
        <v>542</v>
      </c>
      <c r="I646" s="34" t="s">
        <v>230</v>
      </c>
      <c r="J646" s="34" t="s">
        <v>126</v>
      </c>
      <c r="K646" s="34" t="s">
        <v>79</v>
      </c>
      <c r="L646" s="34" t="s">
        <v>91</v>
      </c>
      <c r="M646" s="31">
        <v>11</v>
      </c>
    </row>
    <row r="647" spans="1:13" s="31" customFormat="1" ht="15.75" customHeight="1" x14ac:dyDescent="0.25">
      <c r="A647" s="31">
        <v>646</v>
      </c>
      <c r="B647" s="34" t="s">
        <v>5767</v>
      </c>
      <c r="C647" s="34" t="s">
        <v>5768</v>
      </c>
      <c r="D647" s="34" t="s">
        <v>98</v>
      </c>
      <c r="E647" s="31">
        <v>3</v>
      </c>
      <c r="F647" s="58">
        <f t="shared" ca="1" si="26"/>
        <v>49.460273972602742</v>
      </c>
      <c r="G647" s="33">
        <v>26867</v>
      </c>
      <c r="H647" s="34" t="s">
        <v>170</v>
      </c>
      <c r="I647" s="34" t="s">
        <v>77</v>
      </c>
      <c r="J647" s="34" t="s">
        <v>102</v>
      </c>
      <c r="K647" s="34" t="s">
        <v>79</v>
      </c>
      <c r="L647" s="34" t="s">
        <v>91</v>
      </c>
      <c r="M647" s="31">
        <v>13</v>
      </c>
    </row>
    <row r="648" spans="1:13" s="31" customFormat="1" ht="15.75" customHeight="1" x14ac:dyDescent="0.25">
      <c r="A648" s="31">
        <v>647</v>
      </c>
      <c r="B648" s="34" t="s">
        <v>5769</v>
      </c>
      <c r="C648" s="34" t="s">
        <v>5770</v>
      </c>
      <c r="D648" s="34" t="s">
        <v>74</v>
      </c>
      <c r="E648" s="31">
        <v>61</v>
      </c>
      <c r="F648" s="58">
        <f t="shared" ca="1" si="26"/>
        <v>65.964383561643842</v>
      </c>
      <c r="G648" s="33">
        <v>20843</v>
      </c>
      <c r="H648" s="34" t="s">
        <v>294</v>
      </c>
      <c r="I648" s="34" t="s">
        <v>140</v>
      </c>
      <c r="J648" s="34" t="s">
        <v>78</v>
      </c>
      <c r="K648" s="34" t="s">
        <v>79</v>
      </c>
      <c r="L648" s="34" t="s">
        <v>80</v>
      </c>
      <c r="M648" s="31">
        <v>10</v>
      </c>
    </row>
    <row r="649" spans="1:13" s="31" customFormat="1" ht="15.75" customHeight="1" x14ac:dyDescent="0.25">
      <c r="A649" s="31">
        <v>648</v>
      </c>
      <c r="B649" s="34" t="s">
        <v>3362</v>
      </c>
      <c r="C649" s="34" t="s">
        <v>5771</v>
      </c>
      <c r="D649" s="34" t="s">
        <v>74</v>
      </c>
      <c r="E649" s="31">
        <v>86</v>
      </c>
      <c r="F649" s="58">
        <f t="shared" ca="1" si="26"/>
        <v>44.589041095890408</v>
      </c>
      <c r="G649" s="33">
        <v>28645</v>
      </c>
      <c r="H649" s="34" t="s">
        <v>2409</v>
      </c>
      <c r="I649" s="34" t="s">
        <v>101</v>
      </c>
      <c r="J649" s="34" t="s">
        <v>78</v>
      </c>
      <c r="K649" s="34" t="s">
        <v>79</v>
      </c>
      <c r="L649" s="34" t="s">
        <v>80</v>
      </c>
      <c r="M649" s="31">
        <v>9</v>
      </c>
    </row>
    <row r="650" spans="1:13" s="31" customFormat="1" ht="15.75" customHeight="1" x14ac:dyDescent="0.25">
      <c r="A650" s="31">
        <v>649</v>
      </c>
      <c r="B650" s="34" t="s">
        <v>5772</v>
      </c>
      <c r="C650" s="34" t="s">
        <v>5773</v>
      </c>
      <c r="D650" s="34" t="s">
        <v>98</v>
      </c>
      <c r="E650" s="31">
        <v>23</v>
      </c>
      <c r="F650" s="58">
        <f t="shared" ca="1" si="26"/>
        <v>48.082191780821915</v>
      </c>
      <c r="G650" s="33">
        <v>27370</v>
      </c>
      <c r="H650" s="34" t="s">
        <v>1235</v>
      </c>
      <c r="I650" s="34" t="s">
        <v>101</v>
      </c>
      <c r="J650" s="34" t="s">
        <v>78</v>
      </c>
      <c r="K650" s="34" t="s">
        <v>79</v>
      </c>
      <c r="L650" s="34" t="s">
        <v>80</v>
      </c>
      <c r="M650" s="31">
        <v>10</v>
      </c>
    </row>
    <row r="651" spans="1:13" s="31" customFormat="1" ht="15.75" customHeight="1" x14ac:dyDescent="0.25">
      <c r="A651" s="31">
        <v>650</v>
      </c>
      <c r="B651" s="34" t="s">
        <v>4700</v>
      </c>
      <c r="C651" s="34" t="s">
        <v>5774</v>
      </c>
      <c r="D651" s="34" t="s">
        <v>74</v>
      </c>
      <c r="E651" s="31">
        <v>81</v>
      </c>
      <c r="F651" s="58">
        <f t="shared" ca="1" si="26"/>
        <v>45.2</v>
      </c>
      <c r="G651" s="33">
        <v>28422</v>
      </c>
      <c r="H651" s="34" t="s">
        <v>294</v>
      </c>
      <c r="I651" s="34" t="s">
        <v>178</v>
      </c>
      <c r="J651" s="34" t="s">
        <v>78</v>
      </c>
      <c r="K651" s="34" t="s">
        <v>79</v>
      </c>
      <c r="L651" s="34" t="s">
        <v>91</v>
      </c>
      <c r="M651" s="31">
        <v>13</v>
      </c>
    </row>
    <row r="652" spans="1:13" s="31" customFormat="1" ht="15.75" customHeight="1" x14ac:dyDescent="0.25">
      <c r="A652" s="31">
        <v>651</v>
      </c>
      <c r="B652" s="34" t="s">
        <v>5775</v>
      </c>
      <c r="C652" s="34" t="s">
        <v>5776</v>
      </c>
      <c r="D652" s="34" t="s">
        <v>98</v>
      </c>
      <c r="E652" s="31">
        <v>76</v>
      </c>
      <c r="F652" s="58">
        <f t="shared" ca="1" si="26"/>
        <v>49.202739726027396</v>
      </c>
      <c r="G652" s="33">
        <v>26961</v>
      </c>
      <c r="H652" s="34" t="s">
        <v>2261</v>
      </c>
      <c r="I652" s="34" t="s">
        <v>178</v>
      </c>
      <c r="J652" s="34" t="s">
        <v>102</v>
      </c>
      <c r="K652" s="34" t="s">
        <v>79</v>
      </c>
      <c r="L652" s="34" t="s">
        <v>91</v>
      </c>
      <c r="M652" s="31">
        <v>13</v>
      </c>
    </row>
    <row r="653" spans="1:13" s="31" customFormat="1" ht="15.75" customHeight="1" x14ac:dyDescent="0.25">
      <c r="A653" s="31">
        <v>652</v>
      </c>
      <c r="B653" s="34" t="s">
        <v>5777</v>
      </c>
      <c r="C653" s="34" t="s">
        <v>5778</v>
      </c>
      <c r="D653" s="34" t="s">
        <v>98</v>
      </c>
      <c r="E653" s="31">
        <v>62</v>
      </c>
      <c r="F653" s="58">
        <f t="shared" ca="1" si="26"/>
        <v>26.101369863013698</v>
      </c>
      <c r="G653" s="33">
        <v>35393</v>
      </c>
      <c r="H653" s="34" t="s">
        <v>710</v>
      </c>
      <c r="I653" s="34" t="s">
        <v>101</v>
      </c>
      <c r="J653" s="34" t="s">
        <v>126</v>
      </c>
      <c r="K653" s="34" t="s">
        <v>79</v>
      </c>
      <c r="L653" s="34" t="s">
        <v>80</v>
      </c>
      <c r="M653" s="31">
        <v>1</v>
      </c>
    </row>
    <row r="654" spans="1:13" s="31" customFormat="1" ht="15.75" customHeight="1" x14ac:dyDescent="0.25">
      <c r="A654" s="31">
        <v>653</v>
      </c>
      <c r="B654" s="34" t="s">
        <v>5779</v>
      </c>
      <c r="C654" s="34" t="s">
        <v>5780</v>
      </c>
      <c r="D654" s="34" t="s">
        <v>74</v>
      </c>
      <c r="E654" s="31">
        <v>68</v>
      </c>
      <c r="F654" s="58">
        <f t="shared" ca="1" si="26"/>
        <v>54.945205479452056</v>
      </c>
      <c r="G654" s="33">
        <v>24865</v>
      </c>
      <c r="H654" s="34" t="s">
        <v>828</v>
      </c>
      <c r="I654" s="34" t="s">
        <v>101</v>
      </c>
      <c r="J654" s="34" t="s">
        <v>102</v>
      </c>
      <c r="K654" s="34" t="s">
        <v>79</v>
      </c>
      <c r="L654" s="34" t="s">
        <v>80</v>
      </c>
      <c r="M654" s="31">
        <v>19</v>
      </c>
    </row>
    <row r="655" spans="1:13" s="31" customFormat="1" ht="15.75" customHeight="1" x14ac:dyDescent="0.25">
      <c r="A655" s="31">
        <v>654</v>
      </c>
      <c r="B655" s="34" t="s">
        <v>5781</v>
      </c>
      <c r="C655" s="34" t="s">
        <v>5782</v>
      </c>
      <c r="D655" s="34" t="s">
        <v>98</v>
      </c>
      <c r="E655" s="31">
        <v>2</v>
      </c>
      <c r="F655" s="58">
        <f t="shared" ca="1" si="26"/>
        <v>29.621917808219177</v>
      </c>
      <c r="G655" s="33">
        <v>34108</v>
      </c>
      <c r="H655" s="34" t="s">
        <v>2493</v>
      </c>
      <c r="I655" s="34" t="s">
        <v>77</v>
      </c>
      <c r="J655" s="34" t="s">
        <v>102</v>
      </c>
      <c r="K655" s="34" t="s">
        <v>79</v>
      </c>
      <c r="L655" s="34" t="s">
        <v>91</v>
      </c>
      <c r="M655" s="31">
        <v>5</v>
      </c>
    </row>
    <row r="656" spans="1:13" s="31" customFormat="1" ht="15.75" customHeight="1" x14ac:dyDescent="0.25">
      <c r="A656" s="31">
        <v>655</v>
      </c>
      <c r="B656" s="34" t="s">
        <v>5783</v>
      </c>
      <c r="C656" s="34" t="s">
        <v>5784</v>
      </c>
      <c r="D656" s="34" t="s">
        <v>74</v>
      </c>
      <c r="E656" s="31">
        <v>64</v>
      </c>
      <c r="F656" s="58">
        <f t="shared" ca="1" si="26"/>
        <v>48.115068493150687</v>
      </c>
      <c r="G656" s="33">
        <v>27358</v>
      </c>
      <c r="H656" s="34" t="s">
        <v>76</v>
      </c>
      <c r="I656" s="34" t="s">
        <v>77</v>
      </c>
      <c r="J656" s="34" t="s">
        <v>102</v>
      </c>
      <c r="K656" s="34" t="s">
        <v>79</v>
      </c>
      <c r="L656" s="34" t="s">
        <v>80</v>
      </c>
      <c r="M656" s="31">
        <v>19</v>
      </c>
    </row>
    <row r="657" spans="1:13" s="31" customFormat="1" ht="15.75" customHeight="1" x14ac:dyDescent="0.25">
      <c r="A657" s="31">
        <v>656</v>
      </c>
      <c r="B657" s="34" t="s">
        <v>5785</v>
      </c>
      <c r="C657" s="34" t="s">
        <v>5786</v>
      </c>
      <c r="D657" s="34" t="s">
        <v>98</v>
      </c>
      <c r="E657" s="31">
        <v>80</v>
      </c>
      <c r="F657" s="58">
        <f t="shared" ca="1" si="26"/>
        <v>44.134246575342466</v>
      </c>
      <c r="G657" s="33">
        <v>28811</v>
      </c>
      <c r="H657" s="34" t="s">
        <v>2981</v>
      </c>
      <c r="I657" s="34" t="s">
        <v>77</v>
      </c>
      <c r="J657" s="34" t="s">
        <v>126</v>
      </c>
      <c r="K657" s="34" t="s">
        <v>79</v>
      </c>
      <c r="L657" s="34" t="s">
        <v>80</v>
      </c>
      <c r="M657" s="31">
        <v>8</v>
      </c>
    </row>
    <row r="658" spans="1:13" s="31" customFormat="1" ht="15.75" hidden="1" customHeight="1" x14ac:dyDescent="0.25">
      <c r="A658" s="31">
        <v>657</v>
      </c>
      <c r="B658" s="34" t="s">
        <v>4741</v>
      </c>
      <c r="D658" s="34" t="s">
        <v>74</v>
      </c>
      <c r="E658" s="31">
        <v>66</v>
      </c>
      <c r="G658" s="44">
        <v>34018</v>
      </c>
      <c r="H658" s="34" t="s">
        <v>1374</v>
      </c>
      <c r="I658" s="34" t="s">
        <v>77</v>
      </c>
      <c r="J658" s="34" t="s">
        <v>102</v>
      </c>
      <c r="K658" s="34" t="s">
        <v>79</v>
      </c>
      <c r="L658" s="34" t="s">
        <v>91</v>
      </c>
      <c r="M658" s="31">
        <v>10</v>
      </c>
    </row>
    <row r="659" spans="1:13" s="31" customFormat="1" ht="15.75" customHeight="1" x14ac:dyDescent="0.25">
      <c r="A659" s="31">
        <v>658</v>
      </c>
      <c r="B659" s="34" t="s">
        <v>2695</v>
      </c>
      <c r="C659" s="34" t="s">
        <v>5787</v>
      </c>
      <c r="D659" s="34" t="s">
        <v>74</v>
      </c>
      <c r="E659" s="31">
        <v>38</v>
      </c>
      <c r="F659" s="58">
        <f t="shared" ref="F659:F660" ca="1" si="27">(TODAY()-G659)/365</f>
        <v>78.972602739726028</v>
      </c>
      <c r="G659" s="33">
        <v>16095</v>
      </c>
      <c r="H659" s="34" t="s">
        <v>2261</v>
      </c>
      <c r="I659" s="34" t="s">
        <v>77</v>
      </c>
      <c r="J659" s="34" t="s">
        <v>102</v>
      </c>
      <c r="K659" s="34" t="s">
        <v>79</v>
      </c>
      <c r="L659" s="34" t="s">
        <v>80</v>
      </c>
      <c r="M659" s="31">
        <v>8</v>
      </c>
    </row>
    <row r="660" spans="1:13" s="31" customFormat="1" ht="15.75" hidden="1" customHeight="1" x14ac:dyDescent="0.25">
      <c r="A660" s="31">
        <v>659</v>
      </c>
      <c r="B660" s="34" t="s">
        <v>5423</v>
      </c>
      <c r="C660" s="34" t="s">
        <v>5788</v>
      </c>
      <c r="D660" s="34" t="s">
        <v>98</v>
      </c>
      <c r="E660" s="31">
        <v>44</v>
      </c>
      <c r="F660" s="58">
        <f t="shared" ca="1" si="27"/>
        <v>43.241095890410961</v>
      </c>
      <c r="G660" s="33">
        <v>29137</v>
      </c>
      <c r="I660" s="34" t="s">
        <v>101</v>
      </c>
      <c r="J660" s="34" t="s">
        <v>102</v>
      </c>
      <c r="K660" s="34" t="s">
        <v>79</v>
      </c>
      <c r="L660" s="34" t="s">
        <v>80</v>
      </c>
      <c r="M660" s="31">
        <v>15</v>
      </c>
    </row>
    <row r="661" spans="1:13" s="31" customFormat="1" ht="15.75" hidden="1" customHeight="1" x14ac:dyDescent="0.25">
      <c r="A661" s="31">
        <v>660</v>
      </c>
      <c r="B661" s="34" t="s">
        <v>5789</v>
      </c>
      <c r="D661" s="34" t="s">
        <v>98</v>
      </c>
      <c r="E661" s="31">
        <v>82</v>
      </c>
      <c r="G661" s="44">
        <v>34909</v>
      </c>
      <c r="H661" s="34" t="s">
        <v>807</v>
      </c>
      <c r="I661" s="34" t="s">
        <v>77</v>
      </c>
      <c r="J661" s="34" t="s">
        <v>126</v>
      </c>
      <c r="K661" s="34" t="s">
        <v>79</v>
      </c>
      <c r="L661" s="34" t="s">
        <v>91</v>
      </c>
      <c r="M661" s="31">
        <v>6</v>
      </c>
    </row>
    <row r="662" spans="1:13" s="31" customFormat="1" ht="15.75" customHeight="1" x14ac:dyDescent="0.25">
      <c r="A662" s="31">
        <v>661</v>
      </c>
      <c r="B662" s="34" t="s">
        <v>5007</v>
      </c>
      <c r="C662" s="34" t="s">
        <v>5790</v>
      </c>
      <c r="D662" s="34" t="s">
        <v>98</v>
      </c>
      <c r="E662" s="31">
        <v>35</v>
      </c>
      <c r="F662" s="58">
        <f t="shared" ref="F662:F676" ca="1" si="28">(TODAY()-G662)/365</f>
        <v>34.657534246575345</v>
      </c>
      <c r="G662" s="33">
        <v>32270</v>
      </c>
      <c r="H662" s="34" t="s">
        <v>886</v>
      </c>
      <c r="I662" s="34" t="s">
        <v>152</v>
      </c>
      <c r="J662" s="34" t="s">
        <v>126</v>
      </c>
      <c r="K662" s="34" t="s">
        <v>79</v>
      </c>
      <c r="L662" s="34" t="s">
        <v>91</v>
      </c>
      <c r="M662" s="31">
        <v>14</v>
      </c>
    </row>
    <row r="663" spans="1:13" s="31" customFormat="1" ht="15.75" customHeight="1" x14ac:dyDescent="0.25">
      <c r="A663" s="31">
        <v>662</v>
      </c>
      <c r="B663" s="34" t="s">
        <v>5791</v>
      </c>
      <c r="C663" s="34" t="s">
        <v>5792</v>
      </c>
      <c r="D663" s="34" t="s">
        <v>98</v>
      </c>
      <c r="E663" s="31">
        <v>41</v>
      </c>
      <c r="F663" s="58">
        <f t="shared" ca="1" si="28"/>
        <v>55.515068493150686</v>
      </c>
      <c r="G663" s="33">
        <v>24657</v>
      </c>
      <c r="H663" s="34" t="s">
        <v>1498</v>
      </c>
      <c r="I663" s="34" t="s">
        <v>77</v>
      </c>
      <c r="J663" s="34" t="s">
        <v>78</v>
      </c>
      <c r="K663" s="34" t="s">
        <v>79</v>
      </c>
      <c r="L663" s="34" t="s">
        <v>80</v>
      </c>
      <c r="M663" s="31">
        <v>5</v>
      </c>
    </row>
    <row r="664" spans="1:13" s="31" customFormat="1" ht="15.75" customHeight="1" x14ac:dyDescent="0.25">
      <c r="A664" s="31">
        <v>663</v>
      </c>
      <c r="B664" s="34" t="s">
        <v>5793</v>
      </c>
      <c r="C664" s="34" t="s">
        <v>3431</v>
      </c>
      <c r="D664" s="34" t="s">
        <v>74</v>
      </c>
      <c r="E664" s="31">
        <v>27</v>
      </c>
      <c r="F664" s="58">
        <f t="shared" ca="1" si="28"/>
        <v>25.457534246575342</v>
      </c>
      <c r="G664" s="33">
        <v>35628</v>
      </c>
      <c r="H664" s="34" t="s">
        <v>671</v>
      </c>
      <c r="I664" s="34" t="s">
        <v>90</v>
      </c>
      <c r="J664" s="34" t="s">
        <v>102</v>
      </c>
      <c r="K664" s="34" t="s">
        <v>79</v>
      </c>
      <c r="L664" s="34" t="s">
        <v>80</v>
      </c>
      <c r="M664" s="31">
        <v>3</v>
      </c>
    </row>
    <row r="665" spans="1:13" s="31" customFormat="1" ht="15.75" customHeight="1" x14ac:dyDescent="0.25">
      <c r="A665" s="31">
        <v>664</v>
      </c>
      <c r="B665" s="34" t="s">
        <v>5794</v>
      </c>
      <c r="C665" s="34" t="s">
        <v>5795</v>
      </c>
      <c r="D665" s="34" t="s">
        <v>74</v>
      </c>
      <c r="E665" s="31">
        <v>38</v>
      </c>
      <c r="F665" s="58">
        <f t="shared" ca="1" si="28"/>
        <v>28.241095890410961</v>
      </c>
      <c r="G665" s="33">
        <v>34612</v>
      </c>
      <c r="H665" s="34" t="s">
        <v>525</v>
      </c>
      <c r="I665" s="34" t="s">
        <v>178</v>
      </c>
      <c r="J665" s="34" t="s">
        <v>126</v>
      </c>
      <c r="K665" s="34" t="s">
        <v>79</v>
      </c>
      <c r="L665" s="34" t="s">
        <v>91</v>
      </c>
      <c r="M665" s="31">
        <v>4</v>
      </c>
    </row>
    <row r="666" spans="1:13" s="31" customFormat="1" ht="15.75" customHeight="1" x14ac:dyDescent="0.25">
      <c r="A666" s="31">
        <v>665</v>
      </c>
      <c r="B666" s="34" t="s">
        <v>5796</v>
      </c>
      <c r="C666" s="34" t="s">
        <v>5797</v>
      </c>
      <c r="D666" s="34" t="s">
        <v>74</v>
      </c>
      <c r="E666" s="31">
        <v>82</v>
      </c>
      <c r="F666" s="58">
        <f t="shared" ca="1" si="28"/>
        <v>25.701369863013699</v>
      </c>
      <c r="G666" s="33">
        <v>35539</v>
      </c>
      <c r="H666" s="34" t="s">
        <v>1989</v>
      </c>
      <c r="I666" s="34" t="s">
        <v>230</v>
      </c>
      <c r="J666" s="34" t="s">
        <v>78</v>
      </c>
      <c r="K666" s="34" t="s">
        <v>79</v>
      </c>
      <c r="L666" s="34" t="s">
        <v>91</v>
      </c>
      <c r="M666" s="31">
        <v>5</v>
      </c>
    </row>
    <row r="667" spans="1:13" s="31" customFormat="1" ht="15.75" customHeight="1" x14ac:dyDescent="0.25">
      <c r="A667" s="31">
        <v>666</v>
      </c>
      <c r="B667" s="34" t="s">
        <v>5798</v>
      </c>
      <c r="C667" s="34" t="s">
        <v>5799</v>
      </c>
      <c r="D667" s="34" t="s">
        <v>98</v>
      </c>
      <c r="E667" s="31">
        <v>82</v>
      </c>
      <c r="F667" s="58">
        <f t="shared" ca="1" si="28"/>
        <v>39.175342465753424</v>
      </c>
      <c r="G667" s="33">
        <v>30621</v>
      </c>
      <c r="H667" s="34" t="s">
        <v>392</v>
      </c>
      <c r="I667" s="34" t="s">
        <v>178</v>
      </c>
      <c r="J667" s="34" t="s">
        <v>126</v>
      </c>
      <c r="K667" s="34" t="s">
        <v>79</v>
      </c>
      <c r="L667" s="34" t="s">
        <v>80</v>
      </c>
      <c r="M667" s="31">
        <v>15</v>
      </c>
    </row>
    <row r="668" spans="1:13" s="31" customFormat="1" ht="15.75" customHeight="1" x14ac:dyDescent="0.25">
      <c r="A668" s="31">
        <v>667</v>
      </c>
      <c r="B668" s="34" t="s">
        <v>5800</v>
      </c>
      <c r="C668" s="34" t="s">
        <v>5801</v>
      </c>
      <c r="D668" s="34" t="s">
        <v>98</v>
      </c>
      <c r="E668" s="31">
        <v>62</v>
      </c>
      <c r="F668" s="58">
        <f t="shared" ca="1" si="28"/>
        <v>28.789041095890411</v>
      </c>
      <c r="G668" s="33">
        <v>34412</v>
      </c>
      <c r="H668" s="34" t="s">
        <v>402</v>
      </c>
      <c r="I668" s="34" t="s">
        <v>77</v>
      </c>
      <c r="J668" s="34" t="s">
        <v>126</v>
      </c>
      <c r="K668" s="34" t="s">
        <v>79</v>
      </c>
      <c r="L668" s="34" t="s">
        <v>80</v>
      </c>
      <c r="M668" s="31">
        <v>3</v>
      </c>
    </row>
    <row r="669" spans="1:13" s="31" customFormat="1" ht="15.75" customHeight="1" x14ac:dyDescent="0.25">
      <c r="A669" s="31">
        <v>668</v>
      </c>
      <c r="B669" s="34" t="s">
        <v>1799</v>
      </c>
      <c r="C669" s="34" t="s">
        <v>5802</v>
      </c>
      <c r="D669" s="34" t="s">
        <v>98</v>
      </c>
      <c r="E669" s="31">
        <v>61</v>
      </c>
      <c r="F669" s="58">
        <f t="shared" ca="1" si="28"/>
        <v>56.369863013698627</v>
      </c>
      <c r="G669" s="33">
        <v>24345</v>
      </c>
      <c r="H669" s="34" t="s">
        <v>741</v>
      </c>
      <c r="I669" s="34" t="s">
        <v>178</v>
      </c>
      <c r="J669" s="34" t="s">
        <v>78</v>
      </c>
      <c r="K669" s="34" t="s">
        <v>79</v>
      </c>
      <c r="L669" s="34" t="s">
        <v>91</v>
      </c>
      <c r="M669" s="31">
        <v>7</v>
      </c>
    </row>
    <row r="670" spans="1:13" s="31" customFormat="1" ht="15.75" customHeight="1" x14ac:dyDescent="0.25">
      <c r="A670" s="31">
        <v>669</v>
      </c>
      <c r="B670" s="34" t="s">
        <v>5803</v>
      </c>
      <c r="C670" s="34" t="s">
        <v>5804</v>
      </c>
      <c r="D670" s="34" t="s">
        <v>98</v>
      </c>
      <c r="E670" s="31">
        <v>73</v>
      </c>
      <c r="F670" s="58">
        <f t="shared" ca="1" si="28"/>
        <v>42.172602739726024</v>
      </c>
      <c r="G670" s="33">
        <v>29527</v>
      </c>
      <c r="H670" s="34" t="s">
        <v>1045</v>
      </c>
      <c r="I670" s="34" t="s">
        <v>230</v>
      </c>
      <c r="J670" s="34" t="s">
        <v>78</v>
      </c>
      <c r="K670" s="34" t="s">
        <v>79</v>
      </c>
      <c r="L670" s="34" t="s">
        <v>91</v>
      </c>
      <c r="M670" s="31">
        <v>3</v>
      </c>
    </row>
    <row r="671" spans="1:13" s="31" customFormat="1" ht="15.75" customHeight="1" x14ac:dyDescent="0.25">
      <c r="A671" s="31">
        <v>670</v>
      </c>
      <c r="B671" s="34" t="s">
        <v>5805</v>
      </c>
      <c r="C671" s="34" t="s">
        <v>5806</v>
      </c>
      <c r="D671" s="34" t="s">
        <v>98</v>
      </c>
      <c r="E671" s="31">
        <v>75</v>
      </c>
      <c r="F671" s="58">
        <f t="shared" ca="1" si="28"/>
        <v>30.145205479452056</v>
      </c>
      <c r="G671" s="33">
        <v>33917</v>
      </c>
      <c r="H671" s="34" t="s">
        <v>352</v>
      </c>
      <c r="I671" s="34" t="s">
        <v>140</v>
      </c>
      <c r="J671" s="34" t="s">
        <v>102</v>
      </c>
      <c r="K671" s="34" t="s">
        <v>79</v>
      </c>
      <c r="L671" s="34" t="s">
        <v>91</v>
      </c>
      <c r="M671" s="31">
        <v>8</v>
      </c>
    </row>
    <row r="672" spans="1:13" s="31" customFormat="1" ht="15.75" hidden="1" customHeight="1" x14ac:dyDescent="0.25">
      <c r="A672" s="31">
        <v>671</v>
      </c>
      <c r="B672" s="34" t="s">
        <v>5807</v>
      </c>
      <c r="C672" s="34" t="s">
        <v>5808</v>
      </c>
      <c r="D672" s="34" t="s">
        <v>74</v>
      </c>
      <c r="E672" s="31">
        <v>49</v>
      </c>
      <c r="F672" s="58">
        <f t="shared" ca="1" si="28"/>
        <v>38.443835616438356</v>
      </c>
      <c r="G672" s="33">
        <v>30888</v>
      </c>
      <c r="I672" s="34" t="s">
        <v>377</v>
      </c>
      <c r="J672" s="34" t="s">
        <v>78</v>
      </c>
      <c r="K672" s="34" t="s">
        <v>79</v>
      </c>
      <c r="L672" s="34" t="s">
        <v>91</v>
      </c>
      <c r="M672" s="31">
        <v>5</v>
      </c>
    </row>
    <row r="673" spans="1:13" s="31" customFormat="1" ht="15.75" customHeight="1" x14ac:dyDescent="0.25">
      <c r="A673" s="31">
        <v>672</v>
      </c>
      <c r="B673" s="34" t="s">
        <v>5809</v>
      </c>
      <c r="C673" s="34" t="s">
        <v>5810</v>
      </c>
      <c r="D673" s="34" t="s">
        <v>74</v>
      </c>
      <c r="E673" s="31">
        <v>53</v>
      </c>
      <c r="F673" s="58">
        <f t="shared" ca="1" si="28"/>
        <v>45.980821917808221</v>
      </c>
      <c r="G673" s="33">
        <v>28137</v>
      </c>
      <c r="H673" s="34" t="s">
        <v>1140</v>
      </c>
      <c r="I673" s="34" t="s">
        <v>140</v>
      </c>
      <c r="J673" s="34" t="s">
        <v>126</v>
      </c>
      <c r="K673" s="34" t="s">
        <v>79</v>
      </c>
      <c r="L673" s="34" t="s">
        <v>91</v>
      </c>
      <c r="M673" s="31">
        <v>12</v>
      </c>
    </row>
    <row r="674" spans="1:13" s="31" customFormat="1" ht="15.75" customHeight="1" x14ac:dyDescent="0.25">
      <c r="A674" s="31">
        <v>673</v>
      </c>
      <c r="B674" s="34" t="s">
        <v>5811</v>
      </c>
      <c r="C674" s="34" t="s">
        <v>5812</v>
      </c>
      <c r="D674" s="34" t="s">
        <v>74</v>
      </c>
      <c r="E674" s="31">
        <v>35</v>
      </c>
      <c r="F674" s="58">
        <f t="shared" ca="1" si="28"/>
        <v>47.528767123287672</v>
      </c>
      <c r="G674" s="33">
        <v>27572</v>
      </c>
      <c r="H674" s="34" t="s">
        <v>671</v>
      </c>
      <c r="I674" s="34" t="s">
        <v>178</v>
      </c>
      <c r="J674" s="34" t="s">
        <v>78</v>
      </c>
      <c r="K674" s="34" t="s">
        <v>79</v>
      </c>
      <c r="L674" s="34" t="s">
        <v>80</v>
      </c>
      <c r="M674" s="31">
        <v>4</v>
      </c>
    </row>
    <row r="675" spans="1:13" s="31" customFormat="1" ht="15.75" customHeight="1" x14ac:dyDescent="0.25">
      <c r="A675" s="31">
        <v>674</v>
      </c>
      <c r="B675" s="34" t="s">
        <v>5813</v>
      </c>
      <c r="C675" s="34" t="s">
        <v>5814</v>
      </c>
      <c r="D675" s="34" t="s">
        <v>98</v>
      </c>
      <c r="E675" s="31">
        <v>61</v>
      </c>
      <c r="F675" s="58">
        <f t="shared" ca="1" si="28"/>
        <v>68.389041095890406</v>
      </c>
      <c r="G675" s="33">
        <v>19958</v>
      </c>
      <c r="H675" s="34" t="s">
        <v>892</v>
      </c>
      <c r="I675" s="34" t="s">
        <v>230</v>
      </c>
      <c r="J675" s="34" t="s">
        <v>78</v>
      </c>
      <c r="K675" s="34" t="s">
        <v>79</v>
      </c>
      <c r="L675" s="34" t="s">
        <v>91</v>
      </c>
      <c r="M675" s="31">
        <v>5</v>
      </c>
    </row>
    <row r="676" spans="1:13" s="31" customFormat="1" ht="15.75" customHeight="1" x14ac:dyDescent="0.25">
      <c r="A676" s="31">
        <v>675</v>
      </c>
      <c r="B676" s="34" t="s">
        <v>5815</v>
      </c>
      <c r="C676" s="34" t="s">
        <v>5816</v>
      </c>
      <c r="D676" s="34" t="s">
        <v>98</v>
      </c>
      <c r="E676" s="31">
        <v>37</v>
      </c>
      <c r="F676" s="58">
        <f t="shared" ca="1" si="28"/>
        <v>46.046575342465751</v>
      </c>
      <c r="G676" s="33">
        <v>28113</v>
      </c>
      <c r="H676" s="34" t="s">
        <v>3019</v>
      </c>
      <c r="I676" s="34" t="s">
        <v>101</v>
      </c>
      <c r="J676" s="34" t="s">
        <v>78</v>
      </c>
      <c r="K676" s="34" t="s">
        <v>79</v>
      </c>
      <c r="L676" s="34" t="s">
        <v>80</v>
      </c>
      <c r="M676" s="31">
        <v>17</v>
      </c>
    </row>
    <row r="677" spans="1:13" s="31" customFormat="1" ht="15.75" hidden="1" customHeight="1" x14ac:dyDescent="0.25">
      <c r="A677" s="31">
        <v>676</v>
      </c>
      <c r="B677" s="34" t="s">
        <v>5817</v>
      </c>
      <c r="D677" s="34" t="s">
        <v>74</v>
      </c>
      <c r="E677" s="31">
        <v>51</v>
      </c>
      <c r="G677" s="44">
        <v>24977</v>
      </c>
      <c r="H677" s="34" t="s">
        <v>881</v>
      </c>
      <c r="I677" s="34" t="s">
        <v>230</v>
      </c>
      <c r="J677" s="34" t="s">
        <v>126</v>
      </c>
      <c r="K677" s="34" t="s">
        <v>79</v>
      </c>
      <c r="L677" s="34" t="s">
        <v>80</v>
      </c>
      <c r="M677" s="31">
        <v>14</v>
      </c>
    </row>
    <row r="678" spans="1:13" s="31" customFormat="1" ht="15.75" customHeight="1" x14ac:dyDescent="0.25">
      <c r="A678" s="31">
        <v>677</v>
      </c>
      <c r="B678" s="34" t="s">
        <v>5818</v>
      </c>
      <c r="C678" s="34" t="s">
        <v>5819</v>
      </c>
      <c r="D678" s="34" t="s">
        <v>74</v>
      </c>
      <c r="E678" s="31">
        <v>59</v>
      </c>
      <c r="F678" s="58">
        <f t="shared" ref="F678:F680" ca="1" si="29">(TODAY()-G678)/365</f>
        <v>25.427397260273974</v>
      </c>
      <c r="G678" s="33">
        <v>35639</v>
      </c>
      <c r="H678" s="34" t="s">
        <v>100</v>
      </c>
      <c r="I678" s="34" t="s">
        <v>101</v>
      </c>
      <c r="J678" s="34" t="s">
        <v>78</v>
      </c>
      <c r="K678" s="34" t="s">
        <v>79</v>
      </c>
      <c r="L678" s="34" t="s">
        <v>91</v>
      </c>
      <c r="M678" s="31">
        <v>5</v>
      </c>
    </row>
    <row r="679" spans="1:13" s="31" customFormat="1" ht="15.75" customHeight="1" x14ac:dyDescent="0.25">
      <c r="A679" s="31">
        <v>678</v>
      </c>
      <c r="B679" s="34" t="s">
        <v>5820</v>
      </c>
      <c r="C679" s="34" t="s">
        <v>5821</v>
      </c>
      <c r="D679" s="34" t="s">
        <v>98</v>
      </c>
      <c r="E679" s="31">
        <v>57</v>
      </c>
      <c r="F679" s="58">
        <f t="shared" ca="1" si="29"/>
        <v>27.336986301369862</v>
      </c>
      <c r="G679" s="33">
        <v>34942</v>
      </c>
      <c r="H679" s="34" t="s">
        <v>3330</v>
      </c>
      <c r="I679" s="34" t="s">
        <v>152</v>
      </c>
      <c r="J679" s="34" t="s">
        <v>126</v>
      </c>
      <c r="K679" s="34" t="s">
        <v>79</v>
      </c>
      <c r="L679" s="34" t="s">
        <v>91</v>
      </c>
      <c r="M679" s="31">
        <v>2</v>
      </c>
    </row>
    <row r="680" spans="1:13" s="31" customFormat="1" ht="15.75" customHeight="1" x14ac:dyDescent="0.25">
      <c r="A680" s="31">
        <v>679</v>
      </c>
      <c r="B680" s="34" t="s">
        <v>5822</v>
      </c>
      <c r="C680" s="34" t="s">
        <v>5823</v>
      </c>
      <c r="D680" s="34" t="s">
        <v>98</v>
      </c>
      <c r="E680" s="31">
        <v>29</v>
      </c>
      <c r="F680" s="58">
        <f t="shared" ca="1" si="29"/>
        <v>48.210958904109589</v>
      </c>
      <c r="G680" s="33">
        <v>27323</v>
      </c>
      <c r="H680" s="34" t="s">
        <v>1888</v>
      </c>
      <c r="I680" s="34" t="s">
        <v>178</v>
      </c>
      <c r="J680" s="34" t="s">
        <v>78</v>
      </c>
      <c r="K680" s="34" t="s">
        <v>79</v>
      </c>
      <c r="L680" s="34" t="s">
        <v>91</v>
      </c>
      <c r="M680" s="31">
        <v>12</v>
      </c>
    </row>
    <row r="681" spans="1:13" s="31" customFormat="1" ht="15.75" hidden="1" customHeight="1" x14ac:dyDescent="0.25">
      <c r="A681" s="31">
        <v>680</v>
      </c>
      <c r="B681" s="34" t="s">
        <v>5824</v>
      </c>
      <c r="C681" s="34" t="s">
        <v>5825</v>
      </c>
      <c r="D681" s="34" t="s">
        <v>430</v>
      </c>
      <c r="E681" s="31">
        <v>22</v>
      </c>
      <c r="I681" s="34" t="s">
        <v>152</v>
      </c>
      <c r="J681" s="34" t="s">
        <v>126</v>
      </c>
      <c r="K681" s="34" t="s">
        <v>79</v>
      </c>
      <c r="L681" s="34" t="s">
        <v>80</v>
      </c>
    </row>
    <row r="682" spans="1:13" s="31" customFormat="1" ht="15.75" customHeight="1" x14ac:dyDescent="0.25">
      <c r="A682" s="31">
        <v>681</v>
      </c>
      <c r="B682" s="34" t="s">
        <v>5826</v>
      </c>
      <c r="C682" s="34" t="s">
        <v>5827</v>
      </c>
      <c r="D682" s="34" t="s">
        <v>98</v>
      </c>
      <c r="E682" s="31">
        <v>55</v>
      </c>
      <c r="F682" s="58">
        <f t="shared" ref="F682:F684" ca="1" si="30">(TODAY()-G682)/365</f>
        <v>44.298630136986304</v>
      </c>
      <c r="G682" s="33">
        <v>28751</v>
      </c>
      <c r="H682" s="34" t="s">
        <v>420</v>
      </c>
      <c r="I682" s="34" t="s">
        <v>77</v>
      </c>
      <c r="J682" s="34" t="s">
        <v>78</v>
      </c>
      <c r="K682" s="34" t="s">
        <v>79</v>
      </c>
      <c r="L682" s="34" t="s">
        <v>80</v>
      </c>
      <c r="M682" s="31">
        <v>17</v>
      </c>
    </row>
    <row r="683" spans="1:13" s="31" customFormat="1" ht="15.75" customHeight="1" x14ac:dyDescent="0.25">
      <c r="A683" s="31">
        <v>682</v>
      </c>
      <c r="B683" s="34" t="s">
        <v>5828</v>
      </c>
      <c r="C683" s="34" t="s">
        <v>5829</v>
      </c>
      <c r="D683" s="34" t="s">
        <v>74</v>
      </c>
      <c r="E683" s="31">
        <v>53</v>
      </c>
      <c r="F683" s="58">
        <f t="shared" ca="1" si="30"/>
        <v>51.813698630136983</v>
      </c>
      <c r="G683" s="33">
        <v>26008</v>
      </c>
      <c r="H683" s="34" t="s">
        <v>1304</v>
      </c>
      <c r="I683" s="34" t="s">
        <v>178</v>
      </c>
      <c r="J683" s="34" t="s">
        <v>102</v>
      </c>
      <c r="K683" s="34" t="s">
        <v>79</v>
      </c>
      <c r="L683" s="34" t="s">
        <v>80</v>
      </c>
      <c r="M683" s="31">
        <v>7</v>
      </c>
    </row>
    <row r="684" spans="1:13" s="31" customFormat="1" ht="15.75" hidden="1" customHeight="1" x14ac:dyDescent="0.25">
      <c r="A684" s="31">
        <v>683</v>
      </c>
      <c r="B684" s="34" t="s">
        <v>5830</v>
      </c>
      <c r="C684" s="34" t="s">
        <v>5831</v>
      </c>
      <c r="D684" s="34" t="s">
        <v>74</v>
      </c>
      <c r="E684" s="31">
        <v>60</v>
      </c>
      <c r="F684" s="58">
        <f t="shared" ca="1" si="30"/>
        <v>60.652054794520545</v>
      </c>
      <c r="G684" s="33">
        <v>22782</v>
      </c>
      <c r="I684" s="34" t="s">
        <v>77</v>
      </c>
      <c r="J684" s="34" t="s">
        <v>78</v>
      </c>
      <c r="K684" s="34" t="s">
        <v>79</v>
      </c>
      <c r="L684" s="34" t="s">
        <v>80</v>
      </c>
      <c r="M684" s="31">
        <v>10</v>
      </c>
    </row>
    <row r="685" spans="1:13" s="31" customFormat="1" ht="15.75" hidden="1" customHeight="1" x14ac:dyDescent="0.25">
      <c r="A685" s="31">
        <v>684</v>
      </c>
      <c r="B685" s="34" t="s">
        <v>1434</v>
      </c>
      <c r="D685" s="34" t="s">
        <v>74</v>
      </c>
      <c r="E685" s="31">
        <v>88</v>
      </c>
      <c r="G685" s="44">
        <v>31961</v>
      </c>
      <c r="H685" s="34" t="s">
        <v>548</v>
      </c>
      <c r="I685" s="34" t="s">
        <v>101</v>
      </c>
      <c r="J685" s="34" t="s">
        <v>78</v>
      </c>
      <c r="K685" s="34" t="s">
        <v>79</v>
      </c>
      <c r="L685" s="34" t="s">
        <v>91</v>
      </c>
      <c r="M685" s="31">
        <v>14</v>
      </c>
    </row>
    <row r="686" spans="1:13" s="31" customFormat="1" ht="15.75" hidden="1" customHeight="1" x14ac:dyDescent="0.25">
      <c r="A686" s="31">
        <v>685</v>
      </c>
      <c r="B686" s="34" t="s">
        <v>5832</v>
      </c>
      <c r="C686" s="34" t="s">
        <v>5833</v>
      </c>
      <c r="D686" s="34" t="s">
        <v>430</v>
      </c>
      <c r="E686" s="31">
        <v>28</v>
      </c>
      <c r="H686" s="34" t="s">
        <v>1004</v>
      </c>
      <c r="I686" s="34" t="s">
        <v>152</v>
      </c>
      <c r="J686" s="34" t="s">
        <v>78</v>
      </c>
      <c r="K686" s="34" t="s">
        <v>79</v>
      </c>
      <c r="L686" s="34" t="s">
        <v>91</v>
      </c>
    </row>
    <row r="687" spans="1:13" s="31" customFormat="1" ht="15.75" customHeight="1" x14ac:dyDescent="0.25">
      <c r="A687" s="31">
        <v>686</v>
      </c>
      <c r="B687" s="34" t="s">
        <v>5834</v>
      </c>
      <c r="C687" s="34" t="s">
        <v>5835</v>
      </c>
      <c r="D687" s="34" t="s">
        <v>98</v>
      </c>
      <c r="E687" s="31">
        <v>60</v>
      </c>
      <c r="F687" s="58">
        <f t="shared" ref="F687:F690" ca="1" si="31">(TODAY()-G687)/365</f>
        <v>68.487671232876707</v>
      </c>
      <c r="G687" s="33">
        <v>19922</v>
      </c>
      <c r="H687" s="34" t="s">
        <v>497</v>
      </c>
      <c r="I687" s="34" t="s">
        <v>377</v>
      </c>
      <c r="J687" s="34" t="s">
        <v>126</v>
      </c>
      <c r="K687" s="34" t="s">
        <v>79</v>
      </c>
      <c r="L687" s="34" t="s">
        <v>80</v>
      </c>
      <c r="M687" s="31">
        <v>5</v>
      </c>
    </row>
    <row r="688" spans="1:13" s="31" customFormat="1" ht="15.75" customHeight="1" x14ac:dyDescent="0.25">
      <c r="A688" s="31">
        <v>687</v>
      </c>
      <c r="B688" s="34" t="s">
        <v>874</v>
      </c>
      <c r="C688" s="34" t="s">
        <v>5836</v>
      </c>
      <c r="D688" s="34" t="s">
        <v>74</v>
      </c>
      <c r="E688" s="31">
        <v>25</v>
      </c>
      <c r="F688" s="58">
        <f t="shared" ca="1" si="31"/>
        <v>63.915068493150685</v>
      </c>
      <c r="G688" s="33">
        <v>21591</v>
      </c>
      <c r="H688" s="34" t="s">
        <v>469</v>
      </c>
      <c r="I688" s="34" t="s">
        <v>140</v>
      </c>
      <c r="J688" s="34" t="s">
        <v>126</v>
      </c>
      <c r="K688" s="34" t="s">
        <v>79</v>
      </c>
      <c r="L688" s="34" t="s">
        <v>80</v>
      </c>
      <c r="M688" s="31">
        <v>5</v>
      </c>
    </row>
    <row r="689" spans="1:13" s="31" customFormat="1" ht="15.75" customHeight="1" x14ac:dyDescent="0.25">
      <c r="A689" s="31">
        <v>688</v>
      </c>
      <c r="B689" s="34" t="s">
        <v>5837</v>
      </c>
      <c r="C689" s="34" t="s">
        <v>5838</v>
      </c>
      <c r="D689" s="34" t="s">
        <v>74</v>
      </c>
      <c r="E689" s="31">
        <v>90</v>
      </c>
      <c r="F689" s="58">
        <f t="shared" ca="1" si="31"/>
        <v>53.893150684931506</v>
      </c>
      <c r="G689" s="33">
        <v>25249</v>
      </c>
      <c r="H689" s="34" t="s">
        <v>741</v>
      </c>
      <c r="I689" s="34" t="s">
        <v>178</v>
      </c>
      <c r="J689" s="34" t="s">
        <v>126</v>
      </c>
      <c r="K689" s="34" t="s">
        <v>79</v>
      </c>
      <c r="L689" s="34" t="s">
        <v>91</v>
      </c>
      <c r="M689" s="31">
        <v>9</v>
      </c>
    </row>
    <row r="690" spans="1:13" s="31" customFormat="1" ht="15.75" customHeight="1" x14ac:dyDescent="0.25">
      <c r="A690" s="31">
        <v>689</v>
      </c>
      <c r="B690" s="34" t="s">
        <v>5839</v>
      </c>
      <c r="C690" s="34" t="s">
        <v>5840</v>
      </c>
      <c r="D690" s="34" t="s">
        <v>74</v>
      </c>
      <c r="E690" s="31">
        <v>91</v>
      </c>
      <c r="F690" s="58">
        <f t="shared" ca="1" si="31"/>
        <v>56.641095890410959</v>
      </c>
      <c r="G690" s="33">
        <v>24246</v>
      </c>
      <c r="H690" s="34" t="s">
        <v>1004</v>
      </c>
      <c r="I690" s="34" t="s">
        <v>125</v>
      </c>
      <c r="J690" s="34" t="s">
        <v>126</v>
      </c>
      <c r="K690" s="34" t="s">
        <v>79</v>
      </c>
      <c r="L690" s="34" t="s">
        <v>80</v>
      </c>
      <c r="M690" s="31">
        <v>16</v>
      </c>
    </row>
    <row r="691" spans="1:13" s="31" customFormat="1" ht="15.75" hidden="1" customHeight="1" x14ac:dyDescent="0.25">
      <c r="A691" s="31">
        <v>690</v>
      </c>
      <c r="B691" s="34" t="s">
        <v>5841</v>
      </c>
      <c r="D691" s="34" t="s">
        <v>74</v>
      </c>
      <c r="E691" s="31">
        <v>95</v>
      </c>
      <c r="G691" s="44">
        <v>31863</v>
      </c>
      <c r="H691" s="34" t="s">
        <v>503</v>
      </c>
      <c r="I691" s="34" t="s">
        <v>230</v>
      </c>
      <c r="J691" s="34" t="s">
        <v>102</v>
      </c>
      <c r="K691" s="34" t="s">
        <v>79</v>
      </c>
      <c r="L691" s="34" t="s">
        <v>80</v>
      </c>
      <c r="M691" s="31">
        <v>17</v>
      </c>
    </row>
    <row r="692" spans="1:13" s="31" customFormat="1" ht="15.75" hidden="1" customHeight="1" x14ac:dyDescent="0.25">
      <c r="A692" s="31">
        <v>691</v>
      </c>
      <c r="B692" s="34" t="s">
        <v>5842</v>
      </c>
      <c r="C692" s="34" t="s">
        <v>5843</v>
      </c>
      <c r="D692" s="34" t="s">
        <v>74</v>
      </c>
      <c r="E692" s="31">
        <v>29</v>
      </c>
      <c r="F692" s="58">
        <f t="shared" ref="F692:F703" ca="1" si="32">(TODAY()-G692)/365</f>
        <v>68.38082191780822</v>
      </c>
      <c r="G692" s="33">
        <v>19961</v>
      </c>
      <c r="I692" s="34" t="s">
        <v>101</v>
      </c>
      <c r="J692" s="34" t="s">
        <v>102</v>
      </c>
      <c r="K692" s="34" t="s">
        <v>79</v>
      </c>
      <c r="L692" s="34" t="s">
        <v>80</v>
      </c>
      <c r="M692" s="31">
        <v>5</v>
      </c>
    </row>
    <row r="693" spans="1:13" s="31" customFormat="1" ht="15.75" customHeight="1" x14ac:dyDescent="0.25">
      <c r="A693" s="31">
        <v>692</v>
      </c>
      <c r="B693" s="34" t="s">
        <v>5844</v>
      </c>
      <c r="C693" s="34" t="s">
        <v>5845</v>
      </c>
      <c r="D693" s="34" t="s">
        <v>74</v>
      </c>
      <c r="E693" s="31">
        <v>42</v>
      </c>
      <c r="F693" s="58">
        <f t="shared" ca="1" si="32"/>
        <v>35.024657534246572</v>
      </c>
      <c r="G693" s="33">
        <v>32136</v>
      </c>
      <c r="H693" s="34" t="s">
        <v>3559</v>
      </c>
      <c r="I693" s="34" t="s">
        <v>90</v>
      </c>
      <c r="J693" s="34" t="s">
        <v>78</v>
      </c>
      <c r="K693" s="34" t="s">
        <v>79</v>
      </c>
      <c r="L693" s="34" t="s">
        <v>91</v>
      </c>
      <c r="M693" s="31">
        <v>7</v>
      </c>
    </row>
    <row r="694" spans="1:13" s="31" customFormat="1" ht="15.75" hidden="1" customHeight="1" x14ac:dyDescent="0.25">
      <c r="A694" s="31">
        <v>693</v>
      </c>
      <c r="B694" s="34" t="s">
        <v>799</v>
      </c>
      <c r="C694" s="34" t="s">
        <v>5846</v>
      </c>
      <c r="D694" s="34" t="s">
        <v>98</v>
      </c>
      <c r="E694" s="31">
        <v>46</v>
      </c>
      <c r="F694" s="58">
        <f t="shared" ca="1" si="32"/>
        <v>52.197260273972603</v>
      </c>
      <c r="G694" s="33">
        <v>25868</v>
      </c>
      <c r="I694" s="34" t="s">
        <v>101</v>
      </c>
      <c r="J694" s="34" t="s">
        <v>102</v>
      </c>
      <c r="K694" s="34" t="s">
        <v>79</v>
      </c>
      <c r="L694" s="34" t="s">
        <v>80</v>
      </c>
      <c r="M694" s="31">
        <v>19</v>
      </c>
    </row>
    <row r="695" spans="1:13" s="31" customFormat="1" ht="15.75" customHeight="1" x14ac:dyDescent="0.25">
      <c r="A695" s="31">
        <v>694</v>
      </c>
      <c r="B695" s="34" t="s">
        <v>5847</v>
      </c>
      <c r="C695" s="34" t="s">
        <v>5848</v>
      </c>
      <c r="D695" s="34" t="s">
        <v>98</v>
      </c>
      <c r="E695" s="31">
        <v>66</v>
      </c>
      <c r="F695" s="58">
        <f t="shared" ca="1" si="32"/>
        <v>54.027397260273972</v>
      </c>
      <c r="G695" s="33">
        <v>25200</v>
      </c>
      <c r="H695" s="34" t="s">
        <v>425</v>
      </c>
      <c r="I695" s="34" t="s">
        <v>178</v>
      </c>
      <c r="J695" s="34" t="s">
        <v>78</v>
      </c>
      <c r="K695" s="34" t="s">
        <v>79</v>
      </c>
      <c r="L695" s="34" t="s">
        <v>91</v>
      </c>
      <c r="M695" s="31">
        <v>13</v>
      </c>
    </row>
    <row r="696" spans="1:13" s="31" customFormat="1" ht="15.75" customHeight="1" x14ac:dyDescent="0.25">
      <c r="A696" s="31">
        <v>695</v>
      </c>
      <c r="B696" s="34" t="s">
        <v>5849</v>
      </c>
      <c r="C696" s="34" t="s">
        <v>5850</v>
      </c>
      <c r="D696" s="34" t="s">
        <v>74</v>
      </c>
      <c r="E696" s="31">
        <v>36</v>
      </c>
      <c r="F696" s="58">
        <f t="shared" ca="1" si="32"/>
        <v>45.098630136986301</v>
      </c>
      <c r="G696" s="33">
        <v>28459</v>
      </c>
      <c r="H696" s="34" t="s">
        <v>253</v>
      </c>
      <c r="I696" s="34" t="s">
        <v>178</v>
      </c>
      <c r="J696" s="34" t="s">
        <v>126</v>
      </c>
      <c r="K696" s="34" t="s">
        <v>79</v>
      </c>
      <c r="L696" s="34" t="s">
        <v>91</v>
      </c>
      <c r="M696" s="31">
        <v>11</v>
      </c>
    </row>
    <row r="697" spans="1:13" s="31" customFormat="1" ht="15.75" customHeight="1" x14ac:dyDescent="0.25">
      <c r="A697" s="31">
        <v>696</v>
      </c>
      <c r="B697" s="34" t="s">
        <v>4754</v>
      </c>
      <c r="C697" s="34" t="s">
        <v>5851</v>
      </c>
      <c r="D697" s="34" t="s">
        <v>74</v>
      </c>
      <c r="E697" s="31">
        <v>57</v>
      </c>
      <c r="F697" s="58">
        <f t="shared" ca="1" si="32"/>
        <v>56.920547945205477</v>
      </c>
      <c r="G697" s="33">
        <v>24144</v>
      </c>
      <c r="H697" s="34" t="s">
        <v>855</v>
      </c>
      <c r="I697" s="34" t="s">
        <v>230</v>
      </c>
      <c r="J697" s="34" t="s">
        <v>102</v>
      </c>
      <c r="K697" s="34" t="s">
        <v>79</v>
      </c>
      <c r="L697" s="34" t="s">
        <v>80</v>
      </c>
      <c r="M697" s="31">
        <v>6</v>
      </c>
    </row>
    <row r="698" spans="1:13" s="31" customFormat="1" ht="15.75" customHeight="1" x14ac:dyDescent="0.25">
      <c r="A698" s="31">
        <v>697</v>
      </c>
      <c r="B698" s="34" t="s">
        <v>5852</v>
      </c>
      <c r="C698" s="34" t="s">
        <v>5853</v>
      </c>
      <c r="D698" s="34" t="s">
        <v>74</v>
      </c>
      <c r="E698" s="31">
        <v>25</v>
      </c>
      <c r="F698" s="58">
        <f t="shared" ca="1" si="32"/>
        <v>36.095890410958901</v>
      </c>
      <c r="G698" s="33">
        <v>31745</v>
      </c>
      <c r="H698" s="34" t="s">
        <v>164</v>
      </c>
      <c r="I698" s="34" t="s">
        <v>125</v>
      </c>
      <c r="J698" s="34" t="s">
        <v>78</v>
      </c>
      <c r="K698" s="34" t="s">
        <v>79</v>
      </c>
      <c r="L698" s="34" t="s">
        <v>91</v>
      </c>
      <c r="M698" s="31">
        <v>10</v>
      </c>
    </row>
    <row r="699" spans="1:13" s="31" customFormat="1" ht="15.75" customHeight="1" x14ac:dyDescent="0.25">
      <c r="A699" s="31">
        <v>698</v>
      </c>
      <c r="B699" s="34" t="s">
        <v>5854</v>
      </c>
      <c r="C699" s="34" t="s">
        <v>5855</v>
      </c>
      <c r="D699" s="34" t="s">
        <v>98</v>
      </c>
      <c r="E699" s="31">
        <v>90</v>
      </c>
      <c r="F699" s="58">
        <f t="shared" ca="1" si="32"/>
        <v>26.449315068493149</v>
      </c>
      <c r="G699" s="33">
        <v>35266</v>
      </c>
      <c r="H699" s="34" t="s">
        <v>170</v>
      </c>
      <c r="I699" s="34" t="s">
        <v>77</v>
      </c>
      <c r="J699" s="34" t="s">
        <v>126</v>
      </c>
      <c r="K699" s="34" t="s">
        <v>79</v>
      </c>
      <c r="L699" s="34" t="s">
        <v>80</v>
      </c>
      <c r="M699" s="31">
        <v>1</v>
      </c>
    </row>
    <row r="700" spans="1:13" s="31" customFormat="1" ht="15.75" customHeight="1" x14ac:dyDescent="0.25">
      <c r="A700" s="31">
        <v>699</v>
      </c>
      <c r="B700" s="34" t="s">
        <v>5856</v>
      </c>
      <c r="C700" s="34" t="s">
        <v>5857</v>
      </c>
      <c r="D700" s="34" t="s">
        <v>98</v>
      </c>
      <c r="E700" s="31">
        <v>16</v>
      </c>
      <c r="F700" s="58">
        <f t="shared" ca="1" si="32"/>
        <v>50.424657534246577</v>
      </c>
      <c r="G700" s="33">
        <v>26515</v>
      </c>
      <c r="H700" s="34" t="s">
        <v>1087</v>
      </c>
      <c r="I700" s="34" t="s">
        <v>152</v>
      </c>
      <c r="J700" s="34" t="s">
        <v>102</v>
      </c>
      <c r="K700" s="34" t="s">
        <v>79</v>
      </c>
      <c r="L700" s="34" t="s">
        <v>80</v>
      </c>
      <c r="M700" s="31">
        <v>16</v>
      </c>
    </row>
    <row r="701" spans="1:13" s="31" customFormat="1" ht="15.75" hidden="1" customHeight="1" x14ac:dyDescent="0.25">
      <c r="A701" s="31">
        <v>700</v>
      </c>
      <c r="B701" s="34" t="s">
        <v>5858</v>
      </c>
      <c r="C701" s="34" t="s">
        <v>4792</v>
      </c>
      <c r="D701" s="34" t="s">
        <v>74</v>
      </c>
      <c r="E701" s="31">
        <v>67</v>
      </c>
      <c r="F701" s="58">
        <f t="shared" ca="1" si="32"/>
        <v>32.865753424657534</v>
      </c>
      <c r="G701" s="33">
        <v>32924</v>
      </c>
      <c r="I701" s="34" t="s">
        <v>101</v>
      </c>
      <c r="J701" s="34" t="s">
        <v>78</v>
      </c>
      <c r="K701" s="34" t="s">
        <v>79</v>
      </c>
      <c r="L701" s="34" t="s">
        <v>91</v>
      </c>
      <c r="M701" s="31">
        <v>4</v>
      </c>
    </row>
    <row r="702" spans="1:13" s="31" customFormat="1" ht="15.75" customHeight="1" x14ac:dyDescent="0.25">
      <c r="A702" s="31">
        <v>701</v>
      </c>
      <c r="B702" s="34" t="s">
        <v>5859</v>
      </c>
      <c r="C702" s="34" t="s">
        <v>5860</v>
      </c>
      <c r="D702" s="34" t="s">
        <v>74</v>
      </c>
      <c r="E702" s="31">
        <v>18</v>
      </c>
      <c r="F702" s="58">
        <f t="shared" ca="1" si="32"/>
        <v>66.69589041095891</v>
      </c>
      <c r="G702" s="33">
        <v>20576</v>
      </c>
      <c r="H702" s="34" t="s">
        <v>704</v>
      </c>
      <c r="I702" s="34" t="s">
        <v>178</v>
      </c>
      <c r="J702" s="34" t="s">
        <v>78</v>
      </c>
      <c r="K702" s="34" t="s">
        <v>79</v>
      </c>
      <c r="L702" s="34" t="s">
        <v>80</v>
      </c>
      <c r="M702" s="31">
        <v>8</v>
      </c>
    </row>
    <row r="703" spans="1:13" s="31" customFormat="1" ht="15.75" customHeight="1" x14ac:dyDescent="0.25">
      <c r="A703" s="31">
        <v>702</v>
      </c>
      <c r="B703" s="34" t="s">
        <v>5861</v>
      </c>
      <c r="C703" s="34" t="s">
        <v>5862</v>
      </c>
      <c r="D703" s="34" t="s">
        <v>98</v>
      </c>
      <c r="E703" s="31">
        <v>72</v>
      </c>
      <c r="F703" s="58">
        <f t="shared" ca="1" si="32"/>
        <v>62.917808219178085</v>
      </c>
      <c r="G703" s="33">
        <v>21955</v>
      </c>
      <c r="H703" s="34" t="s">
        <v>1020</v>
      </c>
      <c r="I703" s="34" t="s">
        <v>230</v>
      </c>
      <c r="J703" s="34" t="s">
        <v>78</v>
      </c>
      <c r="K703" s="34" t="s">
        <v>79</v>
      </c>
      <c r="L703" s="34" t="s">
        <v>91</v>
      </c>
      <c r="M703" s="31">
        <v>8</v>
      </c>
    </row>
    <row r="704" spans="1:13" s="31" customFormat="1" ht="15.75" hidden="1" customHeight="1" x14ac:dyDescent="0.25">
      <c r="A704" s="31">
        <v>703</v>
      </c>
      <c r="B704" s="34" t="s">
        <v>5863</v>
      </c>
      <c r="D704" s="34" t="s">
        <v>98</v>
      </c>
      <c r="E704" s="31">
        <v>66</v>
      </c>
      <c r="G704" s="44">
        <v>24411</v>
      </c>
      <c r="I704" s="34" t="s">
        <v>90</v>
      </c>
      <c r="J704" s="34" t="s">
        <v>78</v>
      </c>
      <c r="K704" s="34" t="s">
        <v>79</v>
      </c>
      <c r="L704" s="34" t="s">
        <v>91</v>
      </c>
      <c r="M704" s="31">
        <v>15</v>
      </c>
    </row>
    <row r="705" spans="1:13" s="31" customFormat="1" ht="15.75" customHeight="1" x14ac:dyDescent="0.25">
      <c r="A705" s="31">
        <v>704</v>
      </c>
      <c r="B705" s="34" t="s">
        <v>5864</v>
      </c>
      <c r="C705" s="34" t="s">
        <v>5865</v>
      </c>
      <c r="D705" s="34" t="s">
        <v>98</v>
      </c>
      <c r="E705" s="31">
        <v>49</v>
      </c>
      <c r="F705" s="58">
        <f t="shared" ref="F705:F744" ca="1" si="33">(TODAY()-G705)/365</f>
        <v>24.063013698630137</v>
      </c>
      <c r="G705" s="33">
        <v>36137</v>
      </c>
      <c r="H705" s="34" t="s">
        <v>525</v>
      </c>
      <c r="I705" s="34" t="s">
        <v>178</v>
      </c>
      <c r="J705" s="34" t="s">
        <v>78</v>
      </c>
      <c r="K705" s="34" t="s">
        <v>79</v>
      </c>
      <c r="L705" s="34" t="s">
        <v>91</v>
      </c>
      <c r="M705" s="31">
        <v>4</v>
      </c>
    </row>
    <row r="706" spans="1:13" s="31" customFormat="1" ht="15.75" customHeight="1" x14ac:dyDescent="0.25">
      <c r="A706" s="31">
        <v>705</v>
      </c>
      <c r="B706" s="34" t="s">
        <v>5866</v>
      </c>
      <c r="C706" s="34" t="s">
        <v>5867</v>
      </c>
      <c r="D706" s="34" t="s">
        <v>74</v>
      </c>
      <c r="E706" s="31">
        <v>48</v>
      </c>
      <c r="F706" s="58">
        <f t="shared" ca="1" si="33"/>
        <v>58.980821917808221</v>
      </c>
      <c r="G706" s="33">
        <v>23392</v>
      </c>
      <c r="H706" s="34" t="s">
        <v>229</v>
      </c>
      <c r="I706" s="34" t="s">
        <v>140</v>
      </c>
      <c r="J706" s="34" t="s">
        <v>126</v>
      </c>
      <c r="K706" s="34" t="s">
        <v>79</v>
      </c>
      <c r="L706" s="34" t="s">
        <v>91</v>
      </c>
      <c r="M706" s="31">
        <v>14</v>
      </c>
    </row>
    <row r="707" spans="1:13" s="31" customFormat="1" ht="15.75" customHeight="1" x14ac:dyDescent="0.25">
      <c r="A707" s="31">
        <v>706</v>
      </c>
      <c r="B707" s="34" t="s">
        <v>4767</v>
      </c>
      <c r="C707" s="34" t="s">
        <v>5868</v>
      </c>
      <c r="D707" s="34" t="s">
        <v>74</v>
      </c>
      <c r="E707" s="31">
        <v>44</v>
      </c>
      <c r="F707" s="58">
        <f t="shared" ca="1" si="33"/>
        <v>32.989041095890414</v>
      </c>
      <c r="G707" s="33">
        <v>32879</v>
      </c>
      <c r="H707" s="34" t="s">
        <v>1906</v>
      </c>
      <c r="I707" s="34" t="s">
        <v>101</v>
      </c>
      <c r="J707" s="34" t="s">
        <v>126</v>
      </c>
      <c r="K707" s="34" t="s">
        <v>79</v>
      </c>
      <c r="L707" s="34" t="s">
        <v>80</v>
      </c>
      <c r="M707" s="31">
        <v>5</v>
      </c>
    </row>
    <row r="708" spans="1:13" s="31" customFormat="1" ht="15.75" customHeight="1" x14ac:dyDescent="0.25">
      <c r="A708" s="31">
        <v>707</v>
      </c>
      <c r="B708" s="34" t="s">
        <v>5869</v>
      </c>
      <c r="C708" s="34" t="s">
        <v>5870</v>
      </c>
      <c r="D708" s="34" t="s">
        <v>74</v>
      </c>
      <c r="E708" s="31">
        <v>97</v>
      </c>
      <c r="F708" s="58">
        <f t="shared" ca="1" si="33"/>
        <v>49.457534246575342</v>
      </c>
      <c r="G708" s="33">
        <v>26868</v>
      </c>
      <c r="H708" s="34" t="s">
        <v>469</v>
      </c>
      <c r="I708" s="34" t="s">
        <v>230</v>
      </c>
      <c r="J708" s="34" t="s">
        <v>78</v>
      </c>
      <c r="K708" s="34" t="s">
        <v>79</v>
      </c>
      <c r="L708" s="34" t="s">
        <v>80</v>
      </c>
      <c r="M708" s="31">
        <v>7</v>
      </c>
    </row>
    <row r="709" spans="1:13" s="31" customFormat="1" ht="15.75" customHeight="1" x14ac:dyDescent="0.25">
      <c r="A709" s="31">
        <v>708</v>
      </c>
      <c r="B709" s="34" t="s">
        <v>5871</v>
      </c>
      <c r="C709" s="34" t="s">
        <v>5872</v>
      </c>
      <c r="D709" s="34" t="s">
        <v>98</v>
      </c>
      <c r="E709" s="31">
        <v>31</v>
      </c>
      <c r="F709" s="58">
        <f t="shared" ca="1" si="33"/>
        <v>35.88219178082192</v>
      </c>
      <c r="G709" s="33">
        <v>31823</v>
      </c>
      <c r="H709" s="34" t="s">
        <v>1374</v>
      </c>
      <c r="I709" s="34" t="s">
        <v>152</v>
      </c>
      <c r="J709" s="34" t="s">
        <v>78</v>
      </c>
      <c r="K709" s="34" t="s">
        <v>79</v>
      </c>
      <c r="L709" s="34" t="s">
        <v>80</v>
      </c>
      <c r="M709" s="31">
        <v>10</v>
      </c>
    </row>
    <row r="710" spans="1:13" s="31" customFormat="1" ht="15.75" customHeight="1" x14ac:dyDescent="0.25">
      <c r="A710" s="31">
        <v>709</v>
      </c>
      <c r="B710" s="34" t="s">
        <v>5873</v>
      </c>
      <c r="C710" s="34" t="s">
        <v>5874</v>
      </c>
      <c r="D710" s="34" t="s">
        <v>98</v>
      </c>
      <c r="E710" s="31">
        <v>83</v>
      </c>
      <c r="F710" s="58">
        <f t="shared" ca="1" si="33"/>
        <v>43.06849315068493</v>
      </c>
      <c r="G710" s="33">
        <v>29200</v>
      </c>
      <c r="H710" s="34" t="s">
        <v>677</v>
      </c>
      <c r="I710" s="34" t="s">
        <v>101</v>
      </c>
      <c r="J710" s="34" t="s">
        <v>78</v>
      </c>
      <c r="K710" s="34" t="s">
        <v>79</v>
      </c>
      <c r="L710" s="34" t="s">
        <v>80</v>
      </c>
      <c r="M710" s="31">
        <v>5</v>
      </c>
    </row>
    <row r="711" spans="1:13" s="31" customFormat="1" ht="15.75" customHeight="1" x14ac:dyDescent="0.25">
      <c r="A711" s="31">
        <v>710</v>
      </c>
      <c r="B711" s="34" t="s">
        <v>5875</v>
      </c>
      <c r="C711" s="34" t="s">
        <v>5876</v>
      </c>
      <c r="D711" s="34" t="s">
        <v>74</v>
      </c>
      <c r="E711" s="31">
        <v>76</v>
      </c>
      <c r="F711" s="58">
        <f t="shared" ca="1" si="33"/>
        <v>52.854794520547948</v>
      </c>
      <c r="G711" s="33">
        <v>25628</v>
      </c>
      <c r="H711" s="34" t="s">
        <v>689</v>
      </c>
      <c r="I711" s="34" t="s">
        <v>140</v>
      </c>
      <c r="J711" s="34" t="s">
        <v>126</v>
      </c>
      <c r="K711" s="34" t="s">
        <v>79</v>
      </c>
      <c r="L711" s="34" t="s">
        <v>80</v>
      </c>
      <c r="M711" s="31">
        <v>13</v>
      </c>
    </row>
    <row r="712" spans="1:13" s="31" customFormat="1" ht="15.75" hidden="1" customHeight="1" x14ac:dyDescent="0.25">
      <c r="A712" s="31">
        <v>711</v>
      </c>
      <c r="B712" s="34" t="s">
        <v>5877</v>
      </c>
      <c r="C712" s="34" t="s">
        <v>5878</v>
      </c>
      <c r="D712" s="34" t="s">
        <v>98</v>
      </c>
      <c r="E712" s="31">
        <v>60</v>
      </c>
      <c r="F712" s="58">
        <f t="shared" ca="1" si="33"/>
        <v>50.846575342465755</v>
      </c>
      <c r="G712" s="33">
        <v>26361</v>
      </c>
      <c r="I712" s="34" t="s">
        <v>230</v>
      </c>
      <c r="J712" s="34" t="s">
        <v>102</v>
      </c>
      <c r="K712" s="34" t="s">
        <v>79</v>
      </c>
      <c r="L712" s="34" t="s">
        <v>91</v>
      </c>
      <c r="M712" s="31">
        <v>7</v>
      </c>
    </row>
    <row r="713" spans="1:13" s="31" customFormat="1" ht="15.75" hidden="1" customHeight="1" x14ac:dyDescent="0.25">
      <c r="A713" s="31">
        <v>712</v>
      </c>
      <c r="B713" s="34" t="s">
        <v>5879</v>
      </c>
      <c r="C713" s="34" t="s">
        <v>5880</v>
      </c>
      <c r="D713" s="34" t="s">
        <v>98</v>
      </c>
      <c r="E713" s="31">
        <v>22</v>
      </c>
      <c r="F713" s="58">
        <f t="shared" ca="1" si="33"/>
        <v>61.641095890410959</v>
      </c>
      <c r="G713" s="33">
        <v>22421</v>
      </c>
      <c r="I713" s="34" t="s">
        <v>152</v>
      </c>
      <c r="J713" s="34" t="s">
        <v>78</v>
      </c>
      <c r="K713" s="34" t="s">
        <v>79</v>
      </c>
      <c r="L713" s="34" t="s">
        <v>91</v>
      </c>
      <c r="M713" s="31">
        <v>14</v>
      </c>
    </row>
    <row r="714" spans="1:13" s="31" customFormat="1" ht="15.75" customHeight="1" x14ac:dyDescent="0.25">
      <c r="A714" s="31">
        <v>713</v>
      </c>
      <c r="B714" s="34" t="s">
        <v>4990</v>
      </c>
      <c r="C714" s="34" t="s">
        <v>5881</v>
      </c>
      <c r="D714" s="34" t="s">
        <v>98</v>
      </c>
      <c r="E714" s="31">
        <v>34</v>
      </c>
      <c r="F714" s="58">
        <f t="shared" ca="1" si="33"/>
        <v>28.265753424657536</v>
      </c>
      <c r="G714" s="33">
        <v>34603</v>
      </c>
      <c r="H714" s="34" t="s">
        <v>1020</v>
      </c>
      <c r="I714" s="34" t="s">
        <v>230</v>
      </c>
      <c r="J714" s="34" t="s">
        <v>78</v>
      </c>
      <c r="K714" s="34" t="s">
        <v>79</v>
      </c>
      <c r="L714" s="34" t="s">
        <v>80</v>
      </c>
      <c r="M714" s="31">
        <v>4</v>
      </c>
    </row>
    <row r="715" spans="1:13" s="31" customFormat="1" ht="15.75" hidden="1" customHeight="1" x14ac:dyDescent="0.25">
      <c r="A715" s="31">
        <v>714</v>
      </c>
      <c r="B715" s="34" t="s">
        <v>5882</v>
      </c>
      <c r="C715" s="34" t="s">
        <v>5883</v>
      </c>
      <c r="D715" s="34" t="s">
        <v>74</v>
      </c>
      <c r="E715" s="31">
        <v>12</v>
      </c>
      <c r="F715" s="58">
        <f t="shared" ca="1" si="33"/>
        <v>58.490410958904107</v>
      </c>
      <c r="G715" s="33">
        <v>23571</v>
      </c>
      <c r="I715" s="34" t="s">
        <v>77</v>
      </c>
      <c r="J715" s="34" t="s">
        <v>126</v>
      </c>
      <c r="K715" s="34" t="s">
        <v>79</v>
      </c>
      <c r="L715" s="34" t="s">
        <v>80</v>
      </c>
      <c r="M715" s="31">
        <v>15</v>
      </c>
    </row>
    <row r="716" spans="1:13" s="31" customFormat="1" ht="15.75" customHeight="1" x14ac:dyDescent="0.25">
      <c r="A716" s="31">
        <v>715</v>
      </c>
      <c r="B716" s="34" t="s">
        <v>5884</v>
      </c>
      <c r="C716" s="34" t="s">
        <v>5885</v>
      </c>
      <c r="D716" s="34" t="s">
        <v>74</v>
      </c>
      <c r="E716" s="31">
        <v>50</v>
      </c>
      <c r="F716" s="58">
        <f t="shared" ca="1" si="33"/>
        <v>54.334246575342469</v>
      </c>
      <c r="G716" s="33">
        <v>25088</v>
      </c>
      <c r="H716" s="34" t="s">
        <v>741</v>
      </c>
      <c r="I716" s="34" t="s">
        <v>230</v>
      </c>
      <c r="J716" s="34" t="s">
        <v>78</v>
      </c>
      <c r="K716" s="34" t="s">
        <v>79</v>
      </c>
      <c r="L716" s="34" t="s">
        <v>91</v>
      </c>
      <c r="M716" s="31">
        <v>6</v>
      </c>
    </row>
    <row r="717" spans="1:13" s="31" customFormat="1" ht="15.75" customHeight="1" x14ac:dyDescent="0.25">
      <c r="A717" s="31">
        <v>716</v>
      </c>
      <c r="B717" s="34" t="s">
        <v>5886</v>
      </c>
      <c r="C717" s="34" t="s">
        <v>5887</v>
      </c>
      <c r="D717" s="34" t="s">
        <v>98</v>
      </c>
      <c r="E717" s="31">
        <v>31</v>
      </c>
      <c r="F717" s="58">
        <f t="shared" ca="1" si="33"/>
        <v>43.156164383561645</v>
      </c>
      <c r="G717" s="33">
        <v>29168</v>
      </c>
      <c r="H717" s="34" t="s">
        <v>392</v>
      </c>
      <c r="I717" s="34" t="s">
        <v>178</v>
      </c>
      <c r="J717" s="34" t="s">
        <v>78</v>
      </c>
      <c r="K717" s="34" t="s">
        <v>79</v>
      </c>
      <c r="L717" s="34" t="s">
        <v>91</v>
      </c>
      <c r="M717" s="31">
        <v>11</v>
      </c>
    </row>
    <row r="718" spans="1:13" s="31" customFormat="1" ht="15.75" customHeight="1" x14ac:dyDescent="0.25">
      <c r="A718" s="31">
        <v>717</v>
      </c>
      <c r="B718" s="34" t="s">
        <v>4688</v>
      </c>
      <c r="C718" s="34" t="s">
        <v>5888</v>
      </c>
      <c r="D718" s="34" t="s">
        <v>74</v>
      </c>
      <c r="E718" s="31">
        <v>65</v>
      </c>
      <c r="F718" s="58">
        <f t="shared" ca="1" si="33"/>
        <v>46.126027397260273</v>
      </c>
      <c r="G718" s="33">
        <v>28084</v>
      </c>
      <c r="H718" s="34" t="s">
        <v>420</v>
      </c>
      <c r="I718" s="34" t="s">
        <v>77</v>
      </c>
      <c r="J718" s="34" t="s">
        <v>78</v>
      </c>
      <c r="K718" s="34" t="s">
        <v>79</v>
      </c>
      <c r="L718" s="34" t="s">
        <v>80</v>
      </c>
      <c r="M718" s="31">
        <v>11</v>
      </c>
    </row>
    <row r="719" spans="1:13" s="31" customFormat="1" ht="15.75" customHeight="1" x14ac:dyDescent="0.25">
      <c r="A719" s="31">
        <v>718</v>
      </c>
      <c r="B719" s="34" t="s">
        <v>5889</v>
      </c>
      <c r="C719" s="34" t="s">
        <v>5890</v>
      </c>
      <c r="D719" s="34" t="s">
        <v>98</v>
      </c>
      <c r="E719" s="31">
        <v>38</v>
      </c>
      <c r="F719" s="58">
        <f t="shared" ca="1" si="33"/>
        <v>44.87945205479452</v>
      </c>
      <c r="G719" s="33">
        <v>28539</v>
      </c>
      <c r="H719" s="34" t="s">
        <v>3048</v>
      </c>
      <c r="I719" s="34" t="s">
        <v>77</v>
      </c>
      <c r="J719" s="34" t="s">
        <v>78</v>
      </c>
      <c r="K719" s="34" t="s">
        <v>79</v>
      </c>
      <c r="L719" s="34" t="s">
        <v>80</v>
      </c>
      <c r="M719" s="31">
        <v>7</v>
      </c>
    </row>
    <row r="720" spans="1:13" s="31" customFormat="1" ht="15.75" customHeight="1" x14ac:dyDescent="0.25">
      <c r="A720" s="31">
        <v>719</v>
      </c>
      <c r="B720" s="34" t="s">
        <v>5891</v>
      </c>
      <c r="C720" s="34" t="s">
        <v>5892</v>
      </c>
      <c r="D720" s="34" t="s">
        <v>74</v>
      </c>
      <c r="E720" s="31">
        <v>2</v>
      </c>
      <c r="F720" s="58">
        <f t="shared" ca="1" si="33"/>
        <v>69.032876712328772</v>
      </c>
      <c r="G720" s="33">
        <v>19723</v>
      </c>
      <c r="H720" s="34" t="s">
        <v>2493</v>
      </c>
      <c r="I720" s="34" t="s">
        <v>140</v>
      </c>
      <c r="J720" s="34" t="s">
        <v>78</v>
      </c>
      <c r="K720" s="34" t="s">
        <v>79</v>
      </c>
      <c r="L720" s="34" t="s">
        <v>91</v>
      </c>
      <c r="M720" s="31">
        <v>14</v>
      </c>
    </row>
    <row r="721" spans="1:13" s="31" customFormat="1" ht="15.75" customHeight="1" x14ac:dyDescent="0.25">
      <c r="A721" s="31">
        <v>720</v>
      </c>
      <c r="B721" s="34" t="s">
        <v>5893</v>
      </c>
      <c r="C721" s="34" t="s">
        <v>5894</v>
      </c>
      <c r="D721" s="34" t="s">
        <v>74</v>
      </c>
      <c r="E721" s="31">
        <v>67</v>
      </c>
      <c r="F721" s="58">
        <f t="shared" ca="1" si="33"/>
        <v>91.235616438356161</v>
      </c>
      <c r="G721" s="33">
        <v>11619</v>
      </c>
      <c r="H721" s="34" t="s">
        <v>305</v>
      </c>
      <c r="I721" s="34" t="s">
        <v>140</v>
      </c>
      <c r="J721" s="34" t="s">
        <v>102</v>
      </c>
      <c r="K721" s="34" t="s">
        <v>79</v>
      </c>
      <c r="L721" s="34" t="s">
        <v>91</v>
      </c>
      <c r="M721" s="31">
        <v>6</v>
      </c>
    </row>
    <row r="722" spans="1:13" s="31" customFormat="1" ht="15.75" customHeight="1" x14ac:dyDescent="0.25">
      <c r="A722" s="31">
        <v>721</v>
      </c>
      <c r="B722" s="34" t="s">
        <v>5895</v>
      </c>
      <c r="C722" s="34" t="s">
        <v>5896</v>
      </c>
      <c r="D722" s="34" t="s">
        <v>98</v>
      </c>
      <c r="E722" s="31">
        <v>84</v>
      </c>
      <c r="F722" s="58">
        <f t="shared" ca="1" si="33"/>
        <v>29.397260273972602</v>
      </c>
      <c r="G722" s="33">
        <v>34190</v>
      </c>
      <c r="H722" s="34" t="s">
        <v>110</v>
      </c>
      <c r="I722" s="34" t="s">
        <v>230</v>
      </c>
      <c r="J722" s="34" t="s">
        <v>102</v>
      </c>
      <c r="K722" s="34" t="s">
        <v>79</v>
      </c>
      <c r="L722" s="34" t="s">
        <v>80</v>
      </c>
      <c r="M722" s="31">
        <v>1</v>
      </c>
    </row>
    <row r="723" spans="1:13" s="31" customFormat="1" ht="15.75" customHeight="1" x14ac:dyDescent="0.25">
      <c r="A723" s="31">
        <v>722</v>
      </c>
      <c r="B723" s="34" t="s">
        <v>5897</v>
      </c>
      <c r="C723" s="34" t="s">
        <v>5898</v>
      </c>
      <c r="D723" s="34" t="s">
        <v>74</v>
      </c>
      <c r="E723" s="31">
        <v>69</v>
      </c>
      <c r="F723" s="58">
        <f t="shared" ca="1" si="33"/>
        <v>66.819178082191783</v>
      </c>
      <c r="G723" s="33">
        <v>20531</v>
      </c>
      <c r="H723" s="34" t="s">
        <v>660</v>
      </c>
      <c r="I723" s="34" t="s">
        <v>152</v>
      </c>
      <c r="J723" s="34" t="s">
        <v>78</v>
      </c>
      <c r="K723" s="34" t="s">
        <v>79</v>
      </c>
      <c r="L723" s="34" t="s">
        <v>91</v>
      </c>
      <c r="M723" s="31">
        <v>5</v>
      </c>
    </row>
    <row r="724" spans="1:13" s="31" customFormat="1" ht="15.75" customHeight="1" x14ac:dyDescent="0.25">
      <c r="A724" s="31">
        <v>723</v>
      </c>
      <c r="B724" s="34" t="s">
        <v>5899</v>
      </c>
      <c r="C724" s="34" t="s">
        <v>5900</v>
      </c>
      <c r="D724" s="34" t="s">
        <v>98</v>
      </c>
      <c r="E724" s="31">
        <v>41</v>
      </c>
      <c r="F724" s="58">
        <f t="shared" ca="1" si="33"/>
        <v>59.389041095890413</v>
      </c>
      <c r="G724" s="33">
        <v>23243</v>
      </c>
      <c r="H724" s="34" t="s">
        <v>704</v>
      </c>
      <c r="I724" s="34" t="s">
        <v>178</v>
      </c>
      <c r="J724" s="34" t="s">
        <v>78</v>
      </c>
      <c r="K724" s="34" t="s">
        <v>79</v>
      </c>
      <c r="L724" s="34" t="s">
        <v>80</v>
      </c>
      <c r="M724" s="31">
        <v>6</v>
      </c>
    </row>
    <row r="725" spans="1:13" s="31" customFormat="1" ht="15.75" customHeight="1" x14ac:dyDescent="0.25">
      <c r="A725" s="31">
        <v>724</v>
      </c>
      <c r="B725" s="34" t="s">
        <v>5901</v>
      </c>
      <c r="C725" s="34" t="s">
        <v>5902</v>
      </c>
      <c r="D725" s="34" t="s">
        <v>74</v>
      </c>
      <c r="E725" s="31">
        <v>7</v>
      </c>
      <c r="F725" s="58">
        <f t="shared" ca="1" si="33"/>
        <v>47.421917808219177</v>
      </c>
      <c r="G725" s="33">
        <v>27611</v>
      </c>
      <c r="H725" s="34" t="s">
        <v>1140</v>
      </c>
      <c r="I725" s="34" t="s">
        <v>101</v>
      </c>
      <c r="J725" s="34" t="s">
        <v>78</v>
      </c>
      <c r="K725" s="34" t="s">
        <v>79</v>
      </c>
      <c r="L725" s="34" t="s">
        <v>80</v>
      </c>
      <c r="M725" s="31">
        <v>4</v>
      </c>
    </row>
    <row r="726" spans="1:13" s="31" customFormat="1" ht="15.75" customHeight="1" x14ac:dyDescent="0.25">
      <c r="A726" s="31">
        <v>725</v>
      </c>
      <c r="B726" s="34" t="s">
        <v>4816</v>
      </c>
      <c r="C726" s="34" t="s">
        <v>5903</v>
      </c>
      <c r="D726" s="34" t="s">
        <v>74</v>
      </c>
      <c r="E726" s="31">
        <v>61</v>
      </c>
      <c r="F726" s="58">
        <f t="shared" ca="1" si="33"/>
        <v>57.367123287671234</v>
      </c>
      <c r="G726" s="33">
        <v>23981</v>
      </c>
      <c r="H726" s="34" t="s">
        <v>331</v>
      </c>
      <c r="I726" s="34" t="s">
        <v>178</v>
      </c>
      <c r="J726" s="34" t="s">
        <v>126</v>
      </c>
      <c r="K726" s="34" t="s">
        <v>79</v>
      </c>
      <c r="L726" s="34" t="s">
        <v>80</v>
      </c>
      <c r="M726" s="31">
        <v>19</v>
      </c>
    </row>
    <row r="727" spans="1:13" s="31" customFormat="1" ht="15.75" customHeight="1" x14ac:dyDescent="0.25">
      <c r="A727" s="31">
        <v>726</v>
      </c>
      <c r="B727" s="34" t="s">
        <v>5904</v>
      </c>
      <c r="C727" s="34" t="s">
        <v>5905</v>
      </c>
      <c r="D727" s="34" t="s">
        <v>98</v>
      </c>
      <c r="E727" s="31">
        <v>69</v>
      </c>
      <c r="F727" s="58">
        <f t="shared" ca="1" si="33"/>
        <v>44.901369863013699</v>
      </c>
      <c r="G727" s="33">
        <v>28531</v>
      </c>
      <c r="H727" s="34" t="s">
        <v>735</v>
      </c>
      <c r="I727" s="34" t="s">
        <v>178</v>
      </c>
      <c r="J727" s="34" t="s">
        <v>78</v>
      </c>
      <c r="K727" s="34" t="s">
        <v>79</v>
      </c>
      <c r="L727" s="34" t="s">
        <v>80</v>
      </c>
      <c r="M727" s="31">
        <v>10</v>
      </c>
    </row>
    <row r="728" spans="1:13" s="31" customFormat="1" ht="15.75" customHeight="1" x14ac:dyDescent="0.25">
      <c r="A728" s="31">
        <v>727</v>
      </c>
      <c r="B728" s="34" t="s">
        <v>5906</v>
      </c>
      <c r="C728" s="34" t="s">
        <v>5907</v>
      </c>
      <c r="D728" s="34" t="s">
        <v>74</v>
      </c>
      <c r="E728" s="31">
        <v>98</v>
      </c>
      <c r="F728" s="58">
        <f t="shared" ca="1" si="33"/>
        <v>44.238356164383561</v>
      </c>
      <c r="G728" s="33">
        <v>28773</v>
      </c>
      <c r="H728" s="34" t="s">
        <v>881</v>
      </c>
      <c r="I728" s="34" t="s">
        <v>77</v>
      </c>
      <c r="J728" s="34" t="s">
        <v>78</v>
      </c>
      <c r="K728" s="34" t="s">
        <v>79</v>
      </c>
      <c r="L728" s="34" t="s">
        <v>91</v>
      </c>
      <c r="M728" s="31">
        <v>3</v>
      </c>
    </row>
    <row r="729" spans="1:13" s="31" customFormat="1" ht="15.75" customHeight="1" x14ac:dyDescent="0.25">
      <c r="A729" s="31">
        <v>728</v>
      </c>
      <c r="B729" s="34" t="s">
        <v>5908</v>
      </c>
      <c r="C729" s="34" t="s">
        <v>5909</v>
      </c>
      <c r="D729" s="34" t="s">
        <v>74</v>
      </c>
      <c r="E729" s="31">
        <v>60</v>
      </c>
      <c r="F729" s="58">
        <f t="shared" ca="1" si="33"/>
        <v>66.271232876712332</v>
      </c>
      <c r="G729" s="33">
        <v>20731</v>
      </c>
      <c r="H729" s="34" t="s">
        <v>2331</v>
      </c>
      <c r="I729" s="34" t="s">
        <v>101</v>
      </c>
      <c r="J729" s="34" t="s">
        <v>78</v>
      </c>
      <c r="K729" s="34" t="s">
        <v>79</v>
      </c>
      <c r="L729" s="34" t="s">
        <v>80</v>
      </c>
      <c r="M729" s="31">
        <v>8</v>
      </c>
    </row>
    <row r="730" spans="1:13" s="31" customFormat="1" ht="15.75" customHeight="1" x14ac:dyDescent="0.25">
      <c r="A730" s="31">
        <v>729</v>
      </c>
      <c r="B730" s="34" t="s">
        <v>5910</v>
      </c>
      <c r="C730" s="34" t="s">
        <v>5911</v>
      </c>
      <c r="D730" s="34" t="s">
        <v>98</v>
      </c>
      <c r="E730" s="31">
        <v>30</v>
      </c>
      <c r="F730" s="58">
        <f t="shared" ca="1" si="33"/>
        <v>49.205479452054796</v>
      </c>
      <c r="G730" s="33">
        <v>26960</v>
      </c>
      <c r="H730" s="34" t="s">
        <v>1140</v>
      </c>
      <c r="I730" s="34" t="s">
        <v>178</v>
      </c>
      <c r="J730" s="34" t="s">
        <v>102</v>
      </c>
      <c r="K730" s="34" t="s">
        <v>79</v>
      </c>
      <c r="L730" s="34" t="s">
        <v>91</v>
      </c>
      <c r="M730" s="31">
        <v>11</v>
      </c>
    </row>
    <row r="731" spans="1:13" s="31" customFormat="1" ht="15.75" customHeight="1" x14ac:dyDescent="0.25">
      <c r="A731" s="31">
        <v>730</v>
      </c>
      <c r="B731" s="34" t="s">
        <v>5912</v>
      </c>
      <c r="C731" s="34" t="s">
        <v>5913</v>
      </c>
      <c r="D731" s="34" t="s">
        <v>74</v>
      </c>
      <c r="E731" s="31">
        <v>42</v>
      </c>
      <c r="F731" s="58">
        <f t="shared" ca="1" si="33"/>
        <v>54.454794520547942</v>
      </c>
      <c r="G731" s="33">
        <v>25044</v>
      </c>
      <c r="H731" s="34" t="s">
        <v>2482</v>
      </c>
      <c r="I731" s="34" t="s">
        <v>230</v>
      </c>
      <c r="J731" s="34" t="s">
        <v>78</v>
      </c>
      <c r="K731" s="34" t="s">
        <v>79</v>
      </c>
      <c r="L731" s="34" t="s">
        <v>91</v>
      </c>
      <c r="M731" s="31">
        <v>14</v>
      </c>
    </row>
    <row r="732" spans="1:13" s="31" customFormat="1" ht="15.75" hidden="1" customHeight="1" x14ac:dyDescent="0.25">
      <c r="A732" s="31">
        <v>731</v>
      </c>
      <c r="B732" s="34" t="s">
        <v>5914</v>
      </c>
      <c r="C732" s="34" t="s">
        <v>5915</v>
      </c>
      <c r="D732" s="34" t="s">
        <v>98</v>
      </c>
      <c r="E732" s="31">
        <v>57</v>
      </c>
      <c r="F732" s="58">
        <f t="shared" ca="1" si="33"/>
        <v>53.093150684931508</v>
      </c>
      <c r="G732" s="33">
        <v>25541</v>
      </c>
      <c r="I732" s="34" t="s">
        <v>230</v>
      </c>
      <c r="J732" s="34" t="s">
        <v>78</v>
      </c>
      <c r="K732" s="34" t="s">
        <v>79</v>
      </c>
      <c r="L732" s="34" t="s">
        <v>91</v>
      </c>
      <c r="M732" s="31">
        <v>6</v>
      </c>
    </row>
    <row r="733" spans="1:13" s="31" customFormat="1" ht="15.75" customHeight="1" x14ac:dyDescent="0.25">
      <c r="A733" s="31">
        <v>732</v>
      </c>
      <c r="B733" s="34" t="s">
        <v>5916</v>
      </c>
      <c r="C733" s="34" t="s">
        <v>5917</v>
      </c>
      <c r="D733" s="34" t="s">
        <v>98</v>
      </c>
      <c r="E733" s="31">
        <v>71</v>
      </c>
      <c r="F733" s="58">
        <f t="shared" ca="1" si="33"/>
        <v>55.964383561643835</v>
      </c>
      <c r="G733" s="33">
        <v>24493</v>
      </c>
      <c r="H733" s="34" t="s">
        <v>200</v>
      </c>
      <c r="I733" s="34" t="s">
        <v>101</v>
      </c>
      <c r="J733" s="34" t="s">
        <v>78</v>
      </c>
      <c r="K733" s="34" t="s">
        <v>79</v>
      </c>
      <c r="L733" s="34" t="s">
        <v>91</v>
      </c>
      <c r="M733" s="31">
        <v>5</v>
      </c>
    </row>
    <row r="734" spans="1:13" s="31" customFormat="1" ht="15.75" hidden="1" customHeight="1" x14ac:dyDescent="0.25">
      <c r="A734" s="31">
        <v>733</v>
      </c>
      <c r="B734" s="34" t="s">
        <v>5918</v>
      </c>
      <c r="C734" s="34" t="s">
        <v>5919</v>
      </c>
      <c r="D734" s="34" t="s">
        <v>74</v>
      </c>
      <c r="E734" s="31">
        <v>25</v>
      </c>
      <c r="F734" s="58">
        <f t="shared" ca="1" si="33"/>
        <v>49.101369863013701</v>
      </c>
      <c r="G734" s="33">
        <v>26998</v>
      </c>
      <c r="I734" s="34" t="s">
        <v>77</v>
      </c>
      <c r="J734" s="34" t="s">
        <v>78</v>
      </c>
      <c r="K734" s="34" t="s">
        <v>79</v>
      </c>
      <c r="L734" s="34" t="s">
        <v>91</v>
      </c>
      <c r="M734" s="31">
        <v>13</v>
      </c>
    </row>
    <row r="735" spans="1:13" s="31" customFormat="1" ht="15.75" customHeight="1" x14ac:dyDescent="0.25">
      <c r="A735" s="31">
        <v>734</v>
      </c>
      <c r="B735" s="34" t="s">
        <v>5920</v>
      </c>
      <c r="C735" s="34" t="s">
        <v>5921</v>
      </c>
      <c r="D735" s="34" t="s">
        <v>74</v>
      </c>
      <c r="E735" s="31">
        <v>34</v>
      </c>
      <c r="F735" s="58">
        <f t="shared" ca="1" si="33"/>
        <v>42.4986301369863</v>
      </c>
      <c r="G735" s="33">
        <v>29408</v>
      </c>
      <c r="H735" s="34" t="s">
        <v>1753</v>
      </c>
      <c r="I735" s="34" t="s">
        <v>140</v>
      </c>
      <c r="J735" s="34" t="s">
        <v>102</v>
      </c>
      <c r="K735" s="34" t="s">
        <v>79</v>
      </c>
      <c r="L735" s="34" t="s">
        <v>91</v>
      </c>
      <c r="M735" s="31">
        <v>11</v>
      </c>
    </row>
    <row r="736" spans="1:13" s="31" customFormat="1" ht="15.75" customHeight="1" x14ac:dyDescent="0.25">
      <c r="A736" s="31">
        <v>735</v>
      </c>
      <c r="B736" s="34" t="s">
        <v>5922</v>
      </c>
      <c r="C736" s="34" t="s">
        <v>5923</v>
      </c>
      <c r="D736" s="34" t="s">
        <v>74</v>
      </c>
      <c r="E736" s="31">
        <v>33</v>
      </c>
      <c r="F736" s="58">
        <f t="shared" ca="1" si="33"/>
        <v>57.720547945205482</v>
      </c>
      <c r="G736" s="33">
        <v>23852</v>
      </c>
      <c r="H736" s="34" t="s">
        <v>294</v>
      </c>
      <c r="I736" s="34" t="s">
        <v>101</v>
      </c>
      <c r="J736" s="34" t="s">
        <v>78</v>
      </c>
      <c r="K736" s="34" t="s">
        <v>79</v>
      </c>
      <c r="L736" s="34" t="s">
        <v>80</v>
      </c>
      <c r="M736" s="31">
        <v>11</v>
      </c>
    </row>
    <row r="737" spans="1:13" s="31" customFormat="1" ht="15.75" customHeight="1" x14ac:dyDescent="0.25">
      <c r="A737" s="31">
        <v>736</v>
      </c>
      <c r="B737" s="34" t="s">
        <v>5924</v>
      </c>
      <c r="C737" s="34" t="s">
        <v>5925</v>
      </c>
      <c r="D737" s="34" t="s">
        <v>74</v>
      </c>
      <c r="E737" s="31">
        <v>41</v>
      </c>
      <c r="F737" s="58">
        <f t="shared" ca="1" si="33"/>
        <v>48.62191780821918</v>
      </c>
      <c r="G737" s="33">
        <v>27173</v>
      </c>
      <c r="H737" s="34" t="s">
        <v>2025</v>
      </c>
      <c r="I737" s="34" t="s">
        <v>230</v>
      </c>
      <c r="J737" s="34" t="s">
        <v>126</v>
      </c>
      <c r="K737" s="34" t="s">
        <v>79</v>
      </c>
      <c r="L737" s="34" t="s">
        <v>91</v>
      </c>
      <c r="M737" s="31">
        <v>8</v>
      </c>
    </row>
    <row r="738" spans="1:13" s="31" customFormat="1" ht="15.75" customHeight="1" x14ac:dyDescent="0.25">
      <c r="A738" s="31">
        <v>737</v>
      </c>
      <c r="B738" s="34" t="s">
        <v>5926</v>
      </c>
      <c r="C738" s="34" t="s">
        <v>5927</v>
      </c>
      <c r="D738" s="34" t="s">
        <v>98</v>
      </c>
      <c r="E738" s="31">
        <v>75</v>
      </c>
      <c r="F738" s="58">
        <f t="shared" ca="1" si="33"/>
        <v>39.484931506849314</v>
      </c>
      <c r="G738" s="33">
        <v>30508</v>
      </c>
      <c r="H738" s="34" t="s">
        <v>2186</v>
      </c>
      <c r="I738" s="34" t="s">
        <v>230</v>
      </c>
      <c r="J738" s="34" t="s">
        <v>78</v>
      </c>
      <c r="K738" s="34" t="s">
        <v>79</v>
      </c>
      <c r="L738" s="34" t="s">
        <v>91</v>
      </c>
      <c r="M738" s="31">
        <v>16</v>
      </c>
    </row>
    <row r="739" spans="1:13" s="31" customFormat="1" ht="15.75" hidden="1" customHeight="1" x14ac:dyDescent="0.25">
      <c r="A739" s="31">
        <v>738</v>
      </c>
      <c r="B739" s="34" t="s">
        <v>5928</v>
      </c>
      <c r="C739" s="34" t="s">
        <v>5929</v>
      </c>
      <c r="D739" s="34" t="s">
        <v>98</v>
      </c>
      <c r="E739" s="31">
        <v>51</v>
      </c>
      <c r="F739" s="58">
        <f t="shared" ca="1" si="33"/>
        <v>38.07123287671233</v>
      </c>
      <c r="G739" s="33">
        <v>31024</v>
      </c>
      <c r="I739" s="34" t="s">
        <v>377</v>
      </c>
      <c r="J739" s="34" t="s">
        <v>78</v>
      </c>
      <c r="K739" s="34" t="s">
        <v>79</v>
      </c>
      <c r="L739" s="34" t="s">
        <v>80</v>
      </c>
      <c r="M739" s="31">
        <v>9</v>
      </c>
    </row>
    <row r="740" spans="1:13" s="31" customFormat="1" ht="15.75" customHeight="1" x14ac:dyDescent="0.25">
      <c r="A740" s="31">
        <v>739</v>
      </c>
      <c r="B740" s="34" t="s">
        <v>5930</v>
      </c>
      <c r="C740" s="34" t="s">
        <v>5931</v>
      </c>
      <c r="D740" s="34" t="s">
        <v>74</v>
      </c>
      <c r="E740" s="31">
        <v>36</v>
      </c>
      <c r="F740" s="58">
        <f t="shared" ca="1" si="33"/>
        <v>58.07123287671233</v>
      </c>
      <c r="G740" s="33">
        <v>23724</v>
      </c>
      <c r="H740" s="34" t="s">
        <v>881</v>
      </c>
      <c r="I740" s="34" t="s">
        <v>77</v>
      </c>
      <c r="J740" s="34" t="s">
        <v>78</v>
      </c>
      <c r="K740" s="34" t="s">
        <v>79</v>
      </c>
      <c r="L740" s="34" t="s">
        <v>91</v>
      </c>
      <c r="M740" s="31">
        <v>8</v>
      </c>
    </row>
    <row r="741" spans="1:13" s="31" customFormat="1" ht="15.75" hidden="1" customHeight="1" x14ac:dyDescent="0.25">
      <c r="A741" s="31">
        <v>740</v>
      </c>
      <c r="B741" s="34" t="s">
        <v>2646</v>
      </c>
      <c r="C741" s="34" t="s">
        <v>5932</v>
      </c>
      <c r="D741" s="34" t="s">
        <v>74</v>
      </c>
      <c r="E741" s="31">
        <v>9</v>
      </c>
      <c r="F741" s="58">
        <f t="shared" ca="1" si="33"/>
        <v>28.372602739726027</v>
      </c>
      <c r="G741" s="33">
        <v>34564</v>
      </c>
      <c r="I741" s="34" t="s">
        <v>101</v>
      </c>
      <c r="J741" s="34" t="s">
        <v>102</v>
      </c>
      <c r="K741" s="34" t="s">
        <v>79</v>
      </c>
      <c r="L741" s="34" t="s">
        <v>91</v>
      </c>
      <c r="M741" s="31">
        <v>6</v>
      </c>
    </row>
    <row r="742" spans="1:13" s="31" customFormat="1" ht="15.75" hidden="1" customHeight="1" x14ac:dyDescent="0.25">
      <c r="A742" s="31">
        <v>741</v>
      </c>
      <c r="B742" s="34" t="s">
        <v>5933</v>
      </c>
      <c r="C742" s="34" t="s">
        <v>5934</v>
      </c>
      <c r="D742" s="34" t="s">
        <v>98</v>
      </c>
      <c r="E742" s="31">
        <v>16</v>
      </c>
      <c r="F742" s="58">
        <f t="shared" ca="1" si="33"/>
        <v>43.887671232876713</v>
      </c>
      <c r="G742" s="33">
        <v>28901</v>
      </c>
      <c r="I742" s="34" t="s">
        <v>230</v>
      </c>
      <c r="J742" s="34" t="s">
        <v>78</v>
      </c>
      <c r="K742" s="34" t="s">
        <v>79</v>
      </c>
      <c r="L742" s="34" t="s">
        <v>91</v>
      </c>
      <c r="M742" s="31">
        <v>11</v>
      </c>
    </row>
    <row r="743" spans="1:13" s="31" customFormat="1" ht="15.75" customHeight="1" x14ac:dyDescent="0.25">
      <c r="A743" s="31">
        <v>742</v>
      </c>
      <c r="B743" s="34" t="s">
        <v>1555</v>
      </c>
      <c r="C743" s="34" t="s">
        <v>5935</v>
      </c>
      <c r="D743" s="34" t="s">
        <v>74</v>
      </c>
      <c r="E743" s="31">
        <v>55</v>
      </c>
      <c r="F743" s="58">
        <f t="shared" ca="1" si="33"/>
        <v>56.709589041095889</v>
      </c>
      <c r="G743" s="33">
        <v>24221</v>
      </c>
      <c r="H743" s="34" t="s">
        <v>1004</v>
      </c>
      <c r="I743" s="34" t="s">
        <v>77</v>
      </c>
      <c r="J743" s="34" t="s">
        <v>78</v>
      </c>
      <c r="K743" s="34" t="s">
        <v>79</v>
      </c>
      <c r="L743" s="34" t="s">
        <v>91</v>
      </c>
      <c r="M743" s="31">
        <v>15</v>
      </c>
    </row>
    <row r="744" spans="1:13" s="31" customFormat="1" ht="15.75" customHeight="1" x14ac:dyDescent="0.25">
      <c r="A744" s="31">
        <v>743</v>
      </c>
      <c r="B744" s="34" t="s">
        <v>5891</v>
      </c>
      <c r="C744" s="34" t="s">
        <v>5936</v>
      </c>
      <c r="D744" s="34" t="s">
        <v>74</v>
      </c>
      <c r="E744" s="31">
        <v>89</v>
      </c>
      <c r="F744" s="58">
        <f t="shared" ca="1" si="33"/>
        <v>41.747945205479454</v>
      </c>
      <c r="G744" s="33">
        <v>29682</v>
      </c>
      <c r="H744" s="34" t="s">
        <v>2331</v>
      </c>
      <c r="I744" s="34" t="s">
        <v>101</v>
      </c>
      <c r="J744" s="34" t="s">
        <v>78</v>
      </c>
      <c r="K744" s="34" t="s">
        <v>79</v>
      </c>
      <c r="L744" s="34" t="s">
        <v>80</v>
      </c>
      <c r="M744" s="31">
        <v>13</v>
      </c>
    </row>
    <row r="745" spans="1:13" s="31" customFormat="1" ht="15.75" hidden="1" customHeight="1" x14ac:dyDescent="0.25">
      <c r="A745" s="31">
        <v>744</v>
      </c>
      <c r="B745" s="34" t="s">
        <v>5901</v>
      </c>
      <c r="D745" s="34" t="s">
        <v>74</v>
      </c>
      <c r="E745" s="31">
        <v>54</v>
      </c>
      <c r="G745" s="44">
        <v>28367</v>
      </c>
      <c r="H745" s="34" t="s">
        <v>828</v>
      </c>
      <c r="I745" s="34" t="s">
        <v>77</v>
      </c>
      <c r="J745" s="34" t="s">
        <v>102</v>
      </c>
      <c r="K745" s="34" t="s">
        <v>79</v>
      </c>
      <c r="L745" s="34" t="s">
        <v>80</v>
      </c>
      <c r="M745" s="31">
        <v>14</v>
      </c>
    </row>
    <row r="746" spans="1:13" s="31" customFormat="1" ht="15.75" hidden="1" customHeight="1" x14ac:dyDescent="0.25">
      <c r="A746" s="31">
        <v>745</v>
      </c>
      <c r="B746" s="34" t="s">
        <v>5937</v>
      </c>
      <c r="C746" s="34" t="s">
        <v>5938</v>
      </c>
      <c r="D746" s="34" t="s">
        <v>98</v>
      </c>
      <c r="E746" s="31">
        <v>84</v>
      </c>
      <c r="F746" s="58">
        <f t="shared" ref="F746:F780" ca="1" si="34">(TODAY()-G746)/365</f>
        <v>44.791780821917811</v>
      </c>
      <c r="G746" s="33">
        <v>28571</v>
      </c>
      <c r="I746" s="34" t="s">
        <v>77</v>
      </c>
      <c r="J746" s="34" t="s">
        <v>78</v>
      </c>
      <c r="K746" s="34" t="s">
        <v>79</v>
      </c>
      <c r="L746" s="34" t="s">
        <v>80</v>
      </c>
      <c r="M746" s="31">
        <v>13</v>
      </c>
    </row>
    <row r="747" spans="1:13" s="31" customFormat="1" ht="15.75" customHeight="1" x14ac:dyDescent="0.25">
      <c r="A747" s="31">
        <v>746</v>
      </c>
      <c r="B747" s="34" t="s">
        <v>5939</v>
      </c>
      <c r="C747" s="34" t="s">
        <v>5940</v>
      </c>
      <c r="D747" s="34" t="s">
        <v>74</v>
      </c>
      <c r="E747" s="31">
        <v>47</v>
      </c>
      <c r="F747" s="58">
        <f t="shared" ca="1" si="34"/>
        <v>58.446575342465756</v>
      </c>
      <c r="G747" s="33">
        <v>23587</v>
      </c>
      <c r="H747" s="34" t="s">
        <v>352</v>
      </c>
      <c r="I747" s="34" t="s">
        <v>230</v>
      </c>
      <c r="J747" s="34" t="s">
        <v>102</v>
      </c>
      <c r="K747" s="34" t="s">
        <v>79</v>
      </c>
      <c r="L747" s="34" t="s">
        <v>80</v>
      </c>
      <c r="M747" s="31">
        <v>17</v>
      </c>
    </row>
    <row r="748" spans="1:13" s="31" customFormat="1" ht="15.75" customHeight="1" x14ac:dyDescent="0.25">
      <c r="A748" s="31">
        <v>747</v>
      </c>
      <c r="B748" s="34" t="s">
        <v>5941</v>
      </c>
      <c r="C748" s="34" t="s">
        <v>5942</v>
      </c>
      <c r="D748" s="34" t="s">
        <v>98</v>
      </c>
      <c r="E748" s="31">
        <v>91</v>
      </c>
      <c r="F748" s="58">
        <f t="shared" ca="1" si="34"/>
        <v>44.701369863013696</v>
      </c>
      <c r="G748" s="33">
        <v>28604</v>
      </c>
      <c r="H748" s="34" t="s">
        <v>1493</v>
      </c>
      <c r="I748" s="34" t="s">
        <v>230</v>
      </c>
      <c r="J748" s="34" t="s">
        <v>78</v>
      </c>
      <c r="K748" s="34" t="s">
        <v>79</v>
      </c>
      <c r="L748" s="34" t="s">
        <v>91</v>
      </c>
      <c r="M748" s="31">
        <v>7</v>
      </c>
    </row>
    <row r="749" spans="1:13" s="31" customFormat="1" ht="15.75" customHeight="1" x14ac:dyDescent="0.25">
      <c r="A749" s="31">
        <v>748</v>
      </c>
      <c r="B749" s="34" t="s">
        <v>5943</v>
      </c>
      <c r="C749" s="34" t="s">
        <v>5944</v>
      </c>
      <c r="D749" s="34" t="s">
        <v>98</v>
      </c>
      <c r="E749" s="31">
        <v>51</v>
      </c>
      <c r="F749" s="58">
        <f t="shared" ca="1" si="34"/>
        <v>41.706849315068496</v>
      </c>
      <c r="G749" s="33">
        <v>29697</v>
      </c>
      <c r="H749" s="34" t="s">
        <v>177</v>
      </c>
      <c r="I749" s="34" t="s">
        <v>101</v>
      </c>
      <c r="J749" s="34" t="s">
        <v>126</v>
      </c>
      <c r="K749" s="34" t="s">
        <v>79</v>
      </c>
      <c r="L749" s="34" t="s">
        <v>91</v>
      </c>
      <c r="M749" s="31">
        <v>7</v>
      </c>
    </row>
    <row r="750" spans="1:13" s="31" customFormat="1" ht="15.75" customHeight="1" x14ac:dyDescent="0.25">
      <c r="A750" s="31">
        <v>749</v>
      </c>
      <c r="B750" s="34" t="s">
        <v>5945</v>
      </c>
      <c r="C750" s="34" t="s">
        <v>5946</v>
      </c>
      <c r="D750" s="34" t="s">
        <v>74</v>
      </c>
      <c r="E750" s="31">
        <v>47</v>
      </c>
      <c r="F750" s="58">
        <f t="shared" ca="1" si="34"/>
        <v>50.43287671232877</v>
      </c>
      <c r="G750" s="33">
        <v>26512</v>
      </c>
      <c r="H750" s="34" t="s">
        <v>164</v>
      </c>
      <c r="I750" s="34" t="s">
        <v>377</v>
      </c>
      <c r="J750" s="34" t="s">
        <v>78</v>
      </c>
      <c r="K750" s="34" t="s">
        <v>79</v>
      </c>
      <c r="L750" s="34" t="s">
        <v>91</v>
      </c>
      <c r="M750" s="31">
        <v>19</v>
      </c>
    </row>
    <row r="751" spans="1:13" s="31" customFormat="1" ht="15.75" customHeight="1" x14ac:dyDescent="0.25">
      <c r="A751" s="31">
        <v>750</v>
      </c>
      <c r="B751" s="34" t="s">
        <v>5947</v>
      </c>
      <c r="C751" s="34" t="s">
        <v>5948</v>
      </c>
      <c r="D751" s="34" t="s">
        <v>74</v>
      </c>
      <c r="E751" s="31">
        <v>42</v>
      </c>
      <c r="F751" s="58">
        <f t="shared" ca="1" si="34"/>
        <v>27.734246575342464</v>
      </c>
      <c r="G751" s="33">
        <v>34797</v>
      </c>
      <c r="H751" s="34" t="s">
        <v>542</v>
      </c>
      <c r="I751" s="34" t="s">
        <v>140</v>
      </c>
      <c r="J751" s="34" t="s">
        <v>102</v>
      </c>
      <c r="K751" s="34" t="s">
        <v>79</v>
      </c>
      <c r="L751" s="34" t="s">
        <v>80</v>
      </c>
      <c r="M751" s="31">
        <v>7</v>
      </c>
    </row>
    <row r="752" spans="1:13" s="31" customFormat="1" ht="15.75" customHeight="1" x14ac:dyDescent="0.25">
      <c r="A752" s="31">
        <v>751</v>
      </c>
      <c r="B752" s="34" t="s">
        <v>5949</v>
      </c>
      <c r="C752" s="34" t="s">
        <v>5950</v>
      </c>
      <c r="D752" s="34" t="s">
        <v>98</v>
      </c>
      <c r="E752" s="31">
        <v>41</v>
      </c>
      <c r="F752" s="58">
        <f t="shared" ca="1" si="34"/>
        <v>21.164383561643834</v>
      </c>
      <c r="G752" s="33">
        <v>37195</v>
      </c>
      <c r="H752" s="34" t="s">
        <v>352</v>
      </c>
      <c r="I752" s="34" t="s">
        <v>101</v>
      </c>
      <c r="J752" s="34" t="s">
        <v>102</v>
      </c>
      <c r="K752" s="34" t="s">
        <v>79</v>
      </c>
      <c r="L752" s="34" t="s">
        <v>91</v>
      </c>
      <c r="M752" s="31">
        <v>1</v>
      </c>
    </row>
    <row r="753" spans="1:13" s="31" customFormat="1" ht="15.75" customHeight="1" x14ac:dyDescent="0.25">
      <c r="A753" s="31">
        <v>752</v>
      </c>
      <c r="B753" s="34" t="s">
        <v>5951</v>
      </c>
      <c r="C753" s="34" t="s">
        <v>5952</v>
      </c>
      <c r="D753" s="34" t="s">
        <v>74</v>
      </c>
      <c r="E753" s="31">
        <v>13</v>
      </c>
      <c r="F753" s="58">
        <f t="shared" ca="1" si="34"/>
        <v>61.536986301369865</v>
      </c>
      <c r="G753" s="33">
        <v>22459</v>
      </c>
      <c r="H753" s="34" t="s">
        <v>145</v>
      </c>
      <c r="I753" s="34" t="s">
        <v>101</v>
      </c>
      <c r="J753" s="34" t="s">
        <v>126</v>
      </c>
      <c r="K753" s="34" t="s">
        <v>79</v>
      </c>
      <c r="L753" s="34" t="s">
        <v>91</v>
      </c>
      <c r="M753" s="31">
        <v>12</v>
      </c>
    </row>
    <row r="754" spans="1:13" s="31" customFormat="1" ht="15.75" hidden="1" customHeight="1" x14ac:dyDescent="0.25">
      <c r="A754" s="31">
        <v>753</v>
      </c>
      <c r="B754" s="34" t="s">
        <v>5953</v>
      </c>
      <c r="C754" s="34" t="s">
        <v>5954</v>
      </c>
      <c r="D754" s="34" t="s">
        <v>98</v>
      </c>
      <c r="E754" s="31">
        <v>82</v>
      </c>
      <c r="F754" s="58">
        <f t="shared" ca="1" si="34"/>
        <v>52.838356164383562</v>
      </c>
      <c r="G754" s="33">
        <v>25634</v>
      </c>
      <c r="H754" s="34" t="s">
        <v>704</v>
      </c>
      <c r="I754" s="34" t="s">
        <v>178</v>
      </c>
      <c r="J754" s="34" t="s">
        <v>102</v>
      </c>
      <c r="K754" s="34" t="s">
        <v>5955</v>
      </c>
      <c r="L754" s="34" t="s">
        <v>80</v>
      </c>
      <c r="M754" s="31">
        <v>6</v>
      </c>
    </row>
    <row r="755" spans="1:13" s="31" customFormat="1" ht="15.75" customHeight="1" x14ac:dyDescent="0.25">
      <c r="A755" s="31">
        <v>754</v>
      </c>
      <c r="B755" s="34" t="s">
        <v>5956</v>
      </c>
      <c r="C755" s="34" t="s">
        <v>5957</v>
      </c>
      <c r="D755" s="34" t="s">
        <v>98</v>
      </c>
      <c r="E755" s="31">
        <v>15</v>
      </c>
      <c r="F755" s="58">
        <f t="shared" ca="1" si="34"/>
        <v>43.441095890410956</v>
      </c>
      <c r="G755" s="33">
        <v>29064</v>
      </c>
      <c r="H755" s="34" t="s">
        <v>446</v>
      </c>
      <c r="I755" s="34" t="s">
        <v>101</v>
      </c>
      <c r="J755" s="34" t="s">
        <v>78</v>
      </c>
      <c r="K755" s="34" t="s">
        <v>79</v>
      </c>
      <c r="L755" s="34" t="s">
        <v>91</v>
      </c>
      <c r="M755" s="31">
        <v>14</v>
      </c>
    </row>
    <row r="756" spans="1:13" s="31" customFormat="1" ht="15.75" customHeight="1" x14ac:dyDescent="0.25">
      <c r="A756" s="31">
        <v>755</v>
      </c>
      <c r="B756" s="34" t="s">
        <v>5958</v>
      </c>
      <c r="C756" s="34" t="s">
        <v>5959</v>
      </c>
      <c r="D756" s="34" t="s">
        <v>74</v>
      </c>
      <c r="E756" s="31">
        <v>31</v>
      </c>
      <c r="F756" s="58">
        <f t="shared" ca="1" si="34"/>
        <v>29.471232876712328</v>
      </c>
      <c r="G756" s="33">
        <v>34163</v>
      </c>
      <c r="H756" s="34" t="s">
        <v>100</v>
      </c>
      <c r="I756" s="34" t="s">
        <v>101</v>
      </c>
      <c r="J756" s="34" t="s">
        <v>78</v>
      </c>
      <c r="K756" s="34" t="s">
        <v>79</v>
      </c>
      <c r="L756" s="34" t="s">
        <v>91</v>
      </c>
      <c r="M756" s="31">
        <v>4</v>
      </c>
    </row>
    <row r="757" spans="1:13" s="31" customFormat="1" ht="15.75" customHeight="1" x14ac:dyDescent="0.25">
      <c r="A757" s="31">
        <v>756</v>
      </c>
      <c r="B757" s="34" t="s">
        <v>5960</v>
      </c>
      <c r="C757" s="34" t="s">
        <v>5961</v>
      </c>
      <c r="D757" s="34" t="s">
        <v>98</v>
      </c>
      <c r="E757" s="31">
        <v>65</v>
      </c>
      <c r="F757" s="58">
        <f t="shared" ca="1" si="34"/>
        <v>48.282191780821918</v>
      </c>
      <c r="G757" s="33">
        <v>27297</v>
      </c>
      <c r="H757" s="34" t="s">
        <v>536</v>
      </c>
      <c r="I757" s="34" t="s">
        <v>77</v>
      </c>
      <c r="J757" s="34" t="s">
        <v>78</v>
      </c>
      <c r="K757" s="34" t="s">
        <v>79</v>
      </c>
      <c r="L757" s="34" t="s">
        <v>80</v>
      </c>
      <c r="M757" s="31">
        <v>16</v>
      </c>
    </row>
    <row r="758" spans="1:13" s="31" customFormat="1" ht="15.75" customHeight="1" x14ac:dyDescent="0.25">
      <c r="A758" s="31">
        <v>757</v>
      </c>
      <c r="B758" s="34" t="s">
        <v>5962</v>
      </c>
      <c r="C758" s="34" t="s">
        <v>5963</v>
      </c>
      <c r="D758" s="34" t="s">
        <v>74</v>
      </c>
      <c r="E758" s="31">
        <v>91</v>
      </c>
      <c r="F758" s="58">
        <f t="shared" ca="1" si="34"/>
        <v>45.649315068493152</v>
      </c>
      <c r="G758" s="33">
        <v>28258</v>
      </c>
      <c r="H758" s="34" t="s">
        <v>919</v>
      </c>
      <c r="I758" s="34" t="s">
        <v>101</v>
      </c>
      <c r="J758" s="34" t="s">
        <v>78</v>
      </c>
      <c r="K758" s="34" t="s">
        <v>79</v>
      </c>
      <c r="L758" s="34" t="s">
        <v>91</v>
      </c>
      <c r="M758" s="31">
        <v>18</v>
      </c>
    </row>
    <row r="759" spans="1:13" s="31" customFormat="1" ht="15.75" hidden="1" customHeight="1" x14ac:dyDescent="0.25">
      <c r="A759" s="31">
        <v>758</v>
      </c>
      <c r="B759" s="34" t="s">
        <v>5964</v>
      </c>
      <c r="C759" s="34" t="s">
        <v>5965</v>
      </c>
      <c r="D759" s="34" t="s">
        <v>98</v>
      </c>
      <c r="E759" s="31">
        <v>99</v>
      </c>
      <c r="F759" s="58">
        <f t="shared" ca="1" si="34"/>
        <v>55.756164383561647</v>
      </c>
      <c r="G759" s="33">
        <v>24569</v>
      </c>
      <c r="I759" s="34" t="s">
        <v>77</v>
      </c>
      <c r="J759" s="34" t="s">
        <v>126</v>
      </c>
      <c r="K759" s="34" t="s">
        <v>79</v>
      </c>
      <c r="L759" s="34" t="s">
        <v>80</v>
      </c>
      <c r="M759" s="31">
        <v>11</v>
      </c>
    </row>
    <row r="760" spans="1:13" s="31" customFormat="1" ht="15.75" customHeight="1" x14ac:dyDescent="0.25">
      <c r="A760" s="31">
        <v>759</v>
      </c>
      <c r="B760" s="34" t="s">
        <v>5966</v>
      </c>
      <c r="C760" s="34" t="s">
        <v>5967</v>
      </c>
      <c r="D760" s="34" t="s">
        <v>74</v>
      </c>
      <c r="E760" s="31">
        <v>89</v>
      </c>
      <c r="F760" s="58">
        <f t="shared" ca="1" si="34"/>
        <v>59.728767123287675</v>
      </c>
      <c r="G760" s="33">
        <v>23119</v>
      </c>
      <c r="H760" s="34" t="s">
        <v>184</v>
      </c>
      <c r="I760" s="34" t="s">
        <v>178</v>
      </c>
      <c r="J760" s="34" t="s">
        <v>126</v>
      </c>
      <c r="K760" s="34" t="s">
        <v>79</v>
      </c>
      <c r="L760" s="34" t="s">
        <v>91</v>
      </c>
      <c r="M760" s="31">
        <v>13</v>
      </c>
    </row>
    <row r="761" spans="1:13" s="31" customFormat="1" ht="15.75" customHeight="1" x14ac:dyDescent="0.25">
      <c r="A761" s="31">
        <v>760</v>
      </c>
      <c r="B761" s="34" t="s">
        <v>5968</v>
      </c>
      <c r="C761" s="34" t="s">
        <v>5969</v>
      </c>
      <c r="D761" s="34" t="s">
        <v>74</v>
      </c>
      <c r="E761" s="31">
        <v>46</v>
      </c>
      <c r="F761" s="58">
        <f t="shared" ca="1" si="34"/>
        <v>44.846575342465755</v>
      </c>
      <c r="G761" s="33">
        <v>28551</v>
      </c>
      <c r="H761" s="34" t="s">
        <v>503</v>
      </c>
      <c r="I761" s="34" t="s">
        <v>230</v>
      </c>
      <c r="J761" s="34" t="s">
        <v>78</v>
      </c>
      <c r="K761" s="34" t="s">
        <v>79</v>
      </c>
      <c r="L761" s="34" t="s">
        <v>80</v>
      </c>
      <c r="M761" s="31">
        <v>18</v>
      </c>
    </row>
    <row r="762" spans="1:13" s="31" customFormat="1" ht="15.75" customHeight="1" x14ac:dyDescent="0.25">
      <c r="A762" s="31">
        <v>761</v>
      </c>
      <c r="B762" s="34" t="s">
        <v>5970</v>
      </c>
      <c r="C762" s="34" t="s">
        <v>5971</v>
      </c>
      <c r="D762" s="34" t="s">
        <v>74</v>
      </c>
      <c r="E762" s="31">
        <v>12</v>
      </c>
      <c r="F762" s="58">
        <f t="shared" ca="1" si="34"/>
        <v>45.106849315068494</v>
      </c>
      <c r="G762" s="33">
        <v>28456</v>
      </c>
      <c r="H762" s="34" t="s">
        <v>1323</v>
      </c>
      <c r="I762" s="34" t="s">
        <v>178</v>
      </c>
      <c r="J762" s="34" t="s">
        <v>102</v>
      </c>
      <c r="K762" s="34" t="s">
        <v>79</v>
      </c>
      <c r="L762" s="34" t="s">
        <v>80</v>
      </c>
      <c r="M762" s="31">
        <v>4</v>
      </c>
    </row>
    <row r="763" spans="1:13" s="31" customFormat="1" ht="15.75" customHeight="1" x14ac:dyDescent="0.25">
      <c r="A763" s="31">
        <v>762</v>
      </c>
      <c r="B763" s="34" t="s">
        <v>5972</v>
      </c>
      <c r="C763" s="34" t="s">
        <v>5973</v>
      </c>
      <c r="D763" s="34" t="s">
        <v>74</v>
      </c>
      <c r="E763" s="31">
        <v>91</v>
      </c>
      <c r="F763" s="58">
        <f t="shared" ca="1" si="34"/>
        <v>42.832876712328769</v>
      </c>
      <c r="G763" s="33">
        <v>29286</v>
      </c>
      <c r="H763" s="34" t="s">
        <v>164</v>
      </c>
      <c r="I763" s="34" t="s">
        <v>230</v>
      </c>
      <c r="J763" s="34" t="s">
        <v>78</v>
      </c>
      <c r="K763" s="34" t="s">
        <v>79</v>
      </c>
      <c r="L763" s="34" t="s">
        <v>80</v>
      </c>
      <c r="M763" s="31">
        <v>22</v>
      </c>
    </row>
    <row r="764" spans="1:13" s="31" customFormat="1" ht="15.75" customHeight="1" x14ac:dyDescent="0.25">
      <c r="A764" s="31">
        <v>763</v>
      </c>
      <c r="B764" s="34" t="s">
        <v>5974</v>
      </c>
      <c r="C764" s="34" t="s">
        <v>5975</v>
      </c>
      <c r="D764" s="34" t="s">
        <v>98</v>
      </c>
      <c r="E764" s="31">
        <v>95</v>
      </c>
      <c r="F764" s="58">
        <f t="shared" ca="1" si="34"/>
        <v>35.161643835616438</v>
      </c>
      <c r="G764" s="33">
        <v>32086</v>
      </c>
      <c r="H764" s="34" t="s">
        <v>536</v>
      </c>
      <c r="I764" s="34" t="s">
        <v>77</v>
      </c>
      <c r="J764" s="34" t="s">
        <v>102</v>
      </c>
      <c r="K764" s="34" t="s">
        <v>79</v>
      </c>
      <c r="L764" s="34" t="s">
        <v>91</v>
      </c>
      <c r="M764" s="31">
        <v>12</v>
      </c>
    </row>
    <row r="765" spans="1:13" s="31" customFormat="1" ht="15.75" customHeight="1" x14ac:dyDescent="0.25">
      <c r="A765" s="31">
        <v>764</v>
      </c>
      <c r="B765" s="34" t="s">
        <v>5976</v>
      </c>
      <c r="C765" s="34" t="s">
        <v>5977</v>
      </c>
      <c r="D765" s="34" t="s">
        <v>74</v>
      </c>
      <c r="E765" s="31">
        <v>40</v>
      </c>
      <c r="F765" s="58">
        <f t="shared" ca="1" si="34"/>
        <v>45.80821917808219</v>
      </c>
      <c r="G765" s="33">
        <v>28200</v>
      </c>
      <c r="H765" s="34" t="s">
        <v>919</v>
      </c>
      <c r="I765" s="34" t="s">
        <v>101</v>
      </c>
      <c r="J765" s="34" t="s">
        <v>78</v>
      </c>
      <c r="K765" s="34" t="s">
        <v>79</v>
      </c>
      <c r="L765" s="34" t="s">
        <v>80</v>
      </c>
      <c r="M765" s="31">
        <v>22</v>
      </c>
    </row>
    <row r="766" spans="1:13" s="31" customFormat="1" ht="15.75" hidden="1" customHeight="1" x14ac:dyDescent="0.25">
      <c r="A766" s="31">
        <v>765</v>
      </c>
      <c r="B766" s="34" t="s">
        <v>5451</v>
      </c>
      <c r="C766" s="34" t="s">
        <v>5978</v>
      </c>
      <c r="D766" s="34" t="s">
        <v>98</v>
      </c>
      <c r="E766" s="31">
        <v>50</v>
      </c>
      <c r="F766" s="58">
        <f t="shared" ca="1" si="34"/>
        <v>38.342465753424655</v>
      </c>
      <c r="G766" s="33">
        <v>30925</v>
      </c>
      <c r="I766" s="34" t="s">
        <v>140</v>
      </c>
      <c r="J766" s="34" t="s">
        <v>102</v>
      </c>
      <c r="K766" s="34" t="s">
        <v>79</v>
      </c>
      <c r="L766" s="34" t="s">
        <v>91</v>
      </c>
      <c r="M766" s="31">
        <v>16</v>
      </c>
    </row>
    <row r="767" spans="1:13" s="31" customFormat="1" ht="15.75" hidden="1" customHeight="1" x14ac:dyDescent="0.25">
      <c r="A767" s="31">
        <v>766</v>
      </c>
      <c r="B767" s="34" t="s">
        <v>5979</v>
      </c>
      <c r="C767" s="34" t="s">
        <v>5980</v>
      </c>
      <c r="D767" s="34" t="s">
        <v>98</v>
      </c>
      <c r="E767" s="31">
        <v>16</v>
      </c>
      <c r="F767" s="58">
        <f t="shared" ca="1" si="34"/>
        <v>47.709589041095889</v>
      </c>
      <c r="G767" s="33">
        <v>27506</v>
      </c>
      <c r="I767" s="34" t="s">
        <v>140</v>
      </c>
      <c r="J767" s="34" t="s">
        <v>78</v>
      </c>
      <c r="K767" s="34" t="s">
        <v>79</v>
      </c>
      <c r="L767" s="34" t="s">
        <v>80</v>
      </c>
      <c r="M767" s="31">
        <v>14</v>
      </c>
    </row>
    <row r="768" spans="1:13" s="31" customFormat="1" ht="15.75" customHeight="1" x14ac:dyDescent="0.25">
      <c r="A768" s="31">
        <v>767</v>
      </c>
      <c r="B768" s="34" t="s">
        <v>5981</v>
      </c>
      <c r="C768" s="34" t="s">
        <v>5982</v>
      </c>
      <c r="D768" s="34" t="s">
        <v>74</v>
      </c>
      <c r="E768" s="31">
        <v>70</v>
      </c>
      <c r="F768" s="58">
        <f t="shared" ca="1" si="34"/>
        <v>67.07123287671233</v>
      </c>
      <c r="G768" s="33">
        <v>20439</v>
      </c>
      <c r="H768" s="34" t="s">
        <v>2976</v>
      </c>
      <c r="I768" s="34" t="s">
        <v>77</v>
      </c>
      <c r="J768" s="34" t="s">
        <v>126</v>
      </c>
      <c r="K768" s="34" t="s">
        <v>79</v>
      </c>
      <c r="L768" s="34" t="s">
        <v>91</v>
      </c>
      <c r="M768" s="31">
        <v>11</v>
      </c>
    </row>
    <row r="769" spans="1:13" s="31" customFormat="1" ht="15.75" customHeight="1" x14ac:dyDescent="0.25">
      <c r="A769" s="31">
        <v>768</v>
      </c>
      <c r="B769" s="34" t="s">
        <v>5983</v>
      </c>
      <c r="C769" s="34" t="s">
        <v>5984</v>
      </c>
      <c r="D769" s="34" t="s">
        <v>98</v>
      </c>
      <c r="E769" s="31">
        <v>5</v>
      </c>
      <c r="F769" s="58">
        <f t="shared" ca="1" si="34"/>
        <v>48.978082191780821</v>
      </c>
      <c r="G769" s="33">
        <v>27043</v>
      </c>
      <c r="H769" s="34" t="s">
        <v>1860</v>
      </c>
      <c r="I769" s="34" t="s">
        <v>377</v>
      </c>
      <c r="J769" s="34" t="s">
        <v>102</v>
      </c>
      <c r="K769" s="34" t="s">
        <v>79</v>
      </c>
      <c r="L769" s="34" t="s">
        <v>80</v>
      </c>
      <c r="M769" s="31">
        <v>21</v>
      </c>
    </row>
    <row r="770" spans="1:13" s="31" customFormat="1" ht="15.75" customHeight="1" x14ac:dyDescent="0.25">
      <c r="A770" s="31">
        <v>769</v>
      </c>
      <c r="B770" s="34" t="s">
        <v>5985</v>
      </c>
      <c r="C770" s="34" t="s">
        <v>5986</v>
      </c>
      <c r="D770" s="34" t="s">
        <v>74</v>
      </c>
      <c r="E770" s="31">
        <v>65</v>
      </c>
      <c r="F770" s="58">
        <f t="shared" ca="1" si="34"/>
        <v>61.032876712328765</v>
      </c>
      <c r="G770" s="33">
        <v>22643</v>
      </c>
      <c r="H770" s="34" t="s">
        <v>1140</v>
      </c>
      <c r="I770" s="34" t="s">
        <v>152</v>
      </c>
      <c r="J770" s="34" t="s">
        <v>78</v>
      </c>
      <c r="K770" s="34" t="s">
        <v>79</v>
      </c>
      <c r="L770" s="34" t="s">
        <v>91</v>
      </c>
      <c r="M770" s="31">
        <v>12</v>
      </c>
    </row>
    <row r="771" spans="1:13" s="31" customFormat="1" ht="15.75" customHeight="1" x14ac:dyDescent="0.25">
      <c r="A771" s="31">
        <v>770</v>
      </c>
      <c r="B771" s="34" t="s">
        <v>5987</v>
      </c>
      <c r="C771" s="34" t="s">
        <v>5988</v>
      </c>
      <c r="D771" s="34" t="s">
        <v>98</v>
      </c>
      <c r="E771" s="31">
        <v>10</v>
      </c>
      <c r="F771" s="58">
        <f t="shared" ca="1" si="34"/>
        <v>38.912328767123284</v>
      </c>
      <c r="G771" s="33">
        <v>30717</v>
      </c>
      <c r="H771" s="34" t="s">
        <v>757</v>
      </c>
      <c r="I771" s="34" t="s">
        <v>152</v>
      </c>
      <c r="J771" s="34" t="s">
        <v>126</v>
      </c>
      <c r="K771" s="34" t="s">
        <v>79</v>
      </c>
      <c r="L771" s="34" t="s">
        <v>80</v>
      </c>
      <c r="M771" s="31">
        <v>13</v>
      </c>
    </row>
    <row r="772" spans="1:13" s="31" customFormat="1" ht="15.75" hidden="1" customHeight="1" x14ac:dyDescent="0.25">
      <c r="A772" s="31">
        <v>771</v>
      </c>
      <c r="B772" s="34" t="s">
        <v>5989</v>
      </c>
      <c r="C772" s="34" t="s">
        <v>5990</v>
      </c>
      <c r="D772" s="34" t="s">
        <v>74</v>
      </c>
      <c r="E772" s="31">
        <v>12</v>
      </c>
      <c r="F772" s="58">
        <f t="shared" ca="1" si="34"/>
        <v>58.827397260273976</v>
      </c>
      <c r="G772" s="33">
        <v>23448</v>
      </c>
      <c r="I772" s="34" t="s">
        <v>230</v>
      </c>
      <c r="J772" s="34" t="s">
        <v>102</v>
      </c>
      <c r="K772" s="34" t="s">
        <v>79</v>
      </c>
      <c r="L772" s="34" t="s">
        <v>80</v>
      </c>
      <c r="M772" s="31">
        <v>8</v>
      </c>
    </row>
    <row r="773" spans="1:13" s="31" customFormat="1" ht="15.75" customHeight="1" x14ac:dyDescent="0.25">
      <c r="A773" s="31">
        <v>772</v>
      </c>
      <c r="B773" s="34" t="s">
        <v>5991</v>
      </c>
      <c r="C773" s="34" t="s">
        <v>5992</v>
      </c>
      <c r="D773" s="34" t="s">
        <v>98</v>
      </c>
      <c r="E773" s="31">
        <v>12</v>
      </c>
      <c r="F773" s="58">
        <f t="shared" ca="1" si="34"/>
        <v>24.013698630136986</v>
      </c>
      <c r="G773" s="33">
        <v>36155</v>
      </c>
      <c r="H773" s="34" t="s">
        <v>849</v>
      </c>
      <c r="I773" s="34" t="s">
        <v>125</v>
      </c>
      <c r="J773" s="34" t="s">
        <v>78</v>
      </c>
      <c r="K773" s="34" t="s">
        <v>79</v>
      </c>
      <c r="L773" s="34" t="s">
        <v>91</v>
      </c>
      <c r="M773" s="31">
        <v>4</v>
      </c>
    </row>
    <row r="774" spans="1:13" s="31" customFormat="1" ht="15.75" hidden="1" customHeight="1" x14ac:dyDescent="0.25">
      <c r="A774" s="31">
        <v>773</v>
      </c>
      <c r="B774" s="34" t="s">
        <v>5993</v>
      </c>
      <c r="C774" s="34" t="s">
        <v>5994</v>
      </c>
      <c r="D774" s="34" t="s">
        <v>74</v>
      </c>
      <c r="E774" s="31">
        <v>77</v>
      </c>
      <c r="F774" s="58">
        <f t="shared" ca="1" si="34"/>
        <v>37.890410958904113</v>
      </c>
      <c r="G774" s="33">
        <v>31090</v>
      </c>
      <c r="I774" s="34" t="s">
        <v>101</v>
      </c>
      <c r="J774" s="34" t="s">
        <v>102</v>
      </c>
      <c r="K774" s="34" t="s">
        <v>79</v>
      </c>
      <c r="L774" s="34" t="s">
        <v>80</v>
      </c>
      <c r="M774" s="31">
        <v>20</v>
      </c>
    </row>
    <row r="775" spans="1:13" s="31" customFormat="1" ht="15.75" customHeight="1" x14ac:dyDescent="0.25">
      <c r="A775" s="31">
        <v>774</v>
      </c>
      <c r="B775" s="34" t="s">
        <v>5995</v>
      </c>
      <c r="C775" s="34" t="s">
        <v>5996</v>
      </c>
      <c r="D775" s="34" t="s">
        <v>98</v>
      </c>
      <c r="E775" s="31">
        <v>79</v>
      </c>
      <c r="F775" s="58">
        <f t="shared" ca="1" si="34"/>
        <v>24.093150684931508</v>
      </c>
      <c r="G775" s="33">
        <v>36126</v>
      </c>
      <c r="H775" s="34" t="s">
        <v>1703</v>
      </c>
      <c r="I775" s="34" t="s">
        <v>77</v>
      </c>
      <c r="J775" s="34" t="s">
        <v>126</v>
      </c>
      <c r="K775" s="34" t="s">
        <v>79</v>
      </c>
      <c r="L775" s="34" t="s">
        <v>91</v>
      </c>
      <c r="M775" s="31">
        <v>1</v>
      </c>
    </row>
    <row r="776" spans="1:13" s="31" customFormat="1" ht="15.75" customHeight="1" x14ac:dyDescent="0.25">
      <c r="A776" s="31">
        <v>775</v>
      </c>
      <c r="B776" s="34" t="s">
        <v>5997</v>
      </c>
      <c r="C776" s="34" t="s">
        <v>5998</v>
      </c>
      <c r="D776" s="34" t="s">
        <v>74</v>
      </c>
      <c r="E776" s="31">
        <v>66</v>
      </c>
      <c r="F776" s="58">
        <f t="shared" ca="1" si="34"/>
        <v>40.287671232876711</v>
      </c>
      <c r="G776" s="33">
        <v>30215</v>
      </c>
      <c r="H776" s="34" t="s">
        <v>151</v>
      </c>
      <c r="I776" s="34" t="s">
        <v>77</v>
      </c>
      <c r="J776" s="34" t="s">
        <v>102</v>
      </c>
      <c r="K776" s="34" t="s">
        <v>79</v>
      </c>
      <c r="L776" s="34" t="s">
        <v>91</v>
      </c>
      <c r="M776" s="31">
        <v>4</v>
      </c>
    </row>
    <row r="777" spans="1:13" s="31" customFormat="1" ht="15.75" customHeight="1" x14ac:dyDescent="0.25">
      <c r="A777" s="31">
        <v>776</v>
      </c>
      <c r="B777" s="34" t="s">
        <v>5999</v>
      </c>
      <c r="C777" s="34" t="s">
        <v>6000</v>
      </c>
      <c r="D777" s="34" t="s">
        <v>74</v>
      </c>
      <c r="E777" s="31">
        <v>30</v>
      </c>
      <c r="F777" s="58">
        <f t="shared" ca="1" si="34"/>
        <v>42.279452054794518</v>
      </c>
      <c r="G777" s="33">
        <v>29488</v>
      </c>
      <c r="H777" s="34" t="s">
        <v>117</v>
      </c>
      <c r="I777" s="34" t="s">
        <v>101</v>
      </c>
      <c r="J777" s="34" t="s">
        <v>126</v>
      </c>
      <c r="K777" s="34" t="s">
        <v>79</v>
      </c>
      <c r="L777" s="34" t="s">
        <v>91</v>
      </c>
      <c r="M777" s="31">
        <v>20</v>
      </c>
    </row>
    <row r="778" spans="1:13" s="31" customFormat="1" ht="15.75" customHeight="1" x14ac:dyDescent="0.25">
      <c r="A778" s="31">
        <v>777</v>
      </c>
      <c r="B778" s="34" t="s">
        <v>6001</v>
      </c>
      <c r="C778" s="34" t="s">
        <v>6002</v>
      </c>
      <c r="D778" s="34" t="s">
        <v>74</v>
      </c>
      <c r="E778" s="31">
        <v>2</v>
      </c>
      <c r="F778" s="58">
        <f t="shared" ca="1" si="34"/>
        <v>29.978082191780821</v>
      </c>
      <c r="G778" s="33">
        <v>33978</v>
      </c>
      <c r="H778" s="34" t="s">
        <v>285</v>
      </c>
      <c r="I778" s="34" t="s">
        <v>101</v>
      </c>
      <c r="J778" s="34" t="s">
        <v>126</v>
      </c>
      <c r="K778" s="34" t="s">
        <v>79</v>
      </c>
      <c r="L778" s="34" t="s">
        <v>91</v>
      </c>
      <c r="M778" s="31">
        <v>4</v>
      </c>
    </row>
    <row r="779" spans="1:13" s="31" customFormat="1" ht="15.75" customHeight="1" x14ac:dyDescent="0.25">
      <c r="A779" s="31">
        <v>778</v>
      </c>
      <c r="B779" s="34" t="s">
        <v>5252</v>
      </c>
      <c r="C779" s="34" t="s">
        <v>6003</v>
      </c>
      <c r="D779" s="34" t="s">
        <v>74</v>
      </c>
      <c r="E779" s="31">
        <v>24</v>
      </c>
      <c r="F779" s="58">
        <f t="shared" ca="1" si="34"/>
        <v>46.134246575342466</v>
      </c>
      <c r="G779" s="33">
        <v>28081</v>
      </c>
      <c r="H779" s="34" t="s">
        <v>503</v>
      </c>
      <c r="I779" s="34" t="s">
        <v>77</v>
      </c>
      <c r="J779" s="34" t="s">
        <v>126</v>
      </c>
      <c r="K779" s="34" t="s">
        <v>79</v>
      </c>
      <c r="L779" s="34" t="s">
        <v>91</v>
      </c>
      <c r="M779" s="31">
        <v>13</v>
      </c>
    </row>
    <row r="780" spans="1:13" s="31" customFormat="1" ht="15.75" customHeight="1" x14ac:dyDescent="0.25">
      <c r="A780" s="31">
        <v>779</v>
      </c>
      <c r="B780" s="34" t="s">
        <v>6004</v>
      </c>
      <c r="C780" s="34" t="s">
        <v>6005</v>
      </c>
      <c r="D780" s="34" t="s">
        <v>98</v>
      </c>
      <c r="E780" s="31">
        <v>1</v>
      </c>
      <c r="F780" s="58">
        <f t="shared" ca="1" si="34"/>
        <v>30.893150684931506</v>
      </c>
      <c r="G780" s="33">
        <v>33644</v>
      </c>
      <c r="H780" s="34" t="s">
        <v>3926</v>
      </c>
      <c r="I780" s="34" t="s">
        <v>178</v>
      </c>
      <c r="J780" s="34" t="s">
        <v>126</v>
      </c>
      <c r="K780" s="34" t="s">
        <v>79</v>
      </c>
      <c r="L780" s="34" t="s">
        <v>91</v>
      </c>
      <c r="M780" s="31">
        <v>7</v>
      </c>
    </row>
    <row r="781" spans="1:13" s="31" customFormat="1" ht="15.75" hidden="1" customHeight="1" x14ac:dyDescent="0.25">
      <c r="A781" s="31">
        <v>780</v>
      </c>
      <c r="B781" s="34" t="s">
        <v>4658</v>
      </c>
      <c r="D781" s="34" t="s">
        <v>98</v>
      </c>
      <c r="E781" s="31">
        <v>24</v>
      </c>
      <c r="G781" s="44">
        <v>26949</v>
      </c>
      <c r="H781" s="34" t="s">
        <v>1348</v>
      </c>
      <c r="I781" s="34" t="s">
        <v>101</v>
      </c>
      <c r="J781" s="34" t="s">
        <v>78</v>
      </c>
      <c r="K781" s="34" t="s">
        <v>79</v>
      </c>
      <c r="L781" s="34" t="s">
        <v>91</v>
      </c>
      <c r="M781" s="31">
        <v>20</v>
      </c>
    </row>
    <row r="782" spans="1:13" s="31" customFormat="1" ht="15.75" customHeight="1" x14ac:dyDescent="0.25">
      <c r="A782" s="31">
        <v>781</v>
      </c>
      <c r="B782" s="34" t="s">
        <v>6006</v>
      </c>
      <c r="C782" s="34" t="s">
        <v>6007</v>
      </c>
      <c r="D782" s="34" t="s">
        <v>74</v>
      </c>
      <c r="E782" s="31">
        <v>80</v>
      </c>
      <c r="F782" s="58">
        <f t="shared" ref="F782:F790" ca="1" si="35">(TODAY()-G782)/365</f>
        <v>64.153424657534245</v>
      </c>
      <c r="G782" s="33">
        <v>21504</v>
      </c>
      <c r="H782" s="34" t="s">
        <v>1235</v>
      </c>
      <c r="I782" s="34" t="s">
        <v>77</v>
      </c>
      <c r="J782" s="34" t="s">
        <v>78</v>
      </c>
      <c r="K782" s="34" t="s">
        <v>79</v>
      </c>
      <c r="L782" s="34" t="s">
        <v>91</v>
      </c>
      <c r="M782" s="31">
        <v>17</v>
      </c>
    </row>
    <row r="783" spans="1:13" s="31" customFormat="1" ht="15.75" customHeight="1" x14ac:dyDescent="0.25">
      <c r="A783" s="31">
        <v>782</v>
      </c>
      <c r="B783" s="34" t="s">
        <v>2474</v>
      </c>
      <c r="C783" s="34" t="s">
        <v>6008</v>
      </c>
      <c r="D783" s="34" t="s">
        <v>98</v>
      </c>
      <c r="E783" s="31">
        <v>30</v>
      </c>
      <c r="F783" s="58">
        <f t="shared" ca="1" si="35"/>
        <v>46.353424657534248</v>
      </c>
      <c r="G783" s="33">
        <v>28001</v>
      </c>
      <c r="H783" s="34" t="s">
        <v>807</v>
      </c>
      <c r="I783" s="34" t="s">
        <v>77</v>
      </c>
      <c r="J783" s="34" t="s">
        <v>78</v>
      </c>
      <c r="K783" s="34" t="s">
        <v>79</v>
      </c>
      <c r="L783" s="34" t="s">
        <v>91</v>
      </c>
      <c r="M783" s="31">
        <v>17</v>
      </c>
    </row>
    <row r="784" spans="1:13" s="31" customFormat="1" ht="15.75" customHeight="1" x14ac:dyDescent="0.25">
      <c r="A784" s="31">
        <v>783</v>
      </c>
      <c r="B784" s="34" t="s">
        <v>6009</v>
      </c>
      <c r="C784" s="34" t="s">
        <v>6010</v>
      </c>
      <c r="D784" s="34" t="s">
        <v>74</v>
      </c>
      <c r="E784" s="31">
        <v>6</v>
      </c>
      <c r="F784" s="58">
        <f t="shared" ca="1" si="35"/>
        <v>37.443835616438356</v>
      </c>
      <c r="G784" s="33">
        <v>31253</v>
      </c>
      <c r="H784" s="34" t="s">
        <v>735</v>
      </c>
      <c r="I784" s="34" t="s">
        <v>140</v>
      </c>
      <c r="J784" s="34" t="s">
        <v>102</v>
      </c>
      <c r="K784" s="34" t="s">
        <v>79</v>
      </c>
      <c r="L784" s="34" t="s">
        <v>91</v>
      </c>
      <c r="M784" s="31">
        <v>14</v>
      </c>
    </row>
    <row r="785" spans="1:13" s="31" customFormat="1" ht="15.75" customHeight="1" x14ac:dyDescent="0.25">
      <c r="A785" s="31">
        <v>784</v>
      </c>
      <c r="B785" s="34" t="s">
        <v>727</v>
      </c>
      <c r="C785" s="34" t="s">
        <v>6011</v>
      </c>
      <c r="D785" s="34" t="s">
        <v>74</v>
      </c>
      <c r="E785" s="31">
        <v>10</v>
      </c>
      <c r="F785" s="58">
        <f t="shared" ca="1" si="35"/>
        <v>45.947945205479449</v>
      </c>
      <c r="G785" s="33">
        <v>28149</v>
      </c>
      <c r="H785" s="34" t="s">
        <v>2692</v>
      </c>
      <c r="I785" s="34" t="s">
        <v>152</v>
      </c>
      <c r="J785" s="34" t="s">
        <v>126</v>
      </c>
      <c r="K785" s="34" t="s">
        <v>79</v>
      </c>
      <c r="L785" s="34" t="s">
        <v>80</v>
      </c>
      <c r="M785" s="31">
        <v>22</v>
      </c>
    </row>
    <row r="786" spans="1:13" s="31" customFormat="1" ht="15.75" customHeight="1" x14ac:dyDescent="0.25">
      <c r="A786" s="31">
        <v>785</v>
      </c>
      <c r="B786" s="34" t="s">
        <v>5067</v>
      </c>
      <c r="C786" s="34" t="s">
        <v>6012</v>
      </c>
      <c r="D786" s="34" t="s">
        <v>98</v>
      </c>
      <c r="E786" s="31">
        <v>48</v>
      </c>
      <c r="F786" s="58">
        <f t="shared" ca="1" si="35"/>
        <v>43.361643835616441</v>
      </c>
      <c r="G786" s="33">
        <v>29093</v>
      </c>
      <c r="H786" s="34" t="s">
        <v>503</v>
      </c>
      <c r="I786" s="34" t="s">
        <v>77</v>
      </c>
      <c r="J786" s="34" t="s">
        <v>78</v>
      </c>
      <c r="K786" s="34" t="s">
        <v>79</v>
      </c>
      <c r="L786" s="34" t="s">
        <v>80</v>
      </c>
      <c r="M786" s="31">
        <v>18</v>
      </c>
    </row>
    <row r="787" spans="1:13" s="31" customFormat="1" ht="15.75" hidden="1" customHeight="1" x14ac:dyDescent="0.25">
      <c r="A787" s="31">
        <v>786</v>
      </c>
      <c r="B787" s="34" t="s">
        <v>4297</v>
      </c>
      <c r="C787" s="34" t="s">
        <v>6013</v>
      </c>
      <c r="D787" s="34" t="s">
        <v>74</v>
      </c>
      <c r="E787" s="31">
        <v>34</v>
      </c>
      <c r="F787" s="58">
        <f t="shared" ca="1" si="35"/>
        <v>37.884931506849313</v>
      </c>
      <c r="G787" s="33">
        <v>31092</v>
      </c>
      <c r="I787" s="34" t="s">
        <v>101</v>
      </c>
      <c r="J787" s="34" t="s">
        <v>102</v>
      </c>
      <c r="K787" s="34" t="s">
        <v>79</v>
      </c>
      <c r="L787" s="34" t="s">
        <v>91</v>
      </c>
      <c r="M787" s="31">
        <v>16</v>
      </c>
    </row>
    <row r="788" spans="1:13" s="31" customFormat="1" ht="15.75" hidden="1" customHeight="1" x14ac:dyDescent="0.25">
      <c r="A788" s="31">
        <v>787</v>
      </c>
      <c r="B788" s="34" t="s">
        <v>5904</v>
      </c>
      <c r="C788" s="34" t="s">
        <v>6014</v>
      </c>
      <c r="D788" s="34" t="s">
        <v>98</v>
      </c>
      <c r="E788" s="31">
        <v>29</v>
      </c>
      <c r="F788" s="58">
        <f t="shared" ca="1" si="35"/>
        <v>26.043835616438358</v>
      </c>
      <c r="G788" s="33">
        <v>35414</v>
      </c>
      <c r="I788" s="34" t="s">
        <v>140</v>
      </c>
      <c r="J788" s="34" t="s">
        <v>102</v>
      </c>
      <c r="K788" s="34" t="s">
        <v>79</v>
      </c>
      <c r="L788" s="34" t="s">
        <v>80</v>
      </c>
      <c r="M788" s="31">
        <v>2</v>
      </c>
    </row>
    <row r="789" spans="1:13" s="31" customFormat="1" ht="15.75" customHeight="1" x14ac:dyDescent="0.25">
      <c r="A789" s="31">
        <v>788</v>
      </c>
      <c r="B789" s="34" t="s">
        <v>2238</v>
      </c>
      <c r="C789" s="34" t="s">
        <v>4864</v>
      </c>
      <c r="D789" s="34" t="s">
        <v>74</v>
      </c>
      <c r="E789" s="31">
        <v>62</v>
      </c>
      <c r="F789" s="58">
        <f t="shared" ca="1" si="35"/>
        <v>58.523287671232879</v>
      </c>
      <c r="G789" s="33">
        <v>23559</v>
      </c>
      <c r="H789" s="34" t="s">
        <v>392</v>
      </c>
      <c r="I789" s="34" t="s">
        <v>178</v>
      </c>
      <c r="J789" s="34" t="s">
        <v>78</v>
      </c>
      <c r="K789" s="34" t="s">
        <v>79</v>
      </c>
      <c r="L789" s="34" t="s">
        <v>91</v>
      </c>
      <c r="M789" s="31">
        <v>11</v>
      </c>
    </row>
    <row r="790" spans="1:13" s="31" customFormat="1" ht="15.75" customHeight="1" x14ac:dyDescent="0.25">
      <c r="A790" s="31">
        <v>789</v>
      </c>
      <c r="B790" s="34" t="s">
        <v>6015</v>
      </c>
      <c r="C790" s="34" t="s">
        <v>6016</v>
      </c>
      <c r="D790" s="34" t="s">
        <v>98</v>
      </c>
      <c r="E790" s="31">
        <v>69</v>
      </c>
      <c r="F790" s="58">
        <f t="shared" ca="1" si="35"/>
        <v>44.69041095890411</v>
      </c>
      <c r="G790" s="33">
        <v>28608</v>
      </c>
      <c r="H790" s="34" t="s">
        <v>807</v>
      </c>
      <c r="I790" s="34" t="s">
        <v>77</v>
      </c>
      <c r="J790" s="34" t="s">
        <v>102</v>
      </c>
      <c r="K790" s="34" t="s">
        <v>79</v>
      </c>
      <c r="L790" s="34" t="s">
        <v>80</v>
      </c>
      <c r="M790" s="31">
        <v>14</v>
      </c>
    </row>
    <row r="791" spans="1:13" s="31" customFormat="1" ht="15.75" hidden="1" customHeight="1" x14ac:dyDescent="0.25">
      <c r="A791" s="31">
        <v>790</v>
      </c>
      <c r="B791" s="34" t="s">
        <v>6017</v>
      </c>
      <c r="D791" s="34" t="s">
        <v>98</v>
      </c>
      <c r="E791" s="31">
        <v>22</v>
      </c>
      <c r="G791" s="44">
        <v>24921</v>
      </c>
      <c r="H791" s="34" t="s">
        <v>881</v>
      </c>
      <c r="I791" s="34" t="s">
        <v>230</v>
      </c>
      <c r="J791" s="34" t="s">
        <v>102</v>
      </c>
      <c r="K791" s="34" t="s">
        <v>79</v>
      </c>
      <c r="L791" s="34" t="s">
        <v>91</v>
      </c>
      <c r="M791" s="31">
        <v>15</v>
      </c>
    </row>
    <row r="792" spans="1:13" s="31" customFormat="1" ht="15.75" customHeight="1" x14ac:dyDescent="0.25">
      <c r="A792" s="31">
        <v>791</v>
      </c>
      <c r="B792" s="34" t="s">
        <v>6018</v>
      </c>
      <c r="C792" s="34" t="s">
        <v>6019</v>
      </c>
      <c r="D792" s="34" t="s">
        <v>98</v>
      </c>
      <c r="E792" s="31">
        <v>3</v>
      </c>
      <c r="F792" s="58">
        <f t="shared" ref="F792:F799" ca="1" si="36">(TODAY()-G792)/365</f>
        <v>54.273972602739725</v>
      </c>
      <c r="G792" s="33">
        <v>25110</v>
      </c>
      <c r="H792" s="34" t="s">
        <v>1348</v>
      </c>
      <c r="I792" s="34" t="s">
        <v>77</v>
      </c>
      <c r="J792" s="34" t="s">
        <v>78</v>
      </c>
      <c r="K792" s="34" t="s">
        <v>79</v>
      </c>
      <c r="L792" s="34" t="s">
        <v>80</v>
      </c>
      <c r="M792" s="31">
        <v>14</v>
      </c>
    </row>
    <row r="793" spans="1:13" s="31" customFormat="1" ht="15.75" customHeight="1" x14ac:dyDescent="0.25">
      <c r="A793" s="31">
        <v>792</v>
      </c>
      <c r="B793" s="34" t="s">
        <v>6020</v>
      </c>
      <c r="C793" s="34" t="s">
        <v>6021</v>
      </c>
      <c r="D793" s="34" t="s">
        <v>74</v>
      </c>
      <c r="E793" s="31">
        <v>10</v>
      </c>
      <c r="F793" s="58">
        <f t="shared" ca="1" si="36"/>
        <v>47.131506849315066</v>
      </c>
      <c r="G793" s="33">
        <v>27717</v>
      </c>
      <c r="H793" s="34" t="s">
        <v>89</v>
      </c>
      <c r="I793" s="34" t="s">
        <v>230</v>
      </c>
      <c r="J793" s="34" t="s">
        <v>126</v>
      </c>
      <c r="K793" s="34" t="s">
        <v>79</v>
      </c>
      <c r="L793" s="34" t="s">
        <v>80</v>
      </c>
      <c r="M793" s="31">
        <v>4</v>
      </c>
    </row>
    <row r="794" spans="1:13" s="31" customFormat="1" ht="15.75" customHeight="1" x14ac:dyDescent="0.25">
      <c r="A794" s="31">
        <v>793</v>
      </c>
      <c r="B794" s="34" t="s">
        <v>4053</v>
      </c>
      <c r="C794" s="34" t="s">
        <v>6022</v>
      </c>
      <c r="D794" s="34" t="s">
        <v>98</v>
      </c>
      <c r="E794" s="31">
        <v>97</v>
      </c>
      <c r="F794" s="58">
        <f t="shared" ca="1" si="36"/>
        <v>33.923287671232877</v>
      </c>
      <c r="G794" s="33">
        <v>32538</v>
      </c>
      <c r="H794" s="34" t="s">
        <v>200</v>
      </c>
      <c r="I794" s="34" t="s">
        <v>101</v>
      </c>
      <c r="J794" s="34" t="s">
        <v>126</v>
      </c>
      <c r="K794" s="34" t="s">
        <v>79</v>
      </c>
      <c r="L794" s="34" t="s">
        <v>80</v>
      </c>
      <c r="M794" s="31">
        <v>9</v>
      </c>
    </row>
    <row r="795" spans="1:13" s="31" customFormat="1" ht="15.75" customHeight="1" x14ac:dyDescent="0.25">
      <c r="A795" s="31">
        <v>794</v>
      </c>
      <c r="B795" s="34" t="s">
        <v>6023</v>
      </c>
      <c r="C795" s="34" t="s">
        <v>6024</v>
      </c>
      <c r="D795" s="34" t="s">
        <v>74</v>
      </c>
      <c r="E795" s="31">
        <v>99</v>
      </c>
      <c r="F795" s="58">
        <f t="shared" ca="1" si="36"/>
        <v>67.668493150684938</v>
      </c>
      <c r="G795" s="33">
        <v>20221</v>
      </c>
      <c r="H795" s="34" t="s">
        <v>133</v>
      </c>
      <c r="I795" s="34" t="s">
        <v>101</v>
      </c>
      <c r="J795" s="34" t="s">
        <v>102</v>
      </c>
      <c r="K795" s="34" t="s">
        <v>79</v>
      </c>
      <c r="L795" s="34" t="s">
        <v>80</v>
      </c>
      <c r="M795" s="31">
        <v>16</v>
      </c>
    </row>
    <row r="796" spans="1:13" s="31" customFormat="1" ht="15.75" customHeight="1" x14ac:dyDescent="0.25">
      <c r="A796" s="31">
        <v>795</v>
      </c>
      <c r="B796" s="34" t="s">
        <v>6025</v>
      </c>
      <c r="C796" s="34" t="s">
        <v>6026</v>
      </c>
      <c r="D796" s="34" t="s">
        <v>98</v>
      </c>
      <c r="E796" s="31">
        <v>35</v>
      </c>
      <c r="F796" s="58">
        <f t="shared" ca="1" si="36"/>
        <v>49.38082191780822</v>
      </c>
      <c r="G796" s="33">
        <v>26896</v>
      </c>
      <c r="H796" s="34" t="s">
        <v>919</v>
      </c>
      <c r="I796" s="34" t="s">
        <v>101</v>
      </c>
      <c r="J796" s="34" t="s">
        <v>126</v>
      </c>
      <c r="K796" s="34" t="s">
        <v>79</v>
      </c>
      <c r="L796" s="34" t="s">
        <v>91</v>
      </c>
      <c r="M796" s="31">
        <v>18</v>
      </c>
    </row>
    <row r="797" spans="1:13" s="31" customFormat="1" ht="15.75" customHeight="1" x14ac:dyDescent="0.25">
      <c r="A797" s="31">
        <v>796</v>
      </c>
      <c r="B797" s="34" t="s">
        <v>6027</v>
      </c>
      <c r="C797" s="34" t="s">
        <v>6028</v>
      </c>
      <c r="D797" s="34" t="s">
        <v>98</v>
      </c>
      <c r="E797" s="31">
        <v>8</v>
      </c>
      <c r="F797" s="58">
        <f t="shared" ca="1" si="36"/>
        <v>25.597260273972601</v>
      </c>
      <c r="G797" s="33">
        <v>35577</v>
      </c>
      <c r="H797" s="34" t="s">
        <v>117</v>
      </c>
      <c r="I797" s="34" t="s">
        <v>101</v>
      </c>
      <c r="J797" s="34" t="s">
        <v>78</v>
      </c>
      <c r="K797" s="34" t="s">
        <v>79</v>
      </c>
      <c r="L797" s="34" t="s">
        <v>91</v>
      </c>
      <c r="M797" s="31">
        <v>2</v>
      </c>
    </row>
    <row r="798" spans="1:13" s="31" customFormat="1" ht="15.75" customHeight="1" x14ac:dyDescent="0.25">
      <c r="A798" s="31">
        <v>797</v>
      </c>
      <c r="B798" s="34" t="s">
        <v>6029</v>
      </c>
      <c r="C798" s="34" t="s">
        <v>6030</v>
      </c>
      <c r="D798" s="34" t="s">
        <v>98</v>
      </c>
      <c r="E798" s="31">
        <v>51</v>
      </c>
      <c r="F798" s="58">
        <f t="shared" ca="1" si="36"/>
        <v>49.213698630136989</v>
      </c>
      <c r="G798" s="33">
        <v>26957</v>
      </c>
      <c r="H798" s="34" t="s">
        <v>212</v>
      </c>
      <c r="I798" s="34" t="s">
        <v>101</v>
      </c>
      <c r="J798" s="34" t="s">
        <v>78</v>
      </c>
      <c r="K798" s="34" t="s">
        <v>79</v>
      </c>
      <c r="L798" s="34" t="s">
        <v>91</v>
      </c>
      <c r="M798" s="31">
        <v>19</v>
      </c>
    </row>
    <row r="799" spans="1:13" s="31" customFormat="1" ht="15.75" customHeight="1" x14ac:dyDescent="0.25">
      <c r="A799" s="31">
        <v>798</v>
      </c>
      <c r="B799" s="34" t="s">
        <v>6031</v>
      </c>
      <c r="C799" s="34" t="s">
        <v>6032</v>
      </c>
      <c r="D799" s="34" t="s">
        <v>98</v>
      </c>
      <c r="E799" s="31">
        <v>22</v>
      </c>
      <c r="F799" s="58">
        <f t="shared" ca="1" si="36"/>
        <v>34.62191780821918</v>
      </c>
      <c r="G799" s="33">
        <v>32283</v>
      </c>
      <c r="H799" s="34" t="s">
        <v>615</v>
      </c>
      <c r="I799" s="34" t="s">
        <v>101</v>
      </c>
      <c r="J799" s="34" t="s">
        <v>126</v>
      </c>
      <c r="K799" s="34" t="s">
        <v>79</v>
      </c>
      <c r="L799" s="34" t="s">
        <v>91</v>
      </c>
      <c r="M799" s="31">
        <v>5</v>
      </c>
    </row>
    <row r="800" spans="1:13" s="31" customFormat="1" ht="15.75" hidden="1" customHeight="1" x14ac:dyDescent="0.25">
      <c r="A800" s="31">
        <v>799</v>
      </c>
      <c r="B800" s="34" t="s">
        <v>4381</v>
      </c>
      <c r="C800" s="34" t="s">
        <v>6033</v>
      </c>
      <c r="D800" s="34" t="s">
        <v>430</v>
      </c>
      <c r="E800" s="31">
        <v>39</v>
      </c>
      <c r="H800" s="34" t="s">
        <v>218</v>
      </c>
      <c r="I800" s="34" t="s">
        <v>152</v>
      </c>
      <c r="J800" s="34" t="s">
        <v>78</v>
      </c>
      <c r="K800" s="34" t="s">
        <v>79</v>
      </c>
      <c r="L800" s="34" t="s">
        <v>80</v>
      </c>
    </row>
    <row r="801" spans="1:13" s="31" customFormat="1" ht="15.75" customHeight="1" x14ac:dyDescent="0.25">
      <c r="A801" s="31">
        <v>800</v>
      </c>
      <c r="B801" s="34" t="s">
        <v>6034</v>
      </c>
      <c r="C801" s="34" t="s">
        <v>6035</v>
      </c>
      <c r="D801" s="34" t="s">
        <v>74</v>
      </c>
      <c r="E801" s="31">
        <v>68</v>
      </c>
      <c r="F801" s="58">
        <f t="shared" ref="F801:F839" ca="1" si="37">(TODAY()-G801)/365</f>
        <v>44.013698630136986</v>
      </c>
      <c r="G801" s="33">
        <v>28855</v>
      </c>
      <c r="H801" s="34" t="s">
        <v>930</v>
      </c>
      <c r="I801" s="34" t="s">
        <v>77</v>
      </c>
      <c r="J801" s="34" t="s">
        <v>78</v>
      </c>
      <c r="K801" s="34" t="s">
        <v>79</v>
      </c>
      <c r="L801" s="34" t="s">
        <v>91</v>
      </c>
      <c r="M801" s="31">
        <v>8</v>
      </c>
    </row>
    <row r="802" spans="1:13" s="31" customFormat="1" ht="15.75" customHeight="1" x14ac:dyDescent="0.25">
      <c r="A802" s="31">
        <v>801</v>
      </c>
      <c r="B802" s="34" t="s">
        <v>6036</v>
      </c>
      <c r="C802" s="34" t="s">
        <v>6037</v>
      </c>
      <c r="D802" s="34" t="s">
        <v>74</v>
      </c>
      <c r="E802" s="31">
        <v>28</v>
      </c>
      <c r="F802" s="58">
        <f t="shared" ca="1" si="37"/>
        <v>42.241095890410961</v>
      </c>
      <c r="G802" s="33">
        <v>29502</v>
      </c>
      <c r="H802" s="34" t="s">
        <v>724</v>
      </c>
      <c r="I802" s="34" t="s">
        <v>230</v>
      </c>
      <c r="J802" s="34" t="s">
        <v>102</v>
      </c>
      <c r="K802" s="34" t="s">
        <v>79</v>
      </c>
      <c r="L802" s="34" t="s">
        <v>91</v>
      </c>
      <c r="M802" s="31">
        <v>20</v>
      </c>
    </row>
    <row r="803" spans="1:13" s="31" customFormat="1" ht="15.75" customHeight="1" x14ac:dyDescent="0.25">
      <c r="A803" s="31">
        <v>802</v>
      </c>
      <c r="B803" s="34" t="s">
        <v>2819</v>
      </c>
      <c r="C803" s="34" t="s">
        <v>6038</v>
      </c>
      <c r="D803" s="34" t="s">
        <v>98</v>
      </c>
      <c r="E803" s="31">
        <v>50</v>
      </c>
      <c r="F803" s="58">
        <f t="shared" ca="1" si="37"/>
        <v>36.868493150684934</v>
      </c>
      <c r="G803" s="33">
        <v>31463</v>
      </c>
      <c r="H803" s="34" t="s">
        <v>117</v>
      </c>
      <c r="I803" s="34" t="s">
        <v>101</v>
      </c>
      <c r="J803" s="34" t="s">
        <v>78</v>
      </c>
      <c r="K803" s="34" t="s">
        <v>79</v>
      </c>
      <c r="L803" s="34" t="s">
        <v>91</v>
      </c>
      <c r="M803" s="31">
        <v>3</v>
      </c>
    </row>
    <row r="804" spans="1:13" s="31" customFormat="1" ht="15.75" customHeight="1" x14ac:dyDescent="0.25">
      <c r="A804" s="31">
        <v>803</v>
      </c>
      <c r="B804" s="34" t="s">
        <v>6039</v>
      </c>
      <c r="C804" s="34" t="s">
        <v>6040</v>
      </c>
      <c r="D804" s="34" t="s">
        <v>98</v>
      </c>
      <c r="E804" s="31">
        <v>96</v>
      </c>
      <c r="F804" s="58">
        <f t="shared" ca="1" si="37"/>
        <v>23.136986301369863</v>
      </c>
      <c r="G804" s="33">
        <v>36475</v>
      </c>
      <c r="H804" s="34" t="s">
        <v>1426</v>
      </c>
      <c r="I804" s="34" t="s">
        <v>77</v>
      </c>
      <c r="J804" s="34" t="s">
        <v>126</v>
      </c>
      <c r="K804" s="34" t="s">
        <v>79</v>
      </c>
      <c r="L804" s="34" t="s">
        <v>91</v>
      </c>
      <c r="M804" s="31">
        <v>3</v>
      </c>
    </row>
    <row r="805" spans="1:13" s="31" customFormat="1" ht="15.75" customHeight="1" x14ac:dyDescent="0.25">
      <c r="A805" s="31">
        <v>804</v>
      </c>
      <c r="B805" s="34" t="s">
        <v>6041</v>
      </c>
      <c r="C805" s="34" t="s">
        <v>6042</v>
      </c>
      <c r="D805" s="34" t="s">
        <v>98</v>
      </c>
      <c r="E805" s="31">
        <v>98</v>
      </c>
      <c r="F805" s="58">
        <f t="shared" ca="1" si="37"/>
        <v>23.539726027397261</v>
      </c>
      <c r="G805" s="33">
        <v>36328</v>
      </c>
      <c r="H805" s="34" t="s">
        <v>1262</v>
      </c>
      <c r="I805" s="34" t="s">
        <v>230</v>
      </c>
      <c r="J805" s="34" t="s">
        <v>126</v>
      </c>
      <c r="K805" s="34" t="s">
        <v>79</v>
      </c>
      <c r="L805" s="34" t="s">
        <v>80</v>
      </c>
      <c r="M805" s="31">
        <v>1</v>
      </c>
    </row>
    <row r="806" spans="1:13" s="31" customFormat="1" ht="15.75" customHeight="1" x14ac:dyDescent="0.25">
      <c r="A806" s="31">
        <v>805</v>
      </c>
      <c r="B806" s="34" t="s">
        <v>6043</v>
      </c>
      <c r="C806" s="34" t="s">
        <v>6044</v>
      </c>
      <c r="D806" s="34" t="s">
        <v>98</v>
      </c>
      <c r="E806" s="31">
        <v>48</v>
      </c>
      <c r="F806" s="58">
        <f t="shared" ca="1" si="37"/>
        <v>62.726027397260275</v>
      </c>
      <c r="G806" s="33">
        <v>22025</v>
      </c>
      <c r="H806" s="34" t="s">
        <v>452</v>
      </c>
      <c r="I806" s="34" t="s">
        <v>77</v>
      </c>
      <c r="J806" s="34" t="s">
        <v>78</v>
      </c>
      <c r="K806" s="34" t="s">
        <v>79</v>
      </c>
      <c r="L806" s="34" t="s">
        <v>91</v>
      </c>
      <c r="M806" s="31">
        <v>10</v>
      </c>
    </row>
    <row r="807" spans="1:13" s="31" customFormat="1" ht="15.75" customHeight="1" x14ac:dyDescent="0.25">
      <c r="A807" s="31">
        <v>806</v>
      </c>
      <c r="B807" s="34" t="s">
        <v>6045</v>
      </c>
      <c r="C807" s="34" t="s">
        <v>2858</v>
      </c>
      <c r="D807" s="34" t="s">
        <v>74</v>
      </c>
      <c r="E807" s="31">
        <v>66</v>
      </c>
      <c r="F807" s="58">
        <f t="shared" ca="1" si="37"/>
        <v>30.43013698630137</v>
      </c>
      <c r="G807" s="33">
        <v>33813</v>
      </c>
      <c r="H807" s="34" t="s">
        <v>689</v>
      </c>
      <c r="I807" s="34" t="s">
        <v>140</v>
      </c>
      <c r="J807" s="34" t="s">
        <v>78</v>
      </c>
      <c r="K807" s="34" t="s">
        <v>79</v>
      </c>
      <c r="L807" s="34" t="s">
        <v>80</v>
      </c>
      <c r="M807" s="31">
        <v>7</v>
      </c>
    </row>
    <row r="808" spans="1:13" s="31" customFormat="1" ht="15.75" customHeight="1" x14ac:dyDescent="0.25">
      <c r="A808" s="31">
        <v>807</v>
      </c>
      <c r="B808" s="34" t="s">
        <v>6046</v>
      </c>
      <c r="C808" s="34" t="s">
        <v>6047</v>
      </c>
      <c r="D808" s="34" t="s">
        <v>98</v>
      </c>
      <c r="E808" s="31">
        <v>48</v>
      </c>
      <c r="F808" s="58">
        <f t="shared" ca="1" si="37"/>
        <v>42.109589041095887</v>
      </c>
      <c r="G808" s="33">
        <v>29550</v>
      </c>
      <c r="H808" s="34" t="s">
        <v>1107</v>
      </c>
      <c r="I808" s="34" t="s">
        <v>230</v>
      </c>
      <c r="J808" s="34" t="s">
        <v>102</v>
      </c>
      <c r="K808" s="34" t="s">
        <v>79</v>
      </c>
      <c r="L808" s="34" t="s">
        <v>91</v>
      </c>
      <c r="M808" s="31">
        <v>16</v>
      </c>
    </row>
    <row r="809" spans="1:13" s="31" customFormat="1" ht="15.75" customHeight="1" x14ac:dyDescent="0.25">
      <c r="A809" s="31">
        <v>808</v>
      </c>
      <c r="B809" s="34" t="s">
        <v>6048</v>
      </c>
      <c r="C809" s="34" t="s">
        <v>6049</v>
      </c>
      <c r="D809" s="34" t="s">
        <v>74</v>
      </c>
      <c r="E809" s="31">
        <v>21</v>
      </c>
      <c r="F809" s="58">
        <f t="shared" ca="1" si="37"/>
        <v>43.123287671232873</v>
      </c>
      <c r="G809" s="33">
        <v>29180</v>
      </c>
      <c r="H809" s="34" t="s">
        <v>392</v>
      </c>
      <c r="I809" s="34" t="s">
        <v>178</v>
      </c>
      <c r="J809" s="34" t="s">
        <v>126</v>
      </c>
      <c r="K809" s="34" t="s">
        <v>79</v>
      </c>
      <c r="L809" s="34" t="s">
        <v>80</v>
      </c>
      <c r="M809" s="31">
        <v>17</v>
      </c>
    </row>
    <row r="810" spans="1:13" s="31" customFormat="1" ht="15.75" customHeight="1" x14ac:dyDescent="0.25">
      <c r="A810" s="31">
        <v>809</v>
      </c>
      <c r="B810" s="34" t="s">
        <v>6050</v>
      </c>
      <c r="C810" s="34" t="s">
        <v>6051</v>
      </c>
      <c r="D810" s="34" t="s">
        <v>98</v>
      </c>
      <c r="E810" s="31">
        <v>83</v>
      </c>
      <c r="F810" s="58">
        <f t="shared" ca="1" si="37"/>
        <v>45.202739726027396</v>
      </c>
      <c r="G810" s="33">
        <v>28421</v>
      </c>
      <c r="H810" s="34" t="s">
        <v>6052</v>
      </c>
      <c r="I810" s="34" t="s">
        <v>178</v>
      </c>
      <c r="J810" s="34" t="s">
        <v>78</v>
      </c>
      <c r="K810" s="34" t="s">
        <v>79</v>
      </c>
      <c r="L810" s="34" t="s">
        <v>91</v>
      </c>
      <c r="M810" s="31">
        <v>18</v>
      </c>
    </row>
    <row r="811" spans="1:13" s="31" customFormat="1" ht="15.75" customHeight="1" x14ac:dyDescent="0.25">
      <c r="A811" s="31">
        <v>810</v>
      </c>
      <c r="B811" s="34" t="s">
        <v>6053</v>
      </c>
      <c r="C811" s="34" t="s">
        <v>6054</v>
      </c>
      <c r="D811" s="34" t="s">
        <v>98</v>
      </c>
      <c r="E811" s="31">
        <v>24</v>
      </c>
      <c r="F811" s="58">
        <f t="shared" ca="1" si="37"/>
        <v>24.742465753424657</v>
      </c>
      <c r="G811" s="33">
        <v>35889</v>
      </c>
      <c r="H811" s="34" t="s">
        <v>1407</v>
      </c>
      <c r="I811" s="34" t="s">
        <v>178</v>
      </c>
      <c r="J811" s="34" t="s">
        <v>78</v>
      </c>
      <c r="K811" s="34" t="s">
        <v>79</v>
      </c>
      <c r="L811" s="34" t="s">
        <v>80</v>
      </c>
      <c r="M811" s="31">
        <v>1</v>
      </c>
    </row>
    <row r="812" spans="1:13" s="31" customFormat="1" ht="15.75" customHeight="1" x14ac:dyDescent="0.25">
      <c r="A812" s="31">
        <v>811</v>
      </c>
      <c r="B812" s="34" t="s">
        <v>5472</v>
      </c>
      <c r="C812" s="34" t="s">
        <v>5678</v>
      </c>
      <c r="D812" s="34" t="s">
        <v>74</v>
      </c>
      <c r="E812" s="31">
        <v>6</v>
      </c>
      <c r="F812" s="58">
        <f t="shared" ca="1" si="37"/>
        <v>38.975342465753428</v>
      </c>
      <c r="G812" s="33">
        <v>30694</v>
      </c>
      <c r="H812" s="34" t="s">
        <v>636</v>
      </c>
      <c r="I812" s="34" t="s">
        <v>230</v>
      </c>
      <c r="J812" s="34" t="s">
        <v>78</v>
      </c>
      <c r="K812" s="34" t="s">
        <v>79</v>
      </c>
      <c r="L812" s="34" t="s">
        <v>91</v>
      </c>
      <c r="M812" s="31">
        <v>8</v>
      </c>
    </row>
    <row r="813" spans="1:13" s="31" customFormat="1" ht="15.75" hidden="1" customHeight="1" x14ac:dyDescent="0.25">
      <c r="A813" s="31">
        <v>812</v>
      </c>
      <c r="B813" s="34" t="s">
        <v>6055</v>
      </c>
      <c r="C813" s="34" t="s">
        <v>6056</v>
      </c>
      <c r="D813" s="34" t="s">
        <v>98</v>
      </c>
      <c r="E813" s="31">
        <v>1</v>
      </c>
      <c r="F813" s="58">
        <f t="shared" ca="1" si="37"/>
        <v>33.279452054794518</v>
      </c>
      <c r="G813" s="33">
        <v>32773</v>
      </c>
      <c r="I813" s="34" t="s">
        <v>101</v>
      </c>
      <c r="J813" s="34" t="s">
        <v>78</v>
      </c>
      <c r="K813" s="34" t="s">
        <v>79</v>
      </c>
      <c r="L813" s="34" t="s">
        <v>91</v>
      </c>
      <c r="M813" s="31">
        <v>16</v>
      </c>
    </row>
    <row r="814" spans="1:13" s="31" customFormat="1" ht="15.75" customHeight="1" x14ac:dyDescent="0.25">
      <c r="A814" s="31">
        <v>813</v>
      </c>
      <c r="B814" s="34" t="s">
        <v>3223</v>
      </c>
      <c r="C814" s="34" t="s">
        <v>6057</v>
      </c>
      <c r="D814" s="34" t="s">
        <v>98</v>
      </c>
      <c r="E814" s="31">
        <v>12</v>
      </c>
      <c r="F814" s="58">
        <f t="shared" ca="1" si="37"/>
        <v>60.805479452054797</v>
      </c>
      <c r="G814" s="33">
        <v>22726</v>
      </c>
      <c r="H814" s="34" t="s">
        <v>110</v>
      </c>
      <c r="I814" s="34" t="s">
        <v>178</v>
      </c>
      <c r="J814" s="34" t="s">
        <v>78</v>
      </c>
      <c r="K814" s="34" t="s">
        <v>79</v>
      </c>
      <c r="L814" s="34" t="s">
        <v>91</v>
      </c>
      <c r="M814" s="31">
        <v>14</v>
      </c>
    </row>
    <row r="815" spans="1:13" s="31" customFormat="1" ht="15.75" customHeight="1" x14ac:dyDescent="0.25">
      <c r="A815" s="31">
        <v>814</v>
      </c>
      <c r="B815" s="34" t="s">
        <v>6058</v>
      </c>
      <c r="C815" s="34" t="s">
        <v>6059</v>
      </c>
      <c r="D815" s="34" t="s">
        <v>74</v>
      </c>
      <c r="E815" s="31">
        <v>60</v>
      </c>
      <c r="F815" s="58">
        <f t="shared" ca="1" si="37"/>
        <v>63.049315068493151</v>
      </c>
      <c r="G815" s="33">
        <v>21907</v>
      </c>
      <c r="H815" s="34" t="s">
        <v>1140</v>
      </c>
      <c r="I815" s="34" t="s">
        <v>77</v>
      </c>
      <c r="J815" s="34" t="s">
        <v>78</v>
      </c>
      <c r="K815" s="34" t="s">
        <v>79</v>
      </c>
      <c r="L815" s="34" t="s">
        <v>91</v>
      </c>
      <c r="M815" s="31">
        <v>14</v>
      </c>
    </row>
    <row r="816" spans="1:13" s="31" customFormat="1" ht="15.75" hidden="1" customHeight="1" x14ac:dyDescent="0.25">
      <c r="A816" s="31">
        <v>815</v>
      </c>
      <c r="B816" s="34" t="s">
        <v>6060</v>
      </c>
      <c r="C816" s="34" t="s">
        <v>6061</v>
      </c>
      <c r="D816" s="34" t="s">
        <v>98</v>
      </c>
      <c r="E816" s="31">
        <v>47</v>
      </c>
      <c r="F816" s="58">
        <f t="shared" ca="1" si="37"/>
        <v>48.504109589041093</v>
      </c>
      <c r="G816" s="33">
        <v>27216</v>
      </c>
      <c r="I816" s="34" t="s">
        <v>77</v>
      </c>
      <c r="J816" s="34" t="s">
        <v>78</v>
      </c>
      <c r="K816" s="34" t="s">
        <v>79</v>
      </c>
      <c r="L816" s="34" t="s">
        <v>80</v>
      </c>
      <c r="M816" s="31">
        <v>22</v>
      </c>
    </row>
    <row r="817" spans="1:13" s="31" customFormat="1" ht="15.75" customHeight="1" x14ac:dyDescent="0.25">
      <c r="A817" s="31">
        <v>816</v>
      </c>
      <c r="B817" s="34" t="s">
        <v>6062</v>
      </c>
      <c r="C817" s="34" t="s">
        <v>6063</v>
      </c>
      <c r="D817" s="34" t="s">
        <v>98</v>
      </c>
      <c r="E817" s="31">
        <v>71</v>
      </c>
      <c r="F817" s="58">
        <f t="shared" ca="1" si="37"/>
        <v>66</v>
      </c>
      <c r="G817" s="33">
        <v>20830</v>
      </c>
      <c r="H817" s="34" t="s">
        <v>376</v>
      </c>
      <c r="I817" s="34" t="s">
        <v>77</v>
      </c>
      <c r="J817" s="34" t="s">
        <v>78</v>
      </c>
      <c r="K817" s="34" t="s">
        <v>79</v>
      </c>
      <c r="L817" s="34" t="s">
        <v>91</v>
      </c>
      <c r="M817" s="31">
        <v>15</v>
      </c>
    </row>
    <row r="818" spans="1:13" s="31" customFormat="1" ht="15.75" customHeight="1" x14ac:dyDescent="0.25">
      <c r="A818" s="31">
        <v>817</v>
      </c>
      <c r="B818" s="34" t="s">
        <v>6064</v>
      </c>
      <c r="C818" s="34" t="s">
        <v>6065</v>
      </c>
      <c r="D818" s="34" t="s">
        <v>74</v>
      </c>
      <c r="E818" s="31">
        <v>38</v>
      </c>
      <c r="F818" s="58">
        <f t="shared" ca="1" si="37"/>
        <v>30.734246575342464</v>
      </c>
      <c r="G818" s="33">
        <v>33702</v>
      </c>
      <c r="H818" s="34" t="s">
        <v>554</v>
      </c>
      <c r="I818" s="34" t="s">
        <v>101</v>
      </c>
      <c r="J818" s="34" t="s">
        <v>78</v>
      </c>
      <c r="K818" s="34" t="s">
        <v>79</v>
      </c>
      <c r="L818" s="34" t="s">
        <v>80</v>
      </c>
      <c r="M818" s="31">
        <v>6</v>
      </c>
    </row>
    <row r="819" spans="1:13" s="31" customFormat="1" ht="15.75" customHeight="1" x14ac:dyDescent="0.25">
      <c r="A819" s="31">
        <v>818</v>
      </c>
      <c r="B819" s="34" t="s">
        <v>6066</v>
      </c>
      <c r="C819" s="34" t="s">
        <v>6067</v>
      </c>
      <c r="D819" s="34" t="s">
        <v>98</v>
      </c>
      <c r="E819" s="31">
        <v>17</v>
      </c>
      <c r="F819" s="58">
        <f t="shared" ca="1" si="37"/>
        <v>49.043835616438358</v>
      </c>
      <c r="G819" s="33">
        <v>27019</v>
      </c>
      <c r="H819" s="34" t="s">
        <v>1498</v>
      </c>
      <c r="I819" s="34" t="s">
        <v>77</v>
      </c>
      <c r="J819" s="34" t="s">
        <v>78</v>
      </c>
      <c r="K819" s="34" t="s">
        <v>79</v>
      </c>
      <c r="L819" s="34" t="s">
        <v>91</v>
      </c>
      <c r="M819" s="31">
        <v>11</v>
      </c>
    </row>
    <row r="820" spans="1:13" s="31" customFormat="1" ht="15.75" customHeight="1" x14ac:dyDescent="0.25">
      <c r="A820" s="31">
        <v>819</v>
      </c>
      <c r="B820" s="34" t="s">
        <v>6068</v>
      </c>
      <c r="C820" s="34" t="s">
        <v>6069</v>
      </c>
      <c r="D820" s="34" t="s">
        <v>74</v>
      </c>
      <c r="E820" s="31">
        <v>7</v>
      </c>
      <c r="F820" s="58">
        <f t="shared" ca="1" si="37"/>
        <v>47.473972602739728</v>
      </c>
      <c r="G820" s="33">
        <v>27592</v>
      </c>
      <c r="H820" s="34" t="s">
        <v>195</v>
      </c>
      <c r="I820" s="34" t="s">
        <v>77</v>
      </c>
      <c r="J820" s="34" t="s">
        <v>102</v>
      </c>
      <c r="K820" s="34" t="s">
        <v>79</v>
      </c>
      <c r="L820" s="34" t="s">
        <v>80</v>
      </c>
      <c r="M820" s="31">
        <v>5</v>
      </c>
    </row>
    <row r="821" spans="1:13" s="31" customFormat="1" ht="15.75" hidden="1" customHeight="1" x14ac:dyDescent="0.25">
      <c r="A821" s="31">
        <v>820</v>
      </c>
      <c r="B821" s="34" t="s">
        <v>6070</v>
      </c>
      <c r="C821" s="34" t="s">
        <v>6071</v>
      </c>
      <c r="D821" s="34" t="s">
        <v>98</v>
      </c>
      <c r="E821" s="31">
        <v>12</v>
      </c>
      <c r="F821" s="58">
        <f t="shared" ca="1" si="37"/>
        <v>45.9972602739726</v>
      </c>
      <c r="G821" s="33">
        <v>28131</v>
      </c>
      <c r="I821" s="34" t="s">
        <v>101</v>
      </c>
      <c r="J821" s="34" t="s">
        <v>126</v>
      </c>
      <c r="K821" s="34" t="s">
        <v>79</v>
      </c>
      <c r="L821" s="34" t="s">
        <v>91</v>
      </c>
      <c r="M821" s="31">
        <v>16</v>
      </c>
    </row>
    <row r="822" spans="1:13" s="31" customFormat="1" ht="15.75" customHeight="1" x14ac:dyDescent="0.25">
      <c r="A822" s="31">
        <v>821</v>
      </c>
      <c r="B822" s="34" t="s">
        <v>6072</v>
      </c>
      <c r="C822" s="34" t="s">
        <v>6073</v>
      </c>
      <c r="D822" s="34" t="s">
        <v>74</v>
      </c>
      <c r="E822" s="31">
        <v>41</v>
      </c>
      <c r="F822" s="58">
        <f t="shared" ca="1" si="37"/>
        <v>41.449315068493149</v>
      </c>
      <c r="G822" s="33">
        <v>29791</v>
      </c>
      <c r="H822" s="34" t="s">
        <v>117</v>
      </c>
      <c r="I822" s="34" t="s">
        <v>101</v>
      </c>
      <c r="J822" s="34" t="s">
        <v>78</v>
      </c>
      <c r="K822" s="34" t="s">
        <v>79</v>
      </c>
      <c r="L822" s="34" t="s">
        <v>80</v>
      </c>
      <c r="M822" s="31">
        <v>7</v>
      </c>
    </row>
    <row r="823" spans="1:13" s="31" customFormat="1" ht="15.75" customHeight="1" x14ac:dyDescent="0.25">
      <c r="A823" s="31">
        <v>822</v>
      </c>
      <c r="B823" s="34" t="s">
        <v>3056</v>
      </c>
      <c r="C823" s="34" t="s">
        <v>6074</v>
      </c>
      <c r="D823" s="34" t="s">
        <v>98</v>
      </c>
      <c r="E823" s="31">
        <v>67</v>
      </c>
      <c r="F823" s="58">
        <f t="shared" ca="1" si="37"/>
        <v>48.205479452054796</v>
      </c>
      <c r="G823" s="33">
        <v>27325</v>
      </c>
      <c r="H823" s="34" t="s">
        <v>886</v>
      </c>
      <c r="I823" s="34" t="s">
        <v>178</v>
      </c>
      <c r="J823" s="34" t="s">
        <v>126</v>
      </c>
      <c r="K823" s="34" t="s">
        <v>79</v>
      </c>
      <c r="L823" s="34" t="s">
        <v>91</v>
      </c>
      <c r="M823" s="31">
        <v>17</v>
      </c>
    </row>
    <row r="824" spans="1:13" s="31" customFormat="1" ht="15.75" customHeight="1" x14ac:dyDescent="0.25">
      <c r="A824" s="31">
        <v>823</v>
      </c>
      <c r="B824" s="34" t="s">
        <v>6075</v>
      </c>
      <c r="C824" s="34" t="s">
        <v>6076</v>
      </c>
      <c r="D824" s="34" t="s">
        <v>98</v>
      </c>
      <c r="E824" s="31">
        <v>91</v>
      </c>
      <c r="F824" s="58">
        <f t="shared" ca="1" si="37"/>
        <v>32.873972602739727</v>
      </c>
      <c r="G824" s="33">
        <v>32921</v>
      </c>
      <c r="H824" s="34" t="s">
        <v>212</v>
      </c>
      <c r="I824" s="34" t="s">
        <v>77</v>
      </c>
      <c r="J824" s="34" t="s">
        <v>102</v>
      </c>
      <c r="K824" s="34" t="s">
        <v>79</v>
      </c>
      <c r="L824" s="34" t="s">
        <v>91</v>
      </c>
      <c r="M824" s="31">
        <v>9</v>
      </c>
    </row>
    <row r="825" spans="1:13" s="31" customFormat="1" ht="15.75" customHeight="1" x14ac:dyDescent="0.25">
      <c r="A825" s="31">
        <v>824</v>
      </c>
      <c r="B825" s="34" t="s">
        <v>6077</v>
      </c>
      <c r="C825" s="34" t="s">
        <v>6078</v>
      </c>
      <c r="D825" s="34" t="s">
        <v>98</v>
      </c>
      <c r="E825" s="31">
        <v>97</v>
      </c>
      <c r="F825" s="58">
        <f t="shared" ca="1" si="37"/>
        <v>45.854794520547948</v>
      </c>
      <c r="G825" s="33">
        <v>28183</v>
      </c>
      <c r="H825" s="34" t="s">
        <v>1613</v>
      </c>
      <c r="I825" s="34" t="s">
        <v>101</v>
      </c>
      <c r="J825" s="34" t="s">
        <v>102</v>
      </c>
      <c r="K825" s="34" t="s">
        <v>79</v>
      </c>
      <c r="L825" s="34" t="s">
        <v>80</v>
      </c>
      <c r="M825" s="31">
        <v>12</v>
      </c>
    </row>
    <row r="826" spans="1:13" s="31" customFormat="1" ht="15.75" customHeight="1" x14ac:dyDescent="0.25">
      <c r="A826" s="31">
        <v>825</v>
      </c>
      <c r="B826" s="34" t="s">
        <v>6079</v>
      </c>
      <c r="C826" s="34" t="s">
        <v>6080</v>
      </c>
      <c r="D826" s="34" t="s">
        <v>74</v>
      </c>
      <c r="E826" s="31">
        <v>17</v>
      </c>
      <c r="F826" s="58">
        <f t="shared" ca="1" si="37"/>
        <v>47.394520547945206</v>
      </c>
      <c r="G826" s="33">
        <v>27621</v>
      </c>
      <c r="H826" s="34" t="s">
        <v>536</v>
      </c>
      <c r="I826" s="34" t="s">
        <v>230</v>
      </c>
      <c r="J826" s="34" t="s">
        <v>102</v>
      </c>
      <c r="K826" s="34" t="s">
        <v>79</v>
      </c>
      <c r="L826" s="34" t="s">
        <v>80</v>
      </c>
      <c r="M826" s="31">
        <v>16</v>
      </c>
    </row>
    <row r="827" spans="1:13" s="31" customFormat="1" ht="15.75" customHeight="1" x14ac:dyDescent="0.25">
      <c r="A827" s="31">
        <v>826</v>
      </c>
      <c r="B827" s="34" t="s">
        <v>3419</v>
      </c>
      <c r="C827" s="34" t="s">
        <v>6081</v>
      </c>
      <c r="D827" s="34" t="s">
        <v>74</v>
      </c>
      <c r="E827" s="31">
        <v>92</v>
      </c>
      <c r="F827" s="58">
        <f t="shared" ca="1" si="37"/>
        <v>24.016438356164382</v>
      </c>
      <c r="G827" s="33">
        <v>36154</v>
      </c>
      <c r="H827" s="34" t="s">
        <v>305</v>
      </c>
      <c r="I827" s="34" t="s">
        <v>101</v>
      </c>
      <c r="J827" s="34" t="s">
        <v>78</v>
      </c>
      <c r="K827" s="34" t="s">
        <v>79</v>
      </c>
      <c r="L827" s="34" t="s">
        <v>80</v>
      </c>
      <c r="M827" s="31">
        <v>1</v>
      </c>
    </row>
    <row r="828" spans="1:13" s="31" customFormat="1" ht="15.75" hidden="1" customHeight="1" x14ac:dyDescent="0.25">
      <c r="A828" s="31">
        <v>827</v>
      </c>
      <c r="B828" s="34" t="s">
        <v>6082</v>
      </c>
      <c r="C828" s="34" t="s">
        <v>6083</v>
      </c>
      <c r="D828" s="34" t="s">
        <v>98</v>
      </c>
      <c r="E828" s="31">
        <v>90</v>
      </c>
      <c r="F828" s="58">
        <f t="shared" ca="1" si="37"/>
        <v>26.652054794520549</v>
      </c>
      <c r="G828" s="33">
        <v>35192</v>
      </c>
      <c r="I828" s="34" t="s">
        <v>178</v>
      </c>
      <c r="J828" s="34" t="s">
        <v>102</v>
      </c>
      <c r="K828" s="34" t="s">
        <v>79</v>
      </c>
      <c r="L828" s="34" t="s">
        <v>91</v>
      </c>
      <c r="M828" s="31">
        <v>5</v>
      </c>
    </row>
    <row r="829" spans="1:13" s="31" customFormat="1" ht="15.75" hidden="1" customHeight="1" x14ac:dyDescent="0.25">
      <c r="A829" s="31">
        <v>828</v>
      </c>
      <c r="B829" s="34" t="s">
        <v>6084</v>
      </c>
      <c r="C829" s="34" t="s">
        <v>6085</v>
      </c>
      <c r="D829" s="34" t="s">
        <v>98</v>
      </c>
      <c r="E829" s="31">
        <v>93</v>
      </c>
      <c r="F829" s="58">
        <f t="shared" ca="1" si="37"/>
        <v>65.07397260273973</v>
      </c>
      <c r="G829" s="33">
        <v>21168</v>
      </c>
      <c r="I829" s="34" t="s">
        <v>178</v>
      </c>
      <c r="J829" s="34" t="s">
        <v>78</v>
      </c>
      <c r="K829" s="34" t="s">
        <v>79</v>
      </c>
      <c r="L829" s="34" t="s">
        <v>80</v>
      </c>
      <c r="M829" s="31">
        <v>20</v>
      </c>
    </row>
    <row r="830" spans="1:13" s="31" customFormat="1" ht="15.75" customHeight="1" x14ac:dyDescent="0.25">
      <c r="A830" s="31">
        <v>829</v>
      </c>
      <c r="B830" s="34" t="s">
        <v>6086</v>
      </c>
      <c r="C830" s="34" t="s">
        <v>6087</v>
      </c>
      <c r="D830" s="34" t="s">
        <v>74</v>
      </c>
      <c r="E830" s="31">
        <v>84</v>
      </c>
      <c r="F830" s="58">
        <f t="shared" ca="1" si="37"/>
        <v>21.936986301369863</v>
      </c>
      <c r="G830" s="33">
        <v>36913</v>
      </c>
      <c r="H830" s="34" t="s">
        <v>919</v>
      </c>
      <c r="I830" s="34" t="s">
        <v>101</v>
      </c>
      <c r="J830" s="34" t="s">
        <v>126</v>
      </c>
      <c r="K830" s="34" t="s">
        <v>79</v>
      </c>
      <c r="L830" s="34" t="s">
        <v>80</v>
      </c>
      <c r="M830" s="31">
        <v>2</v>
      </c>
    </row>
    <row r="831" spans="1:13" s="31" customFormat="1" ht="15.75" customHeight="1" x14ac:dyDescent="0.25">
      <c r="A831" s="31">
        <v>830</v>
      </c>
      <c r="B831" s="34" t="s">
        <v>6088</v>
      </c>
      <c r="C831" s="34" t="s">
        <v>3544</v>
      </c>
      <c r="D831" s="34" t="s">
        <v>74</v>
      </c>
      <c r="E831" s="31">
        <v>58</v>
      </c>
      <c r="F831" s="58">
        <f t="shared" ca="1" si="37"/>
        <v>41.597260273972601</v>
      </c>
      <c r="G831" s="33">
        <v>29737</v>
      </c>
      <c r="H831" s="34" t="s">
        <v>364</v>
      </c>
      <c r="I831" s="34" t="s">
        <v>77</v>
      </c>
      <c r="J831" s="34" t="s">
        <v>102</v>
      </c>
      <c r="K831" s="34" t="s">
        <v>79</v>
      </c>
      <c r="L831" s="34" t="s">
        <v>91</v>
      </c>
      <c r="M831" s="31">
        <v>6</v>
      </c>
    </row>
    <row r="832" spans="1:13" s="31" customFormat="1" ht="15.75" customHeight="1" x14ac:dyDescent="0.25">
      <c r="A832" s="31">
        <v>831</v>
      </c>
      <c r="B832" s="34" t="s">
        <v>765</v>
      </c>
      <c r="C832" s="34" t="s">
        <v>6089</v>
      </c>
      <c r="D832" s="34" t="s">
        <v>74</v>
      </c>
      <c r="E832" s="31">
        <v>4</v>
      </c>
      <c r="F832" s="58">
        <f t="shared" ca="1" si="37"/>
        <v>49.715068493150682</v>
      </c>
      <c r="G832" s="33">
        <v>26774</v>
      </c>
      <c r="H832" s="34" t="s">
        <v>285</v>
      </c>
      <c r="I832" s="34" t="s">
        <v>101</v>
      </c>
      <c r="J832" s="34" t="s">
        <v>102</v>
      </c>
      <c r="K832" s="34" t="s">
        <v>79</v>
      </c>
      <c r="L832" s="34" t="s">
        <v>91</v>
      </c>
      <c r="M832" s="31">
        <v>11</v>
      </c>
    </row>
    <row r="833" spans="1:13" s="31" customFormat="1" ht="15.75" customHeight="1" x14ac:dyDescent="0.25">
      <c r="A833" s="31">
        <v>832</v>
      </c>
      <c r="B833" s="34" t="s">
        <v>6090</v>
      </c>
      <c r="C833" s="34" t="s">
        <v>6091</v>
      </c>
      <c r="D833" s="34" t="s">
        <v>74</v>
      </c>
      <c r="E833" s="31">
        <v>30</v>
      </c>
      <c r="F833" s="58">
        <f t="shared" ca="1" si="37"/>
        <v>45.098630136986301</v>
      </c>
      <c r="G833" s="33">
        <v>28459</v>
      </c>
      <c r="H833" s="34" t="s">
        <v>1034</v>
      </c>
      <c r="I833" s="34" t="s">
        <v>140</v>
      </c>
      <c r="J833" s="34" t="s">
        <v>78</v>
      </c>
      <c r="K833" s="34" t="s">
        <v>79</v>
      </c>
      <c r="L833" s="34" t="s">
        <v>91</v>
      </c>
      <c r="M833" s="31">
        <v>14</v>
      </c>
    </row>
    <row r="834" spans="1:13" s="31" customFormat="1" ht="15.75" customHeight="1" x14ac:dyDescent="0.25">
      <c r="A834" s="31">
        <v>833</v>
      </c>
      <c r="B834" s="34" t="s">
        <v>6092</v>
      </c>
      <c r="C834" s="34" t="s">
        <v>6093</v>
      </c>
      <c r="D834" s="34" t="s">
        <v>74</v>
      </c>
      <c r="E834" s="31">
        <v>9</v>
      </c>
      <c r="F834" s="58">
        <f t="shared" ca="1" si="37"/>
        <v>27.246575342465754</v>
      </c>
      <c r="G834" s="33">
        <v>34975</v>
      </c>
      <c r="H834" s="34" t="s">
        <v>1374</v>
      </c>
      <c r="I834" s="34" t="s">
        <v>230</v>
      </c>
      <c r="J834" s="34" t="s">
        <v>126</v>
      </c>
      <c r="K834" s="34" t="s">
        <v>79</v>
      </c>
      <c r="L834" s="34" t="s">
        <v>80</v>
      </c>
      <c r="M834" s="31">
        <v>4</v>
      </c>
    </row>
    <row r="835" spans="1:13" s="31" customFormat="1" ht="15.75" customHeight="1" x14ac:dyDescent="0.25">
      <c r="A835" s="31">
        <v>834</v>
      </c>
      <c r="B835" s="34" t="s">
        <v>6094</v>
      </c>
      <c r="C835" s="34" t="s">
        <v>6095</v>
      </c>
      <c r="D835" s="34" t="s">
        <v>74</v>
      </c>
      <c r="E835" s="31">
        <v>37</v>
      </c>
      <c r="F835" s="58">
        <f t="shared" ca="1" si="37"/>
        <v>49.750684931506846</v>
      </c>
      <c r="G835" s="33">
        <v>26761</v>
      </c>
      <c r="H835" s="34" t="s">
        <v>919</v>
      </c>
      <c r="I835" s="34" t="s">
        <v>101</v>
      </c>
      <c r="J835" s="34" t="s">
        <v>78</v>
      </c>
      <c r="K835" s="34" t="s">
        <v>79</v>
      </c>
      <c r="L835" s="34" t="s">
        <v>91</v>
      </c>
      <c r="M835" s="31">
        <v>3</v>
      </c>
    </row>
    <row r="836" spans="1:13" s="31" customFormat="1" ht="15.75" customHeight="1" x14ac:dyDescent="0.25">
      <c r="A836" s="31">
        <v>835</v>
      </c>
      <c r="B836" s="34" t="s">
        <v>6096</v>
      </c>
      <c r="C836" s="34" t="s">
        <v>6097</v>
      </c>
      <c r="D836" s="34" t="s">
        <v>74</v>
      </c>
      <c r="E836" s="31">
        <v>85</v>
      </c>
      <c r="F836" s="58">
        <f t="shared" ca="1" si="37"/>
        <v>54.712328767123289</v>
      </c>
      <c r="G836" s="33">
        <v>24950</v>
      </c>
      <c r="H836" s="34" t="s">
        <v>452</v>
      </c>
      <c r="I836" s="34" t="s">
        <v>77</v>
      </c>
      <c r="J836" s="34" t="s">
        <v>78</v>
      </c>
      <c r="K836" s="34" t="s">
        <v>79</v>
      </c>
      <c r="L836" s="34" t="s">
        <v>80</v>
      </c>
      <c r="M836" s="31">
        <v>9</v>
      </c>
    </row>
    <row r="837" spans="1:13" s="31" customFormat="1" ht="15.75" customHeight="1" x14ac:dyDescent="0.25">
      <c r="A837" s="31">
        <v>836</v>
      </c>
      <c r="B837" s="34" t="s">
        <v>6098</v>
      </c>
      <c r="C837" s="34" t="s">
        <v>6099</v>
      </c>
      <c r="D837" s="34" t="s">
        <v>98</v>
      </c>
      <c r="E837" s="31">
        <v>33</v>
      </c>
      <c r="F837" s="58">
        <f t="shared" ca="1" si="37"/>
        <v>32.753424657534246</v>
      </c>
      <c r="G837" s="33">
        <v>32965</v>
      </c>
      <c r="H837" s="34" t="s">
        <v>200</v>
      </c>
      <c r="I837" s="34" t="s">
        <v>101</v>
      </c>
      <c r="J837" s="34" t="s">
        <v>78</v>
      </c>
      <c r="K837" s="34" t="s">
        <v>79</v>
      </c>
      <c r="L837" s="34" t="s">
        <v>80</v>
      </c>
      <c r="M837" s="31">
        <v>9</v>
      </c>
    </row>
    <row r="838" spans="1:13" s="31" customFormat="1" ht="15.75" customHeight="1" x14ac:dyDescent="0.25">
      <c r="A838" s="31">
        <v>837</v>
      </c>
      <c r="B838" s="34" t="s">
        <v>6100</v>
      </c>
      <c r="C838" s="34" t="s">
        <v>6101</v>
      </c>
      <c r="D838" s="34" t="s">
        <v>74</v>
      </c>
      <c r="E838" s="31">
        <v>4</v>
      </c>
      <c r="F838" s="58">
        <f t="shared" ca="1" si="37"/>
        <v>65.9972602739726</v>
      </c>
      <c r="G838" s="33">
        <v>20831</v>
      </c>
      <c r="H838" s="34" t="s">
        <v>212</v>
      </c>
      <c r="I838" s="34" t="s">
        <v>230</v>
      </c>
      <c r="J838" s="34" t="s">
        <v>78</v>
      </c>
      <c r="K838" s="34" t="s">
        <v>79</v>
      </c>
      <c r="L838" s="34" t="s">
        <v>80</v>
      </c>
      <c r="M838" s="31">
        <v>13</v>
      </c>
    </row>
    <row r="839" spans="1:13" s="31" customFormat="1" ht="15.75" customHeight="1" x14ac:dyDescent="0.25">
      <c r="A839" s="31">
        <v>838</v>
      </c>
      <c r="B839" s="34" t="s">
        <v>6102</v>
      </c>
      <c r="C839" s="34" t="s">
        <v>6103</v>
      </c>
      <c r="D839" s="34" t="s">
        <v>74</v>
      </c>
      <c r="E839" s="31">
        <v>27</v>
      </c>
      <c r="F839" s="58">
        <f t="shared" ca="1" si="37"/>
        <v>51.926027397260277</v>
      </c>
      <c r="G839" s="33">
        <v>25967</v>
      </c>
      <c r="H839" s="34" t="s">
        <v>1613</v>
      </c>
      <c r="I839" s="34" t="s">
        <v>101</v>
      </c>
      <c r="J839" s="34" t="s">
        <v>126</v>
      </c>
      <c r="K839" s="34" t="s">
        <v>79</v>
      </c>
      <c r="L839" s="34" t="s">
        <v>91</v>
      </c>
      <c r="M839" s="31">
        <v>15</v>
      </c>
    </row>
    <row r="840" spans="1:13" s="31" customFormat="1" ht="15.75" hidden="1" customHeight="1" x14ac:dyDescent="0.25">
      <c r="A840" s="31">
        <v>839</v>
      </c>
      <c r="B840" s="34" t="s">
        <v>6104</v>
      </c>
      <c r="C840" s="34" t="s">
        <v>6105</v>
      </c>
      <c r="D840" s="34" t="s">
        <v>430</v>
      </c>
      <c r="E840" s="31">
        <v>14</v>
      </c>
      <c r="H840" s="34" t="s">
        <v>645</v>
      </c>
      <c r="I840" s="34" t="s">
        <v>152</v>
      </c>
      <c r="J840" s="34" t="s">
        <v>78</v>
      </c>
      <c r="K840" s="34" t="s">
        <v>79</v>
      </c>
      <c r="L840" s="34" t="s">
        <v>80</v>
      </c>
    </row>
    <row r="841" spans="1:13" s="31" customFormat="1" ht="15.75" customHeight="1" x14ac:dyDescent="0.25">
      <c r="A841" s="31">
        <v>840</v>
      </c>
      <c r="B841" s="34" t="s">
        <v>6106</v>
      </c>
      <c r="C841" s="34" t="s">
        <v>6107</v>
      </c>
      <c r="D841" s="34" t="s">
        <v>74</v>
      </c>
      <c r="E841" s="31">
        <v>94</v>
      </c>
      <c r="F841" s="58">
        <f t="shared" ref="F841:F857" ca="1" si="38">(TODAY()-G841)/365</f>
        <v>58.553424657534244</v>
      </c>
      <c r="G841" s="33">
        <v>23548</v>
      </c>
      <c r="H841" s="34" t="s">
        <v>671</v>
      </c>
      <c r="I841" s="34" t="s">
        <v>101</v>
      </c>
      <c r="J841" s="34" t="s">
        <v>102</v>
      </c>
      <c r="K841" s="34" t="s">
        <v>79</v>
      </c>
      <c r="L841" s="34" t="s">
        <v>80</v>
      </c>
      <c r="M841" s="31">
        <v>19</v>
      </c>
    </row>
    <row r="842" spans="1:13" s="31" customFormat="1" ht="15.75" customHeight="1" x14ac:dyDescent="0.25">
      <c r="A842" s="31">
        <v>841</v>
      </c>
      <c r="B842" s="34" t="s">
        <v>6108</v>
      </c>
      <c r="C842" s="34" t="s">
        <v>6109</v>
      </c>
      <c r="D842" s="34" t="s">
        <v>74</v>
      </c>
      <c r="E842" s="31">
        <v>93</v>
      </c>
      <c r="F842" s="58">
        <f t="shared" ca="1" si="38"/>
        <v>56.295890410958904</v>
      </c>
      <c r="G842" s="33">
        <v>24372</v>
      </c>
      <c r="H842" s="34" t="s">
        <v>660</v>
      </c>
      <c r="I842" s="34" t="s">
        <v>77</v>
      </c>
      <c r="J842" s="34" t="s">
        <v>102</v>
      </c>
      <c r="K842" s="34" t="s">
        <v>79</v>
      </c>
      <c r="L842" s="34" t="s">
        <v>80</v>
      </c>
      <c r="M842" s="31">
        <v>8</v>
      </c>
    </row>
    <row r="843" spans="1:13" s="31" customFormat="1" ht="15.75" customHeight="1" x14ac:dyDescent="0.25">
      <c r="A843" s="31">
        <v>842</v>
      </c>
      <c r="B843" s="34" t="s">
        <v>6110</v>
      </c>
      <c r="C843" s="34" t="s">
        <v>6111</v>
      </c>
      <c r="D843" s="34" t="s">
        <v>74</v>
      </c>
      <c r="E843" s="31">
        <v>59</v>
      </c>
      <c r="F843" s="58">
        <f t="shared" ca="1" si="38"/>
        <v>23.375342465753423</v>
      </c>
      <c r="G843" s="33">
        <v>36388</v>
      </c>
      <c r="H843" s="34" t="s">
        <v>133</v>
      </c>
      <c r="I843" s="34" t="s">
        <v>101</v>
      </c>
      <c r="J843" s="34" t="s">
        <v>126</v>
      </c>
      <c r="K843" s="34" t="s">
        <v>79</v>
      </c>
      <c r="L843" s="34" t="s">
        <v>91</v>
      </c>
      <c r="M843" s="31">
        <v>2</v>
      </c>
    </row>
    <row r="844" spans="1:13" s="31" customFormat="1" ht="15.75" customHeight="1" x14ac:dyDescent="0.25">
      <c r="A844" s="31">
        <v>843</v>
      </c>
      <c r="B844" s="34" t="s">
        <v>6112</v>
      </c>
      <c r="C844" s="34" t="s">
        <v>6113</v>
      </c>
      <c r="D844" s="34" t="s">
        <v>74</v>
      </c>
      <c r="E844" s="31">
        <v>80</v>
      </c>
      <c r="F844" s="58">
        <f t="shared" ca="1" si="38"/>
        <v>33.326027397260276</v>
      </c>
      <c r="G844" s="33">
        <v>32756</v>
      </c>
      <c r="H844" s="34" t="s">
        <v>892</v>
      </c>
      <c r="I844" s="34" t="s">
        <v>77</v>
      </c>
      <c r="J844" s="34" t="s">
        <v>102</v>
      </c>
      <c r="K844" s="34" t="s">
        <v>79</v>
      </c>
      <c r="L844" s="34" t="s">
        <v>80</v>
      </c>
      <c r="M844" s="31">
        <v>9</v>
      </c>
    </row>
    <row r="845" spans="1:13" s="31" customFormat="1" ht="15.75" customHeight="1" x14ac:dyDescent="0.25">
      <c r="A845" s="31">
        <v>844</v>
      </c>
      <c r="B845" s="34" t="s">
        <v>6114</v>
      </c>
      <c r="C845" s="34" t="s">
        <v>6115</v>
      </c>
      <c r="D845" s="34" t="s">
        <v>74</v>
      </c>
      <c r="E845" s="31">
        <v>13</v>
      </c>
      <c r="F845" s="58">
        <f t="shared" ca="1" si="38"/>
        <v>44.978082191780821</v>
      </c>
      <c r="G845" s="33">
        <v>28503</v>
      </c>
      <c r="H845" s="34" t="s">
        <v>636</v>
      </c>
      <c r="I845" s="34" t="s">
        <v>101</v>
      </c>
      <c r="J845" s="34" t="s">
        <v>126</v>
      </c>
      <c r="K845" s="34" t="s">
        <v>79</v>
      </c>
      <c r="L845" s="34" t="s">
        <v>91</v>
      </c>
      <c r="M845" s="31">
        <v>9</v>
      </c>
    </row>
    <row r="846" spans="1:13" s="31" customFormat="1" ht="15.75" customHeight="1" x14ac:dyDescent="0.25">
      <c r="A846" s="31">
        <v>845</v>
      </c>
      <c r="B846" s="34" t="s">
        <v>6116</v>
      </c>
      <c r="C846" s="34" t="s">
        <v>3977</v>
      </c>
      <c r="D846" s="34" t="s">
        <v>98</v>
      </c>
      <c r="E846" s="31">
        <v>51</v>
      </c>
      <c r="F846" s="58">
        <f t="shared" ca="1" si="38"/>
        <v>49.035616438356165</v>
      </c>
      <c r="G846" s="33">
        <v>27022</v>
      </c>
      <c r="H846" s="34" t="s">
        <v>195</v>
      </c>
      <c r="I846" s="34" t="s">
        <v>77</v>
      </c>
      <c r="J846" s="34" t="s">
        <v>78</v>
      </c>
      <c r="K846" s="34" t="s">
        <v>79</v>
      </c>
      <c r="L846" s="34" t="s">
        <v>91</v>
      </c>
      <c r="M846" s="31">
        <v>3</v>
      </c>
    </row>
    <row r="847" spans="1:13" s="31" customFormat="1" ht="15.75" customHeight="1" x14ac:dyDescent="0.25">
      <c r="A847" s="31">
        <v>846</v>
      </c>
      <c r="B847" s="34" t="s">
        <v>6117</v>
      </c>
      <c r="C847" s="34" t="s">
        <v>6118</v>
      </c>
      <c r="D847" s="34" t="s">
        <v>74</v>
      </c>
      <c r="E847" s="31">
        <v>60</v>
      </c>
      <c r="F847" s="58">
        <f t="shared" ca="1" si="38"/>
        <v>68.8</v>
      </c>
      <c r="G847" s="33">
        <v>19808</v>
      </c>
      <c r="H847" s="34" t="s">
        <v>4431</v>
      </c>
      <c r="I847" s="34" t="s">
        <v>77</v>
      </c>
      <c r="J847" s="34" t="s">
        <v>102</v>
      </c>
      <c r="K847" s="34" t="s">
        <v>79</v>
      </c>
      <c r="L847" s="34" t="s">
        <v>91</v>
      </c>
      <c r="M847" s="31">
        <v>17</v>
      </c>
    </row>
    <row r="848" spans="1:13" s="31" customFormat="1" ht="15.75" customHeight="1" x14ac:dyDescent="0.25">
      <c r="A848" s="31">
        <v>847</v>
      </c>
      <c r="B848" s="34" t="s">
        <v>6119</v>
      </c>
      <c r="C848" s="34" t="s">
        <v>6120</v>
      </c>
      <c r="D848" s="34" t="s">
        <v>98</v>
      </c>
      <c r="E848" s="31">
        <v>66</v>
      </c>
      <c r="F848" s="58">
        <f t="shared" ca="1" si="38"/>
        <v>31.605479452054794</v>
      </c>
      <c r="G848" s="33">
        <v>33384</v>
      </c>
      <c r="H848" s="34" t="s">
        <v>1219</v>
      </c>
      <c r="I848" s="34" t="s">
        <v>140</v>
      </c>
      <c r="J848" s="34" t="s">
        <v>126</v>
      </c>
      <c r="K848" s="34" t="s">
        <v>79</v>
      </c>
      <c r="L848" s="34" t="s">
        <v>91</v>
      </c>
      <c r="M848" s="31">
        <v>9</v>
      </c>
    </row>
    <row r="849" spans="1:13" s="31" customFormat="1" ht="15.75" customHeight="1" x14ac:dyDescent="0.25">
      <c r="A849" s="31">
        <v>848</v>
      </c>
      <c r="B849" s="34" t="s">
        <v>6121</v>
      </c>
      <c r="C849" s="34" t="s">
        <v>6122</v>
      </c>
      <c r="D849" s="34" t="s">
        <v>74</v>
      </c>
      <c r="E849" s="31">
        <v>79</v>
      </c>
      <c r="F849" s="58">
        <f t="shared" ca="1" si="38"/>
        <v>43.531506849315072</v>
      </c>
      <c r="G849" s="33">
        <v>29031</v>
      </c>
      <c r="H849" s="34" t="s">
        <v>420</v>
      </c>
      <c r="I849" s="34" t="s">
        <v>77</v>
      </c>
      <c r="J849" s="34" t="s">
        <v>78</v>
      </c>
      <c r="K849" s="34" t="s">
        <v>79</v>
      </c>
      <c r="L849" s="34" t="s">
        <v>91</v>
      </c>
      <c r="M849" s="31">
        <v>13</v>
      </c>
    </row>
    <row r="850" spans="1:13" s="31" customFormat="1" ht="15.75" customHeight="1" x14ac:dyDescent="0.25">
      <c r="A850" s="31">
        <v>849</v>
      </c>
      <c r="B850" s="34" t="s">
        <v>6123</v>
      </c>
      <c r="C850" s="34" t="s">
        <v>6124</v>
      </c>
      <c r="D850" s="34" t="s">
        <v>74</v>
      </c>
      <c r="E850" s="31">
        <v>72</v>
      </c>
      <c r="F850" s="58">
        <f t="shared" ca="1" si="38"/>
        <v>53.31232876712329</v>
      </c>
      <c r="G850" s="33">
        <v>25461</v>
      </c>
      <c r="H850" s="34" t="s">
        <v>264</v>
      </c>
      <c r="I850" s="34" t="s">
        <v>125</v>
      </c>
      <c r="J850" s="34" t="s">
        <v>78</v>
      </c>
      <c r="K850" s="34" t="s">
        <v>79</v>
      </c>
      <c r="L850" s="34" t="s">
        <v>91</v>
      </c>
      <c r="M850" s="31">
        <v>10</v>
      </c>
    </row>
    <row r="851" spans="1:13" s="31" customFormat="1" ht="15.75" customHeight="1" x14ac:dyDescent="0.25">
      <c r="A851" s="31">
        <v>850</v>
      </c>
      <c r="B851" s="34" t="s">
        <v>6125</v>
      </c>
      <c r="C851" s="34" t="s">
        <v>6126</v>
      </c>
      <c r="D851" s="34" t="s">
        <v>74</v>
      </c>
      <c r="E851" s="31">
        <v>79</v>
      </c>
      <c r="F851" s="58">
        <f t="shared" ca="1" si="38"/>
        <v>22.265753424657536</v>
      </c>
      <c r="G851" s="33">
        <v>36793</v>
      </c>
      <c r="H851" s="34" t="s">
        <v>184</v>
      </c>
      <c r="I851" s="34" t="s">
        <v>178</v>
      </c>
      <c r="J851" s="34" t="s">
        <v>78</v>
      </c>
      <c r="K851" s="34" t="s">
        <v>79</v>
      </c>
      <c r="L851" s="34" t="s">
        <v>91</v>
      </c>
      <c r="M851" s="31">
        <v>1</v>
      </c>
    </row>
    <row r="852" spans="1:13" s="31" customFormat="1" ht="15.75" customHeight="1" x14ac:dyDescent="0.25">
      <c r="A852" s="31">
        <v>851</v>
      </c>
      <c r="B852" s="34" t="s">
        <v>6127</v>
      </c>
      <c r="C852" s="34" t="s">
        <v>6128</v>
      </c>
      <c r="D852" s="34" t="s">
        <v>98</v>
      </c>
      <c r="E852" s="31">
        <v>19</v>
      </c>
      <c r="F852" s="58">
        <f t="shared" ca="1" si="38"/>
        <v>35.010958904109586</v>
      </c>
      <c r="G852" s="33">
        <v>32141</v>
      </c>
      <c r="H852" s="34" t="s">
        <v>2947</v>
      </c>
      <c r="I852" s="34" t="s">
        <v>230</v>
      </c>
      <c r="J852" s="34" t="s">
        <v>102</v>
      </c>
      <c r="K852" s="34" t="s">
        <v>79</v>
      </c>
      <c r="L852" s="34" t="s">
        <v>80</v>
      </c>
      <c r="M852" s="31">
        <v>2</v>
      </c>
    </row>
    <row r="853" spans="1:13" s="31" customFormat="1" ht="15.75" customHeight="1" x14ac:dyDescent="0.25">
      <c r="A853" s="31">
        <v>852</v>
      </c>
      <c r="B853" s="34" t="s">
        <v>6129</v>
      </c>
      <c r="C853" s="34" t="s">
        <v>6130</v>
      </c>
      <c r="D853" s="34" t="s">
        <v>98</v>
      </c>
      <c r="E853" s="31">
        <v>37</v>
      </c>
      <c r="F853" s="58">
        <f t="shared" ca="1" si="38"/>
        <v>22.153424657534245</v>
      </c>
      <c r="G853" s="33">
        <v>36834</v>
      </c>
      <c r="H853" s="34" t="s">
        <v>133</v>
      </c>
      <c r="I853" s="34" t="s">
        <v>101</v>
      </c>
      <c r="J853" s="34" t="s">
        <v>102</v>
      </c>
      <c r="K853" s="34" t="s">
        <v>79</v>
      </c>
      <c r="L853" s="34" t="s">
        <v>80</v>
      </c>
      <c r="M853" s="31">
        <v>2</v>
      </c>
    </row>
    <row r="854" spans="1:13" s="31" customFormat="1" ht="15.75" customHeight="1" x14ac:dyDescent="0.25">
      <c r="A854" s="31">
        <v>853</v>
      </c>
      <c r="B854" s="34" t="s">
        <v>6131</v>
      </c>
      <c r="C854" s="34" t="s">
        <v>6132</v>
      </c>
      <c r="D854" s="34" t="s">
        <v>98</v>
      </c>
      <c r="E854" s="31">
        <v>26</v>
      </c>
      <c r="F854" s="58">
        <f t="shared" ca="1" si="38"/>
        <v>41.252054794520546</v>
      </c>
      <c r="G854" s="33">
        <v>29863</v>
      </c>
      <c r="H854" s="34" t="s">
        <v>1788</v>
      </c>
      <c r="I854" s="34" t="s">
        <v>140</v>
      </c>
      <c r="J854" s="34" t="s">
        <v>78</v>
      </c>
      <c r="K854" s="34" t="s">
        <v>79</v>
      </c>
      <c r="L854" s="34" t="s">
        <v>80</v>
      </c>
      <c r="M854" s="31">
        <v>16</v>
      </c>
    </row>
    <row r="855" spans="1:13" s="31" customFormat="1" ht="15.75" customHeight="1" x14ac:dyDescent="0.25">
      <c r="A855" s="31">
        <v>854</v>
      </c>
      <c r="B855" s="34" t="s">
        <v>6133</v>
      </c>
      <c r="C855" s="34" t="s">
        <v>6134</v>
      </c>
      <c r="D855" s="34" t="s">
        <v>98</v>
      </c>
      <c r="E855" s="31">
        <v>35</v>
      </c>
      <c r="F855" s="58">
        <f t="shared" ca="1" si="38"/>
        <v>22.183561643835617</v>
      </c>
      <c r="G855" s="33">
        <v>36823</v>
      </c>
      <c r="H855" s="34" t="s">
        <v>660</v>
      </c>
      <c r="I855" s="34" t="s">
        <v>230</v>
      </c>
      <c r="J855" s="34" t="s">
        <v>102</v>
      </c>
      <c r="K855" s="34" t="s">
        <v>79</v>
      </c>
      <c r="L855" s="34" t="s">
        <v>91</v>
      </c>
      <c r="M855" s="31">
        <v>2</v>
      </c>
    </row>
    <row r="856" spans="1:13" s="31" customFormat="1" ht="15.75" customHeight="1" x14ac:dyDescent="0.25">
      <c r="A856" s="31">
        <v>855</v>
      </c>
      <c r="B856" s="34" t="s">
        <v>6135</v>
      </c>
      <c r="C856" s="34" t="s">
        <v>6136</v>
      </c>
      <c r="D856" s="34" t="s">
        <v>98</v>
      </c>
      <c r="E856" s="31">
        <v>74</v>
      </c>
      <c r="F856" s="58">
        <f t="shared" ca="1" si="38"/>
        <v>48.197260273972603</v>
      </c>
      <c r="G856" s="33">
        <v>27328</v>
      </c>
      <c r="H856" s="34" t="s">
        <v>76</v>
      </c>
      <c r="I856" s="34" t="s">
        <v>140</v>
      </c>
      <c r="J856" s="34" t="s">
        <v>126</v>
      </c>
      <c r="K856" s="34" t="s">
        <v>79</v>
      </c>
      <c r="L856" s="34" t="s">
        <v>80</v>
      </c>
      <c r="M856" s="31">
        <v>16</v>
      </c>
    </row>
    <row r="857" spans="1:13" s="31" customFormat="1" ht="15.75" customHeight="1" x14ac:dyDescent="0.25">
      <c r="A857" s="31">
        <v>856</v>
      </c>
      <c r="B857" s="34" t="s">
        <v>6137</v>
      </c>
      <c r="C857" s="34" t="s">
        <v>6138</v>
      </c>
      <c r="D857" s="34" t="s">
        <v>74</v>
      </c>
      <c r="E857" s="31">
        <v>63</v>
      </c>
      <c r="F857" s="58">
        <f t="shared" ca="1" si="38"/>
        <v>34.254794520547946</v>
      </c>
      <c r="G857" s="33">
        <v>32417</v>
      </c>
      <c r="H857" s="34" t="s">
        <v>229</v>
      </c>
      <c r="I857" s="34" t="s">
        <v>101</v>
      </c>
      <c r="J857" s="34" t="s">
        <v>78</v>
      </c>
      <c r="K857" s="34" t="s">
        <v>79</v>
      </c>
      <c r="L857" s="34" t="s">
        <v>80</v>
      </c>
      <c r="M857" s="31">
        <v>9</v>
      </c>
    </row>
    <row r="858" spans="1:13" s="31" customFormat="1" ht="15.75" hidden="1" customHeight="1" x14ac:dyDescent="0.25">
      <c r="A858" s="31">
        <v>857</v>
      </c>
      <c r="B858" s="34" t="s">
        <v>5179</v>
      </c>
      <c r="D858" s="34" t="s">
        <v>98</v>
      </c>
      <c r="E858" s="31">
        <v>15</v>
      </c>
      <c r="G858" s="44">
        <v>23603</v>
      </c>
      <c r="H858" s="34" t="s">
        <v>76</v>
      </c>
      <c r="I858" s="34" t="s">
        <v>230</v>
      </c>
      <c r="J858" s="34" t="s">
        <v>126</v>
      </c>
      <c r="K858" s="34" t="s">
        <v>79</v>
      </c>
      <c r="L858" s="34" t="s">
        <v>91</v>
      </c>
      <c r="M858" s="31">
        <v>4</v>
      </c>
    </row>
    <row r="859" spans="1:13" s="31" customFormat="1" ht="15.75" customHeight="1" x14ac:dyDescent="0.25">
      <c r="A859" s="31">
        <v>858</v>
      </c>
      <c r="B859" s="34" t="s">
        <v>6139</v>
      </c>
      <c r="C859" s="34" t="s">
        <v>6140</v>
      </c>
      <c r="D859" s="34" t="s">
        <v>98</v>
      </c>
      <c r="E859" s="31">
        <v>79</v>
      </c>
      <c r="F859" s="58">
        <f t="shared" ref="F859:F860" ca="1" si="39">(TODAY()-G859)/365</f>
        <v>42.591780821917808</v>
      </c>
      <c r="G859" s="33">
        <v>29374</v>
      </c>
      <c r="H859" s="34" t="s">
        <v>212</v>
      </c>
      <c r="I859" s="34" t="s">
        <v>101</v>
      </c>
      <c r="J859" s="34" t="s">
        <v>126</v>
      </c>
      <c r="K859" s="34" t="s">
        <v>79</v>
      </c>
      <c r="L859" s="34" t="s">
        <v>80</v>
      </c>
      <c r="M859" s="31">
        <v>9</v>
      </c>
    </row>
    <row r="860" spans="1:13" s="31" customFormat="1" ht="15.75" customHeight="1" x14ac:dyDescent="0.25">
      <c r="A860" s="31">
        <v>859</v>
      </c>
      <c r="B860" s="34" t="s">
        <v>6141</v>
      </c>
      <c r="C860" s="34" t="s">
        <v>6142</v>
      </c>
      <c r="D860" s="34" t="s">
        <v>98</v>
      </c>
      <c r="E860" s="31">
        <v>53</v>
      </c>
      <c r="F860" s="58">
        <f t="shared" ca="1" si="39"/>
        <v>44.42739726027397</v>
      </c>
      <c r="G860" s="33">
        <v>28704</v>
      </c>
      <c r="H860" s="34" t="s">
        <v>4431</v>
      </c>
      <c r="I860" s="34" t="s">
        <v>101</v>
      </c>
      <c r="J860" s="34" t="s">
        <v>102</v>
      </c>
      <c r="K860" s="34" t="s">
        <v>79</v>
      </c>
      <c r="L860" s="34" t="s">
        <v>80</v>
      </c>
      <c r="M860" s="31">
        <v>7</v>
      </c>
    </row>
    <row r="861" spans="1:13" s="31" customFormat="1" ht="15.75" hidden="1" customHeight="1" x14ac:dyDescent="0.25">
      <c r="A861" s="31">
        <v>860</v>
      </c>
      <c r="B861" s="34" t="s">
        <v>6143</v>
      </c>
      <c r="D861" s="34" t="s">
        <v>98</v>
      </c>
      <c r="E861" s="31">
        <v>80</v>
      </c>
      <c r="G861" s="44">
        <v>29445</v>
      </c>
      <c r="I861" s="34" t="s">
        <v>230</v>
      </c>
      <c r="J861" s="34" t="s">
        <v>126</v>
      </c>
      <c r="K861" s="34" t="s">
        <v>79</v>
      </c>
      <c r="L861" s="34" t="s">
        <v>80</v>
      </c>
      <c r="M861" s="31">
        <v>7</v>
      </c>
    </row>
    <row r="862" spans="1:13" s="31" customFormat="1" ht="15.75" customHeight="1" x14ac:dyDescent="0.25">
      <c r="A862" s="31">
        <v>861</v>
      </c>
      <c r="B862" s="34" t="s">
        <v>6144</v>
      </c>
      <c r="C862" s="34" t="s">
        <v>2774</v>
      </c>
      <c r="D862" s="34" t="s">
        <v>98</v>
      </c>
      <c r="E862" s="31">
        <v>73</v>
      </c>
      <c r="F862" s="58">
        <f t="shared" ref="F862:F883" ca="1" si="40">(TODAY()-G862)/365</f>
        <v>45.61917808219178</v>
      </c>
      <c r="G862" s="33">
        <v>28269</v>
      </c>
      <c r="H862" s="34" t="s">
        <v>446</v>
      </c>
      <c r="I862" s="34" t="s">
        <v>101</v>
      </c>
      <c r="J862" s="34" t="s">
        <v>126</v>
      </c>
      <c r="K862" s="34" t="s">
        <v>79</v>
      </c>
      <c r="L862" s="34" t="s">
        <v>91</v>
      </c>
      <c r="M862" s="31">
        <v>17</v>
      </c>
    </row>
    <row r="863" spans="1:13" s="31" customFormat="1" ht="15.75" customHeight="1" x14ac:dyDescent="0.25">
      <c r="A863" s="31">
        <v>862</v>
      </c>
      <c r="B863" s="34" t="s">
        <v>6145</v>
      </c>
      <c r="C863" s="34" t="s">
        <v>6146</v>
      </c>
      <c r="D863" s="34" t="s">
        <v>74</v>
      </c>
      <c r="E863" s="31">
        <v>83</v>
      </c>
      <c r="F863" s="58">
        <f t="shared" ca="1" si="40"/>
        <v>45.024657534246572</v>
      </c>
      <c r="G863" s="33">
        <v>28486</v>
      </c>
      <c r="H863" s="34" t="s">
        <v>735</v>
      </c>
      <c r="I863" s="34" t="s">
        <v>377</v>
      </c>
      <c r="J863" s="34" t="s">
        <v>126</v>
      </c>
      <c r="K863" s="34" t="s">
        <v>79</v>
      </c>
      <c r="L863" s="34" t="s">
        <v>80</v>
      </c>
      <c r="M863" s="31">
        <v>16</v>
      </c>
    </row>
    <row r="864" spans="1:13" s="31" customFormat="1" ht="15.75" customHeight="1" x14ac:dyDescent="0.25">
      <c r="A864" s="31">
        <v>863</v>
      </c>
      <c r="B864" s="34" t="s">
        <v>6147</v>
      </c>
      <c r="C864" s="34" t="s">
        <v>6148</v>
      </c>
      <c r="D864" s="34" t="s">
        <v>98</v>
      </c>
      <c r="E864" s="31">
        <v>19</v>
      </c>
      <c r="F864" s="58">
        <f t="shared" ca="1" si="40"/>
        <v>61.331506849315069</v>
      </c>
      <c r="G864" s="33">
        <v>22534</v>
      </c>
      <c r="H864" s="34" t="s">
        <v>446</v>
      </c>
      <c r="I864" s="34" t="s">
        <v>101</v>
      </c>
      <c r="J864" s="34" t="s">
        <v>102</v>
      </c>
      <c r="K864" s="34" t="s">
        <v>79</v>
      </c>
      <c r="L864" s="34" t="s">
        <v>91</v>
      </c>
      <c r="M864" s="31">
        <v>5</v>
      </c>
    </row>
    <row r="865" spans="1:13" s="31" customFormat="1" ht="15.75" hidden="1" customHeight="1" x14ac:dyDescent="0.25">
      <c r="A865" s="31">
        <v>864</v>
      </c>
      <c r="B865" s="34" t="s">
        <v>6149</v>
      </c>
      <c r="C865" s="34" t="s">
        <v>6150</v>
      </c>
      <c r="D865" s="34" t="s">
        <v>74</v>
      </c>
      <c r="E865" s="31">
        <v>6</v>
      </c>
      <c r="F865" s="58">
        <f t="shared" ca="1" si="40"/>
        <v>52.841095890410962</v>
      </c>
      <c r="G865" s="33">
        <v>25633</v>
      </c>
      <c r="I865" s="34" t="s">
        <v>140</v>
      </c>
      <c r="J865" s="34" t="s">
        <v>126</v>
      </c>
      <c r="K865" s="34" t="s">
        <v>79</v>
      </c>
      <c r="L865" s="34" t="s">
        <v>80</v>
      </c>
      <c r="M865" s="31">
        <v>4</v>
      </c>
    </row>
    <row r="866" spans="1:13" s="31" customFormat="1" ht="15.75" customHeight="1" x14ac:dyDescent="0.25">
      <c r="A866" s="31">
        <v>865</v>
      </c>
      <c r="B866" s="34" t="s">
        <v>6151</v>
      </c>
      <c r="C866" s="34" t="s">
        <v>6152</v>
      </c>
      <c r="D866" s="34" t="s">
        <v>98</v>
      </c>
      <c r="E866" s="31">
        <v>73</v>
      </c>
      <c r="F866" s="58">
        <f t="shared" ca="1" si="40"/>
        <v>57.742465753424661</v>
      </c>
      <c r="G866" s="33">
        <v>23844</v>
      </c>
      <c r="H866" s="34" t="s">
        <v>548</v>
      </c>
      <c r="I866" s="34" t="s">
        <v>171</v>
      </c>
      <c r="J866" s="34" t="s">
        <v>78</v>
      </c>
      <c r="K866" s="34" t="s">
        <v>79</v>
      </c>
      <c r="L866" s="34" t="s">
        <v>91</v>
      </c>
      <c r="M866" s="31">
        <v>19</v>
      </c>
    </row>
    <row r="867" spans="1:13" s="31" customFormat="1" ht="15.75" customHeight="1" x14ac:dyDescent="0.25">
      <c r="A867" s="31">
        <v>866</v>
      </c>
      <c r="B867" s="34" t="s">
        <v>6153</v>
      </c>
      <c r="C867" s="34" t="s">
        <v>6154</v>
      </c>
      <c r="D867" s="34" t="s">
        <v>74</v>
      </c>
      <c r="E867" s="31">
        <v>28</v>
      </c>
      <c r="F867" s="58">
        <f t="shared" ca="1" si="40"/>
        <v>50.0027397260274</v>
      </c>
      <c r="G867" s="33">
        <v>26669</v>
      </c>
      <c r="H867" s="34" t="s">
        <v>195</v>
      </c>
      <c r="I867" s="34" t="s">
        <v>230</v>
      </c>
      <c r="J867" s="34" t="s">
        <v>102</v>
      </c>
      <c r="K867" s="34" t="s">
        <v>79</v>
      </c>
      <c r="L867" s="34" t="s">
        <v>80</v>
      </c>
      <c r="M867" s="31">
        <v>14</v>
      </c>
    </row>
    <row r="868" spans="1:13" s="31" customFormat="1" ht="15.75" customHeight="1" x14ac:dyDescent="0.25">
      <c r="A868" s="31">
        <v>867</v>
      </c>
      <c r="B868" s="34" t="s">
        <v>2072</v>
      </c>
      <c r="C868" s="34" t="s">
        <v>6155</v>
      </c>
      <c r="D868" s="34" t="s">
        <v>98</v>
      </c>
      <c r="E868" s="31">
        <v>12</v>
      </c>
      <c r="F868" s="58">
        <f t="shared" ca="1" si="40"/>
        <v>49.660273972602738</v>
      </c>
      <c r="G868" s="33">
        <v>26794</v>
      </c>
      <c r="H868" s="34" t="s">
        <v>177</v>
      </c>
      <c r="I868" s="34" t="s">
        <v>230</v>
      </c>
      <c r="J868" s="34" t="s">
        <v>78</v>
      </c>
      <c r="K868" s="34" t="s">
        <v>79</v>
      </c>
      <c r="L868" s="34" t="s">
        <v>91</v>
      </c>
      <c r="M868" s="31">
        <v>17</v>
      </c>
    </row>
    <row r="869" spans="1:13" s="31" customFormat="1" ht="15.75" customHeight="1" x14ac:dyDescent="0.25">
      <c r="A869" s="31">
        <v>868</v>
      </c>
      <c r="B869" s="34" t="s">
        <v>6156</v>
      </c>
      <c r="C869" s="34" t="s">
        <v>6157</v>
      </c>
      <c r="D869" s="34" t="s">
        <v>98</v>
      </c>
      <c r="E869" s="31">
        <v>84</v>
      </c>
      <c r="F869" s="58">
        <f t="shared" ca="1" si="40"/>
        <v>43.468493150684928</v>
      </c>
      <c r="G869" s="33">
        <v>29054</v>
      </c>
      <c r="H869" s="34" t="s">
        <v>2331</v>
      </c>
      <c r="I869" s="34" t="s">
        <v>101</v>
      </c>
      <c r="J869" s="34" t="s">
        <v>78</v>
      </c>
      <c r="K869" s="34" t="s">
        <v>79</v>
      </c>
      <c r="L869" s="34" t="s">
        <v>80</v>
      </c>
      <c r="M869" s="31">
        <v>11</v>
      </c>
    </row>
    <row r="870" spans="1:13" s="31" customFormat="1" ht="15.75" customHeight="1" x14ac:dyDescent="0.25">
      <c r="A870" s="31">
        <v>869</v>
      </c>
      <c r="B870" s="34" t="s">
        <v>6158</v>
      </c>
      <c r="C870" s="34" t="s">
        <v>6159</v>
      </c>
      <c r="D870" s="34" t="s">
        <v>98</v>
      </c>
      <c r="E870" s="31">
        <v>7</v>
      </c>
      <c r="F870" s="58">
        <f t="shared" ca="1" si="40"/>
        <v>38.816438356164383</v>
      </c>
      <c r="G870" s="33">
        <v>30752</v>
      </c>
      <c r="H870" s="34" t="s">
        <v>475</v>
      </c>
      <c r="I870" s="34" t="s">
        <v>101</v>
      </c>
      <c r="J870" s="34" t="s">
        <v>126</v>
      </c>
      <c r="K870" s="34" t="s">
        <v>79</v>
      </c>
      <c r="L870" s="34" t="s">
        <v>80</v>
      </c>
      <c r="M870" s="31">
        <v>10</v>
      </c>
    </row>
    <row r="871" spans="1:13" s="31" customFormat="1" ht="15.75" customHeight="1" x14ac:dyDescent="0.25">
      <c r="A871" s="31">
        <v>870</v>
      </c>
      <c r="B871" s="34" t="s">
        <v>6160</v>
      </c>
      <c r="C871" s="34" t="s">
        <v>6161</v>
      </c>
      <c r="D871" s="34" t="s">
        <v>74</v>
      </c>
      <c r="E871" s="31">
        <v>63</v>
      </c>
      <c r="F871" s="58">
        <f t="shared" ca="1" si="40"/>
        <v>58.945205479452056</v>
      </c>
      <c r="G871" s="33">
        <v>23405</v>
      </c>
      <c r="H871" s="34" t="s">
        <v>866</v>
      </c>
      <c r="I871" s="34" t="s">
        <v>178</v>
      </c>
      <c r="J871" s="34" t="s">
        <v>78</v>
      </c>
      <c r="K871" s="34" t="s">
        <v>79</v>
      </c>
      <c r="L871" s="34" t="s">
        <v>91</v>
      </c>
      <c r="M871" s="31">
        <v>6</v>
      </c>
    </row>
    <row r="872" spans="1:13" s="31" customFormat="1" ht="15.75" hidden="1" customHeight="1" x14ac:dyDescent="0.25">
      <c r="A872" s="31">
        <v>871</v>
      </c>
      <c r="B872" s="34" t="s">
        <v>6162</v>
      </c>
      <c r="C872" s="34" t="s">
        <v>6163</v>
      </c>
      <c r="D872" s="34" t="s">
        <v>98</v>
      </c>
      <c r="E872" s="31">
        <v>40</v>
      </c>
      <c r="F872" s="58">
        <f t="shared" ca="1" si="40"/>
        <v>30.950684931506849</v>
      </c>
      <c r="G872" s="33">
        <v>33623</v>
      </c>
      <c r="I872" s="34" t="s">
        <v>230</v>
      </c>
      <c r="J872" s="34" t="s">
        <v>78</v>
      </c>
      <c r="K872" s="34" t="s">
        <v>79</v>
      </c>
      <c r="L872" s="34" t="s">
        <v>80</v>
      </c>
      <c r="M872" s="31">
        <v>5</v>
      </c>
    </row>
    <row r="873" spans="1:13" s="31" customFormat="1" ht="15.75" customHeight="1" x14ac:dyDescent="0.25">
      <c r="A873" s="31">
        <v>872</v>
      </c>
      <c r="B873" s="34" t="s">
        <v>6164</v>
      </c>
      <c r="C873" s="34" t="s">
        <v>6165</v>
      </c>
      <c r="D873" s="34" t="s">
        <v>98</v>
      </c>
      <c r="E873" s="31">
        <v>47</v>
      </c>
      <c r="F873" s="58">
        <f t="shared" ca="1" si="40"/>
        <v>51.695890410958903</v>
      </c>
      <c r="G873" s="33">
        <v>26051</v>
      </c>
      <c r="H873" s="34" t="s">
        <v>89</v>
      </c>
      <c r="I873" s="34" t="s">
        <v>152</v>
      </c>
      <c r="J873" s="34" t="s">
        <v>78</v>
      </c>
      <c r="K873" s="34" t="s">
        <v>79</v>
      </c>
      <c r="L873" s="34" t="s">
        <v>91</v>
      </c>
      <c r="M873" s="31">
        <v>13</v>
      </c>
    </row>
    <row r="874" spans="1:13" s="31" customFormat="1" ht="15.75" customHeight="1" x14ac:dyDescent="0.25">
      <c r="A874" s="31">
        <v>873</v>
      </c>
      <c r="B874" s="34" t="s">
        <v>2615</v>
      </c>
      <c r="C874" s="34" t="s">
        <v>6166</v>
      </c>
      <c r="D874" s="34" t="s">
        <v>74</v>
      </c>
      <c r="E874" s="31">
        <v>37</v>
      </c>
      <c r="F874" s="58">
        <f t="shared" ca="1" si="40"/>
        <v>63.049315068493151</v>
      </c>
      <c r="G874" s="33">
        <v>21907</v>
      </c>
      <c r="H874" s="34" t="s">
        <v>1245</v>
      </c>
      <c r="I874" s="34" t="s">
        <v>178</v>
      </c>
      <c r="J874" s="34" t="s">
        <v>102</v>
      </c>
      <c r="K874" s="34" t="s">
        <v>79</v>
      </c>
      <c r="L874" s="34" t="s">
        <v>80</v>
      </c>
      <c r="M874" s="31">
        <v>20</v>
      </c>
    </row>
    <row r="875" spans="1:13" s="31" customFormat="1" ht="15.75" hidden="1" customHeight="1" x14ac:dyDescent="0.25">
      <c r="A875" s="31">
        <v>874</v>
      </c>
      <c r="B875" s="34" t="s">
        <v>6167</v>
      </c>
      <c r="C875" s="34" t="s">
        <v>6168</v>
      </c>
      <c r="D875" s="34" t="s">
        <v>74</v>
      </c>
      <c r="E875" s="31">
        <v>78</v>
      </c>
      <c r="F875" s="58">
        <f t="shared" ca="1" si="40"/>
        <v>21.654794520547945</v>
      </c>
      <c r="G875" s="33">
        <v>37016</v>
      </c>
      <c r="I875" s="34" t="s">
        <v>178</v>
      </c>
      <c r="J875" s="34" t="s">
        <v>78</v>
      </c>
      <c r="K875" s="34" t="s">
        <v>79</v>
      </c>
      <c r="L875" s="34" t="s">
        <v>80</v>
      </c>
      <c r="M875" s="31">
        <v>1</v>
      </c>
    </row>
    <row r="876" spans="1:13" s="31" customFormat="1" ht="15.75" customHeight="1" x14ac:dyDescent="0.25">
      <c r="A876" s="31">
        <v>875</v>
      </c>
      <c r="B876" s="34" t="s">
        <v>6169</v>
      </c>
      <c r="C876" s="34" t="s">
        <v>6170</v>
      </c>
      <c r="D876" s="34" t="s">
        <v>74</v>
      </c>
      <c r="E876" s="31">
        <v>34</v>
      </c>
      <c r="F876" s="58">
        <f t="shared" ca="1" si="40"/>
        <v>23.852054794520548</v>
      </c>
      <c r="G876" s="33">
        <v>36214</v>
      </c>
      <c r="H876" s="34" t="s">
        <v>305</v>
      </c>
      <c r="I876" s="34" t="s">
        <v>101</v>
      </c>
      <c r="J876" s="34" t="s">
        <v>78</v>
      </c>
      <c r="K876" s="34" t="s">
        <v>79</v>
      </c>
      <c r="L876" s="34" t="s">
        <v>80</v>
      </c>
      <c r="M876" s="31">
        <v>2</v>
      </c>
    </row>
    <row r="877" spans="1:13" s="31" customFormat="1" ht="15.75" customHeight="1" x14ac:dyDescent="0.25">
      <c r="A877" s="31">
        <v>876</v>
      </c>
      <c r="B877" s="34" t="s">
        <v>6171</v>
      </c>
      <c r="C877" s="34" t="s">
        <v>6172</v>
      </c>
      <c r="D877" s="34" t="s">
        <v>74</v>
      </c>
      <c r="E877" s="31">
        <v>44</v>
      </c>
      <c r="F877" s="58">
        <f t="shared" ca="1" si="40"/>
        <v>54.254794520547946</v>
      </c>
      <c r="G877" s="33">
        <v>25117</v>
      </c>
      <c r="H877" s="34" t="s">
        <v>589</v>
      </c>
      <c r="I877" s="34" t="s">
        <v>152</v>
      </c>
      <c r="J877" s="34" t="s">
        <v>126</v>
      </c>
      <c r="K877" s="34" t="s">
        <v>79</v>
      </c>
      <c r="L877" s="34" t="s">
        <v>91</v>
      </c>
      <c r="M877" s="31">
        <v>19</v>
      </c>
    </row>
    <row r="878" spans="1:13" s="31" customFormat="1" ht="15.75" customHeight="1" x14ac:dyDescent="0.25">
      <c r="A878" s="31">
        <v>877</v>
      </c>
      <c r="B878" s="34" t="s">
        <v>6173</v>
      </c>
      <c r="C878" s="34" t="s">
        <v>6174</v>
      </c>
      <c r="D878" s="34" t="s">
        <v>98</v>
      </c>
      <c r="E878" s="31">
        <v>92</v>
      </c>
      <c r="F878" s="58">
        <f t="shared" ca="1" si="40"/>
        <v>34.641095890410959</v>
      </c>
      <c r="G878" s="33">
        <v>32276</v>
      </c>
      <c r="H878" s="34" t="s">
        <v>2692</v>
      </c>
      <c r="I878" s="34" t="s">
        <v>101</v>
      </c>
      <c r="J878" s="34" t="s">
        <v>78</v>
      </c>
      <c r="K878" s="34" t="s">
        <v>79</v>
      </c>
      <c r="L878" s="34" t="s">
        <v>80</v>
      </c>
      <c r="M878" s="31">
        <v>3</v>
      </c>
    </row>
    <row r="879" spans="1:13" s="31" customFormat="1" ht="15.75" customHeight="1" x14ac:dyDescent="0.25">
      <c r="A879" s="31">
        <v>878</v>
      </c>
      <c r="B879" s="34" t="s">
        <v>6175</v>
      </c>
      <c r="C879" s="34" t="s">
        <v>6176</v>
      </c>
      <c r="D879" s="34" t="s">
        <v>74</v>
      </c>
      <c r="E879" s="31">
        <v>31</v>
      </c>
      <c r="F879" s="58">
        <f t="shared" ca="1" si="40"/>
        <v>40.175342465753424</v>
      </c>
      <c r="G879" s="33">
        <v>30256</v>
      </c>
      <c r="H879" s="34" t="s">
        <v>164</v>
      </c>
      <c r="I879" s="34" t="s">
        <v>77</v>
      </c>
      <c r="J879" s="34" t="s">
        <v>78</v>
      </c>
      <c r="K879" s="34" t="s">
        <v>79</v>
      </c>
      <c r="L879" s="34" t="s">
        <v>80</v>
      </c>
      <c r="M879" s="31">
        <v>9</v>
      </c>
    </row>
    <row r="880" spans="1:13" s="31" customFormat="1" ht="15.75" hidden="1" customHeight="1" x14ac:dyDescent="0.25">
      <c r="A880" s="31">
        <v>879</v>
      </c>
      <c r="B880" s="34" t="s">
        <v>6177</v>
      </c>
      <c r="C880" s="34" t="s">
        <v>5162</v>
      </c>
      <c r="D880" s="34" t="s">
        <v>98</v>
      </c>
      <c r="E880" s="31">
        <v>58</v>
      </c>
      <c r="F880" s="58">
        <f t="shared" ca="1" si="40"/>
        <v>44.42739726027397</v>
      </c>
      <c r="G880" s="33">
        <v>28704</v>
      </c>
      <c r="I880" s="34" t="s">
        <v>230</v>
      </c>
      <c r="J880" s="34" t="s">
        <v>78</v>
      </c>
      <c r="K880" s="34" t="s">
        <v>79</v>
      </c>
      <c r="L880" s="34" t="s">
        <v>91</v>
      </c>
      <c r="M880" s="31">
        <v>12</v>
      </c>
    </row>
    <row r="881" spans="1:13" s="31" customFormat="1" ht="15.75" customHeight="1" x14ac:dyDescent="0.25">
      <c r="A881" s="31">
        <v>880</v>
      </c>
      <c r="B881" s="34" t="s">
        <v>6178</v>
      </c>
      <c r="C881" s="34" t="s">
        <v>6179</v>
      </c>
      <c r="D881" s="34" t="s">
        <v>98</v>
      </c>
      <c r="E881" s="31">
        <v>11</v>
      </c>
      <c r="F881" s="58">
        <f t="shared" ca="1" si="40"/>
        <v>59.024657534246572</v>
      </c>
      <c r="G881" s="33">
        <v>23376</v>
      </c>
      <c r="H881" s="34" t="s">
        <v>212</v>
      </c>
      <c r="I881" s="34" t="s">
        <v>230</v>
      </c>
      <c r="J881" s="34" t="s">
        <v>126</v>
      </c>
      <c r="K881" s="34" t="s">
        <v>79</v>
      </c>
      <c r="L881" s="34" t="s">
        <v>80</v>
      </c>
      <c r="M881" s="31">
        <v>10</v>
      </c>
    </row>
    <row r="882" spans="1:13" s="31" customFormat="1" ht="15.75" customHeight="1" x14ac:dyDescent="0.25">
      <c r="A882" s="31">
        <v>881</v>
      </c>
      <c r="B882" s="34" t="s">
        <v>6180</v>
      </c>
      <c r="C882" s="34" t="s">
        <v>6181</v>
      </c>
      <c r="D882" s="34" t="s">
        <v>98</v>
      </c>
      <c r="E882" s="31">
        <v>82</v>
      </c>
      <c r="F882" s="58">
        <f t="shared" ca="1" si="40"/>
        <v>42.663013698630138</v>
      </c>
      <c r="G882" s="33">
        <v>29348</v>
      </c>
      <c r="H882" s="34" t="s">
        <v>735</v>
      </c>
      <c r="I882" s="34" t="s">
        <v>230</v>
      </c>
      <c r="J882" s="34" t="s">
        <v>126</v>
      </c>
      <c r="K882" s="34" t="s">
        <v>79</v>
      </c>
      <c r="L882" s="34" t="s">
        <v>91</v>
      </c>
      <c r="M882" s="31">
        <v>15</v>
      </c>
    </row>
    <row r="883" spans="1:13" s="31" customFormat="1" ht="15.75" hidden="1" customHeight="1" x14ac:dyDescent="0.25">
      <c r="A883" s="31">
        <v>882</v>
      </c>
      <c r="B883" s="34" t="s">
        <v>5598</v>
      </c>
      <c r="C883" s="34" t="s">
        <v>6182</v>
      </c>
      <c r="D883" s="34" t="s">
        <v>98</v>
      </c>
      <c r="E883" s="31">
        <v>59</v>
      </c>
      <c r="F883" s="58">
        <f t="shared" ca="1" si="40"/>
        <v>57.276712328767125</v>
      </c>
      <c r="G883" s="33">
        <v>24014</v>
      </c>
      <c r="I883" s="34" t="s">
        <v>90</v>
      </c>
      <c r="J883" s="34" t="s">
        <v>78</v>
      </c>
      <c r="K883" s="34" t="s">
        <v>79</v>
      </c>
      <c r="L883" s="34" t="s">
        <v>80</v>
      </c>
      <c r="M883" s="31">
        <v>11</v>
      </c>
    </row>
    <row r="884" spans="1:13" s="31" customFormat="1" ht="15.75" hidden="1" customHeight="1" x14ac:dyDescent="0.25">
      <c r="A884" s="31">
        <v>883</v>
      </c>
      <c r="B884" s="34" t="s">
        <v>6183</v>
      </c>
      <c r="C884" s="34" t="s">
        <v>6135</v>
      </c>
      <c r="D884" s="34" t="s">
        <v>430</v>
      </c>
      <c r="E884" s="31">
        <v>73</v>
      </c>
      <c r="H884" s="34" t="s">
        <v>414</v>
      </c>
      <c r="I884" s="34" t="s">
        <v>152</v>
      </c>
      <c r="J884" s="34" t="s">
        <v>78</v>
      </c>
      <c r="K884" s="34" t="s">
        <v>79</v>
      </c>
      <c r="L884" s="34" t="s">
        <v>80</v>
      </c>
    </row>
    <row r="885" spans="1:13" s="31" customFormat="1" ht="15.75" customHeight="1" x14ac:dyDescent="0.25">
      <c r="A885" s="31">
        <v>884</v>
      </c>
      <c r="B885" s="34" t="s">
        <v>6184</v>
      </c>
      <c r="C885" s="34" t="s">
        <v>6185</v>
      </c>
      <c r="D885" s="34" t="s">
        <v>74</v>
      </c>
      <c r="E885" s="31">
        <v>11</v>
      </c>
      <c r="F885" s="58">
        <f t="shared" ref="F885:F892" ca="1" si="41">(TODAY()-G885)/365</f>
        <v>44.93150684931507</v>
      </c>
      <c r="G885" s="33">
        <v>28520</v>
      </c>
      <c r="H885" s="34" t="s">
        <v>2482</v>
      </c>
      <c r="I885" s="34" t="s">
        <v>90</v>
      </c>
      <c r="J885" s="34" t="s">
        <v>78</v>
      </c>
      <c r="K885" s="34" t="s">
        <v>79</v>
      </c>
      <c r="L885" s="34" t="s">
        <v>91</v>
      </c>
      <c r="M885" s="31">
        <v>17</v>
      </c>
    </row>
    <row r="886" spans="1:13" s="31" customFormat="1" ht="15.75" customHeight="1" x14ac:dyDescent="0.25">
      <c r="A886" s="31">
        <v>885</v>
      </c>
      <c r="B886" s="34" t="s">
        <v>6186</v>
      </c>
      <c r="C886" s="34" t="s">
        <v>6187</v>
      </c>
      <c r="D886" s="34" t="s">
        <v>74</v>
      </c>
      <c r="E886" s="31">
        <v>20</v>
      </c>
      <c r="F886" s="58">
        <f t="shared" ca="1" si="41"/>
        <v>56.158904109589038</v>
      </c>
      <c r="G886" s="33">
        <v>24422</v>
      </c>
      <c r="H886" s="34" t="s">
        <v>4075</v>
      </c>
      <c r="I886" s="34" t="s">
        <v>101</v>
      </c>
      <c r="J886" s="34" t="s">
        <v>78</v>
      </c>
      <c r="K886" s="34" t="s">
        <v>79</v>
      </c>
      <c r="L886" s="34" t="s">
        <v>91</v>
      </c>
      <c r="M886" s="31">
        <v>18</v>
      </c>
    </row>
    <row r="887" spans="1:13" s="31" customFormat="1" ht="15.75" customHeight="1" x14ac:dyDescent="0.25">
      <c r="A887" s="31">
        <v>886</v>
      </c>
      <c r="B887" s="34" t="s">
        <v>6188</v>
      </c>
      <c r="C887" s="34" t="s">
        <v>6189</v>
      </c>
      <c r="D887" s="34" t="s">
        <v>98</v>
      </c>
      <c r="E887" s="31">
        <v>53</v>
      </c>
      <c r="F887" s="58">
        <f t="shared" ca="1" si="41"/>
        <v>48.142465753424659</v>
      </c>
      <c r="G887" s="33">
        <v>27348</v>
      </c>
      <c r="H887" s="34" t="s">
        <v>2692</v>
      </c>
      <c r="I887" s="34" t="s">
        <v>178</v>
      </c>
      <c r="J887" s="34" t="s">
        <v>78</v>
      </c>
      <c r="K887" s="34" t="s">
        <v>79</v>
      </c>
      <c r="L887" s="34" t="s">
        <v>91</v>
      </c>
      <c r="M887" s="31">
        <v>11</v>
      </c>
    </row>
    <row r="888" spans="1:13" s="31" customFormat="1" ht="15.75" hidden="1" customHeight="1" x14ac:dyDescent="0.25">
      <c r="A888" s="31">
        <v>887</v>
      </c>
      <c r="B888" s="34" t="s">
        <v>6190</v>
      </c>
      <c r="C888" s="34" t="s">
        <v>6191</v>
      </c>
      <c r="D888" s="34" t="s">
        <v>74</v>
      </c>
      <c r="E888" s="31">
        <v>55</v>
      </c>
      <c r="F888" s="58">
        <f t="shared" ca="1" si="41"/>
        <v>25.12054794520548</v>
      </c>
      <c r="G888" s="33">
        <v>35751</v>
      </c>
      <c r="I888" s="34" t="s">
        <v>77</v>
      </c>
      <c r="J888" s="34" t="s">
        <v>126</v>
      </c>
      <c r="K888" s="34" t="s">
        <v>79</v>
      </c>
      <c r="L888" s="34" t="s">
        <v>91</v>
      </c>
      <c r="M888" s="31">
        <v>1</v>
      </c>
    </row>
    <row r="889" spans="1:13" s="31" customFormat="1" ht="15.75" customHeight="1" x14ac:dyDescent="0.25">
      <c r="A889" s="31">
        <v>888</v>
      </c>
      <c r="B889" s="34" t="s">
        <v>72</v>
      </c>
      <c r="C889" s="34" t="s">
        <v>6192</v>
      </c>
      <c r="D889" s="34" t="s">
        <v>98</v>
      </c>
      <c r="E889" s="31">
        <v>62</v>
      </c>
      <c r="F889" s="58">
        <f t="shared" ca="1" si="41"/>
        <v>59.164383561643838</v>
      </c>
      <c r="G889" s="33">
        <v>23325</v>
      </c>
      <c r="H889" s="34" t="s">
        <v>458</v>
      </c>
      <c r="I889" s="34" t="s">
        <v>77</v>
      </c>
      <c r="J889" s="34" t="s">
        <v>78</v>
      </c>
      <c r="K889" s="34" t="s">
        <v>79</v>
      </c>
      <c r="L889" s="34" t="s">
        <v>91</v>
      </c>
      <c r="M889" s="31">
        <v>10</v>
      </c>
    </row>
    <row r="890" spans="1:13" s="31" customFormat="1" ht="15.75" customHeight="1" x14ac:dyDescent="0.25">
      <c r="A890" s="31">
        <v>889</v>
      </c>
      <c r="B890" s="34" t="s">
        <v>6193</v>
      </c>
      <c r="C890" s="34" t="s">
        <v>6194</v>
      </c>
      <c r="D890" s="34" t="s">
        <v>74</v>
      </c>
      <c r="E890" s="31">
        <v>46</v>
      </c>
      <c r="F890" s="58">
        <f t="shared" ca="1" si="41"/>
        <v>55.884931506849313</v>
      </c>
      <c r="G890" s="33">
        <v>24522</v>
      </c>
      <c r="H890" s="34" t="s">
        <v>689</v>
      </c>
      <c r="I890" s="34" t="s">
        <v>140</v>
      </c>
      <c r="J890" s="34" t="s">
        <v>102</v>
      </c>
      <c r="K890" s="34" t="s">
        <v>79</v>
      </c>
      <c r="L890" s="34" t="s">
        <v>80</v>
      </c>
      <c r="M890" s="31">
        <v>10</v>
      </c>
    </row>
    <row r="891" spans="1:13" s="31" customFormat="1" ht="15.75" customHeight="1" x14ac:dyDescent="0.25">
      <c r="A891" s="31">
        <v>890</v>
      </c>
      <c r="B891" s="34" t="s">
        <v>6195</v>
      </c>
      <c r="C891" s="34" t="s">
        <v>6196</v>
      </c>
      <c r="D891" s="34" t="s">
        <v>98</v>
      </c>
      <c r="E891" s="31">
        <v>55</v>
      </c>
      <c r="F891" s="58">
        <f t="shared" ca="1" si="41"/>
        <v>48.92876712328767</v>
      </c>
      <c r="G891" s="33">
        <v>27061</v>
      </c>
      <c r="H891" s="34" t="s">
        <v>491</v>
      </c>
      <c r="I891" s="34" t="s">
        <v>178</v>
      </c>
      <c r="J891" s="34" t="s">
        <v>78</v>
      </c>
      <c r="K891" s="34" t="s">
        <v>79</v>
      </c>
      <c r="L891" s="34" t="s">
        <v>80</v>
      </c>
      <c r="M891" s="31">
        <v>15</v>
      </c>
    </row>
    <row r="892" spans="1:13" s="31" customFormat="1" ht="15.75" customHeight="1" x14ac:dyDescent="0.25">
      <c r="A892" s="31">
        <v>891</v>
      </c>
      <c r="B892" s="34" t="s">
        <v>4620</v>
      </c>
      <c r="C892" s="34" t="s">
        <v>6197</v>
      </c>
      <c r="D892" s="34" t="s">
        <v>74</v>
      </c>
      <c r="E892" s="31">
        <v>21</v>
      </c>
      <c r="F892" s="58">
        <f t="shared" ca="1" si="41"/>
        <v>41.413698630136984</v>
      </c>
      <c r="G892" s="33">
        <v>29804</v>
      </c>
      <c r="H892" s="34" t="s">
        <v>1245</v>
      </c>
      <c r="I892" s="34" t="s">
        <v>178</v>
      </c>
      <c r="J892" s="34" t="s">
        <v>126</v>
      </c>
      <c r="K892" s="34" t="s">
        <v>79</v>
      </c>
      <c r="L892" s="34" t="s">
        <v>80</v>
      </c>
      <c r="M892" s="31">
        <v>9</v>
      </c>
    </row>
    <row r="893" spans="1:13" s="31" customFormat="1" ht="15.75" hidden="1" customHeight="1" x14ac:dyDescent="0.25">
      <c r="A893" s="31">
        <v>892</v>
      </c>
      <c r="B893" s="34" t="s">
        <v>1063</v>
      </c>
      <c r="C893" s="34" t="s">
        <v>6198</v>
      </c>
      <c r="D893" s="34" t="s">
        <v>430</v>
      </c>
      <c r="E893" s="31">
        <v>22</v>
      </c>
      <c r="H893" s="34" t="s">
        <v>1526</v>
      </c>
      <c r="I893" s="34" t="s">
        <v>152</v>
      </c>
      <c r="J893" s="34" t="s">
        <v>78</v>
      </c>
      <c r="K893" s="34" t="s">
        <v>79</v>
      </c>
      <c r="L893" s="34" t="s">
        <v>80</v>
      </c>
    </row>
    <row r="894" spans="1:13" s="31" customFormat="1" ht="15.75" customHeight="1" x14ac:dyDescent="0.25">
      <c r="A894" s="31">
        <v>893</v>
      </c>
      <c r="B894" s="34" t="s">
        <v>6199</v>
      </c>
      <c r="C894" s="34" t="s">
        <v>6200</v>
      </c>
      <c r="D894" s="34" t="s">
        <v>74</v>
      </c>
      <c r="E894" s="31">
        <v>97</v>
      </c>
      <c r="F894" s="58">
        <f t="shared" ref="F894:F916" ca="1" si="42">(TODAY()-G894)/365</f>
        <v>39.315068493150683</v>
      </c>
      <c r="G894" s="33">
        <v>30570</v>
      </c>
      <c r="H894" s="34" t="s">
        <v>4431</v>
      </c>
      <c r="I894" s="34" t="s">
        <v>152</v>
      </c>
      <c r="J894" s="34" t="s">
        <v>78</v>
      </c>
      <c r="K894" s="34" t="s">
        <v>79</v>
      </c>
      <c r="L894" s="34" t="s">
        <v>91</v>
      </c>
      <c r="M894" s="31">
        <v>16</v>
      </c>
    </row>
    <row r="895" spans="1:13" s="31" customFormat="1" ht="15.75" customHeight="1" x14ac:dyDescent="0.25">
      <c r="A895" s="31">
        <v>894</v>
      </c>
      <c r="B895" s="34" t="s">
        <v>4927</v>
      </c>
      <c r="C895" s="34" t="s">
        <v>6201</v>
      </c>
      <c r="D895" s="34" t="s">
        <v>98</v>
      </c>
      <c r="E895" s="31">
        <v>13</v>
      </c>
      <c r="F895" s="58">
        <f t="shared" ca="1" si="42"/>
        <v>52.054794520547944</v>
      </c>
      <c r="G895" s="33">
        <v>25920</v>
      </c>
      <c r="H895" s="34" t="s">
        <v>548</v>
      </c>
      <c r="I895" s="34" t="s">
        <v>101</v>
      </c>
      <c r="J895" s="34" t="s">
        <v>126</v>
      </c>
      <c r="K895" s="34" t="s">
        <v>79</v>
      </c>
      <c r="L895" s="34" t="s">
        <v>80</v>
      </c>
      <c r="M895" s="31">
        <v>9</v>
      </c>
    </row>
    <row r="896" spans="1:13" s="31" customFormat="1" ht="15.75" hidden="1" customHeight="1" x14ac:dyDescent="0.25">
      <c r="A896" s="31">
        <v>895</v>
      </c>
      <c r="B896" s="34" t="s">
        <v>6202</v>
      </c>
      <c r="C896" s="34" t="s">
        <v>6203</v>
      </c>
      <c r="D896" s="34" t="s">
        <v>98</v>
      </c>
      <c r="E896" s="31">
        <v>58</v>
      </c>
      <c r="F896" s="58">
        <f t="shared" ca="1" si="42"/>
        <v>56.347945205479455</v>
      </c>
      <c r="G896" s="33">
        <v>24353</v>
      </c>
      <c r="I896" s="34" t="s">
        <v>230</v>
      </c>
      <c r="J896" s="34" t="s">
        <v>78</v>
      </c>
      <c r="K896" s="34" t="s">
        <v>79</v>
      </c>
      <c r="L896" s="34" t="s">
        <v>80</v>
      </c>
      <c r="M896" s="31">
        <v>12</v>
      </c>
    </row>
    <row r="897" spans="1:13" s="31" customFormat="1" ht="15.75" customHeight="1" x14ac:dyDescent="0.25">
      <c r="A897" s="31">
        <v>896</v>
      </c>
      <c r="B897" s="34" t="s">
        <v>5713</v>
      </c>
      <c r="C897" s="34" t="s">
        <v>6204</v>
      </c>
      <c r="D897" s="34" t="s">
        <v>98</v>
      </c>
      <c r="E897" s="31">
        <v>25</v>
      </c>
      <c r="F897" s="58">
        <f t="shared" ca="1" si="42"/>
        <v>44.57260273972603</v>
      </c>
      <c r="G897" s="33">
        <v>28651</v>
      </c>
      <c r="H897" s="34" t="s">
        <v>671</v>
      </c>
      <c r="I897" s="34" t="s">
        <v>230</v>
      </c>
      <c r="J897" s="34" t="s">
        <v>78</v>
      </c>
      <c r="K897" s="34" t="s">
        <v>79</v>
      </c>
      <c r="L897" s="34" t="s">
        <v>91</v>
      </c>
      <c r="M897" s="31">
        <v>15</v>
      </c>
    </row>
    <row r="898" spans="1:13" s="31" customFormat="1" ht="15.75" customHeight="1" x14ac:dyDescent="0.25">
      <c r="A898" s="31">
        <v>897</v>
      </c>
      <c r="B898" s="34" t="s">
        <v>4804</v>
      </c>
      <c r="C898" s="34" t="s">
        <v>6205</v>
      </c>
      <c r="D898" s="34" t="s">
        <v>98</v>
      </c>
      <c r="E898" s="31">
        <v>25</v>
      </c>
      <c r="F898" s="58">
        <f t="shared" ca="1" si="42"/>
        <v>53.989041095890414</v>
      </c>
      <c r="G898" s="33">
        <v>25214</v>
      </c>
      <c r="H898" s="34" t="s">
        <v>242</v>
      </c>
      <c r="I898" s="34" t="s">
        <v>77</v>
      </c>
      <c r="J898" s="34" t="s">
        <v>78</v>
      </c>
      <c r="K898" s="34" t="s">
        <v>79</v>
      </c>
      <c r="L898" s="34" t="s">
        <v>91</v>
      </c>
      <c r="M898" s="31">
        <v>11</v>
      </c>
    </row>
    <row r="899" spans="1:13" s="31" customFormat="1" ht="15.75" customHeight="1" x14ac:dyDescent="0.25">
      <c r="A899" s="31">
        <v>898</v>
      </c>
      <c r="B899" s="34" t="s">
        <v>6206</v>
      </c>
      <c r="C899" s="34" t="s">
        <v>6207</v>
      </c>
      <c r="D899" s="34" t="s">
        <v>98</v>
      </c>
      <c r="E899" s="31">
        <v>53</v>
      </c>
      <c r="F899" s="58">
        <f t="shared" ca="1" si="42"/>
        <v>45.356164383561641</v>
      </c>
      <c r="G899" s="33">
        <v>28365</v>
      </c>
      <c r="H899" s="34" t="s">
        <v>76</v>
      </c>
      <c r="I899" s="34" t="s">
        <v>101</v>
      </c>
      <c r="J899" s="34" t="s">
        <v>102</v>
      </c>
      <c r="K899" s="34" t="s">
        <v>79</v>
      </c>
      <c r="L899" s="34" t="s">
        <v>91</v>
      </c>
      <c r="M899" s="31">
        <v>16</v>
      </c>
    </row>
    <row r="900" spans="1:13" s="31" customFormat="1" ht="15.75" customHeight="1" x14ac:dyDescent="0.25">
      <c r="A900" s="31">
        <v>899</v>
      </c>
      <c r="B900" s="34" t="s">
        <v>6208</v>
      </c>
      <c r="C900" s="34" t="s">
        <v>6209</v>
      </c>
      <c r="D900" s="34" t="s">
        <v>98</v>
      </c>
      <c r="E900" s="31">
        <v>42</v>
      </c>
      <c r="F900" s="58">
        <f t="shared" ca="1" si="42"/>
        <v>59.43013698630137</v>
      </c>
      <c r="G900" s="33">
        <v>23228</v>
      </c>
      <c r="H900" s="34" t="s">
        <v>352</v>
      </c>
      <c r="I900" s="34" t="s">
        <v>178</v>
      </c>
      <c r="J900" s="34" t="s">
        <v>102</v>
      </c>
      <c r="K900" s="34" t="s">
        <v>79</v>
      </c>
      <c r="L900" s="34" t="s">
        <v>80</v>
      </c>
      <c r="M900" s="31">
        <v>12</v>
      </c>
    </row>
    <row r="901" spans="1:13" s="31" customFormat="1" ht="15.75" customHeight="1" x14ac:dyDescent="0.25">
      <c r="A901" s="31">
        <v>900</v>
      </c>
      <c r="B901" s="34" t="s">
        <v>2525</v>
      </c>
      <c r="C901" s="34" t="s">
        <v>6210</v>
      </c>
      <c r="D901" s="34" t="s">
        <v>74</v>
      </c>
      <c r="E901" s="31">
        <v>48</v>
      </c>
      <c r="F901" s="58">
        <f t="shared" ca="1" si="42"/>
        <v>32.405479452054792</v>
      </c>
      <c r="G901" s="33">
        <v>33092</v>
      </c>
      <c r="H901" s="34" t="s">
        <v>195</v>
      </c>
      <c r="I901" s="34" t="s">
        <v>77</v>
      </c>
      <c r="J901" s="34" t="s">
        <v>78</v>
      </c>
      <c r="K901" s="34" t="s">
        <v>79</v>
      </c>
      <c r="L901" s="34" t="s">
        <v>80</v>
      </c>
      <c r="M901" s="31">
        <v>5</v>
      </c>
    </row>
    <row r="902" spans="1:13" s="31" customFormat="1" ht="15.75" hidden="1" customHeight="1" x14ac:dyDescent="0.25">
      <c r="A902" s="31">
        <v>901</v>
      </c>
      <c r="B902" s="34" t="s">
        <v>6211</v>
      </c>
      <c r="C902" s="34" t="s">
        <v>6212</v>
      </c>
      <c r="D902" s="34" t="s">
        <v>98</v>
      </c>
      <c r="E902" s="31">
        <v>13</v>
      </c>
      <c r="F902" s="58">
        <f t="shared" ca="1" si="42"/>
        <v>47.695890410958903</v>
      </c>
      <c r="G902" s="33">
        <v>27511</v>
      </c>
      <c r="I902" s="34" t="s">
        <v>140</v>
      </c>
      <c r="J902" s="34" t="s">
        <v>78</v>
      </c>
      <c r="K902" s="34" t="s">
        <v>79</v>
      </c>
      <c r="L902" s="34" t="s">
        <v>80</v>
      </c>
      <c r="M902" s="31">
        <v>16</v>
      </c>
    </row>
    <row r="903" spans="1:13" s="31" customFormat="1" ht="15.75" customHeight="1" x14ac:dyDescent="0.25">
      <c r="A903" s="31">
        <v>902</v>
      </c>
      <c r="B903" s="34" t="s">
        <v>6213</v>
      </c>
      <c r="C903" s="34" t="s">
        <v>6214</v>
      </c>
      <c r="D903" s="34" t="s">
        <v>98</v>
      </c>
      <c r="E903" s="31">
        <v>37</v>
      </c>
      <c r="F903" s="58">
        <f t="shared" ca="1" si="42"/>
        <v>33.438356164383563</v>
      </c>
      <c r="G903" s="33">
        <v>32715</v>
      </c>
      <c r="H903" s="34" t="s">
        <v>710</v>
      </c>
      <c r="I903" s="34" t="s">
        <v>140</v>
      </c>
      <c r="J903" s="34" t="s">
        <v>78</v>
      </c>
      <c r="K903" s="34" t="s">
        <v>79</v>
      </c>
      <c r="L903" s="34" t="s">
        <v>91</v>
      </c>
      <c r="M903" s="31">
        <v>18</v>
      </c>
    </row>
    <row r="904" spans="1:13" s="31" customFormat="1" ht="15.75" hidden="1" customHeight="1" x14ac:dyDescent="0.25">
      <c r="A904" s="31">
        <v>903</v>
      </c>
      <c r="B904" s="34" t="s">
        <v>6215</v>
      </c>
      <c r="C904" s="34" t="s">
        <v>6216</v>
      </c>
      <c r="D904" s="34" t="s">
        <v>74</v>
      </c>
      <c r="E904" s="31">
        <v>46</v>
      </c>
      <c r="F904" s="58">
        <f t="shared" ca="1" si="42"/>
        <v>61.520547945205479</v>
      </c>
      <c r="G904" s="33">
        <v>22465</v>
      </c>
      <c r="I904" s="34" t="s">
        <v>101</v>
      </c>
      <c r="J904" s="34" t="s">
        <v>78</v>
      </c>
      <c r="K904" s="34" t="s">
        <v>79</v>
      </c>
      <c r="L904" s="34" t="s">
        <v>91</v>
      </c>
      <c r="M904" s="31">
        <v>14</v>
      </c>
    </row>
    <row r="905" spans="1:13" s="31" customFormat="1" ht="15.75" customHeight="1" x14ac:dyDescent="0.25">
      <c r="A905" s="31">
        <v>904</v>
      </c>
      <c r="B905" s="34" t="s">
        <v>3279</v>
      </c>
      <c r="C905" s="34" t="s">
        <v>6217</v>
      </c>
      <c r="D905" s="34" t="s">
        <v>98</v>
      </c>
      <c r="E905" s="31">
        <v>51</v>
      </c>
      <c r="F905" s="58">
        <f t="shared" ca="1" si="42"/>
        <v>48.671232876712331</v>
      </c>
      <c r="G905" s="33">
        <v>27155</v>
      </c>
      <c r="H905" s="34" t="s">
        <v>1493</v>
      </c>
      <c r="I905" s="34" t="s">
        <v>230</v>
      </c>
      <c r="J905" s="34" t="s">
        <v>126</v>
      </c>
      <c r="K905" s="34" t="s">
        <v>79</v>
      </c>
      <c r="L905" s="34" t="s">
        <v>80</v>
      </c>
      <c r="M905" s="31">
        <v>11</v>
      </c>
    </row>
    <row r="906" spans="1:13" s="31" customFormat="1" ht="15.75" customHeight="1" x14ac:dyDescent="0.25">
      <c r="A906" s="31">
        <v>905</v>
      </c>
      <c r="B906" s="34" t="s">
        <v>1068</v>
      </c>
      <c r="C906" s="34" t="s">
        <v>6218</v>
      </c>
      <c r="D906" s="34" t="s">
        <v>98</v>
      </c>
      <c r="E906" s="31">
        <v>41</v>
      </c>
      <c r="F906" s="58">
        <f t="shared" ca="1" si="42"/>
        <v>44.898630136986299</v>
      </c>
      <c r="G906" s="33">
        <v>28532</v>
      </c>
      <c r="H906" s="34" t="s">
        <v>1374</v>
      </c>
      <c r="I906" s="34" t="s">
        <v>77</v>
      </c>
      <c r="J906" s="34" t="s">
        <v>102</v>
      </c>
      <c r="K906" s="34" t="s">
        <v>79</v>
      </c>
      <c r="L906" s="34" t="s">
        <v>91</v>
      </c>
      <c r="M906" s="31">
        <v>12</v>
      </c>
    </row>
    <row r="907" spans="1:13" s="31" customFormat="1" ht="15.75" customHeight="1" x14ac:dyDescent="0.25">
      <c r="A907" s="31">
        <v>906</v>
      </c>
      <c r="B907" s="34" t="s">
        <v>1382</v>
      </c>
      <c r="C907" s="34" t="s">
        <v>6219</v>
      </c>
      <c r="D907" s="34" t="s">
        <v>74</v>
      </c>
      <c r="E907" s="31">
        <v>73</v>
      </c>
      <c r="F907" s="58">
        <f t="shared" ca="1" si="42"/>
        <v>24.002739726027396</v>
      </c>
      <c r="G907" s="33">
        <v>36159</v>
      </c>
      <c r="H907" s="34" t="s">
        <v>117</v>
      </c>
      <c r="I907" s="34" t="s">
        <v>101</v>
      </c>
      <c r="J907" s="34" t="s">
        <v>126</v>
      </c>
      <c r="K907" s="34" t="s">
        <v>79</v>
      </c>
      <c r="L907" s="34" t="s">
        <v>80</v>
      </c>
      <c r="M907" s="31">
        <v>3</v>
      </c>
    </row>
    <row r="908" spans="1:13" s="31" customFormat="1" ht="15.75" customHeight="1" x14ac:dyDescent="0.25">
      <c r="A908" s="31">
        <v>907</v>
      </c>
      <c r="B908" s="34" t="s">
        <v>6220</v>
      </c>
      <c r="C908" s="34" t="s">
        <v>6221</v>
      </c>
      <c r="D908" s="34" t="s">
        <v>74</v>
      </c>
      <c r="E908" s="31">
        <v>51</v>
      </c>
      <c r="F908" s="58">
        <f t="shared" ca="1" si="42"/>
        <v>44.030136986301372</v>
      </c>
      <c r="G908" s="33">
        <v>28849</v>
      </c>
      <c r="H908" s="34" t="s">
        <v>886</v>
      </c>
      <c r="I908" s="34" t="s">
        <v>90</v>
      </c>
      <c r="J908" s="34" t="s">
        <v>126</v>
      </c>
      <c r="K908" s="34" t="s">
        <v>79</v>
      </c>
      <c r="L908" s="34" t="s">
        <v>80</v>
      </c>
      <c r="M908" s="31">
        <v>17</v>
      </c>
    </row>
    <row r="909" spans="1:13" s="31" customFormat="1" ht="15.75" hidden="1" customHeight="1" x14ac:dyDescent="0.25">
      <c r="A909" s="31">
        <v>908</v>
      </c>
      <c r="B909" s="34" t="s">
        <v>1768</v>
      </c>
      <c r="C909" s="34" t="s">
        <v>6074</v>
      </c>
      <c r="D909" s="34" t="s">
        <v>98</v>
      </c>
      <c r="E909" s="31">
        <v>86</v>
      </c>
      <c r="F909" s="58">
        <f t="shared" ca="1" si="42"/>
        <v>42.353424657534248</v>
      </c>
      <c r="G909" s="33">
        <v>29461</v>
      </c>
      <c r="I909" s="34" t="s">
        <v>101</v>
      </c>
      <c r="J909" s="34" t="s">
        <v>102</v>
      </c>
      <c r="K909" s="34" t="s">
        <v>79</v>
      </c>
      <c r="L909" s="34" t="s">
        <v>80</v>
      </c>
      <c r="M909" s="31">
        <v>17</v>
      </c>
    </row>
    <row r="910" spans="1:13" s="31" customFormat="1" ht="15.75" customHeight="1" x14ac:dyDescent="0.25">
      <c r="A910" s="31">
        <v>909</v>
      </c>
      <c r="B910" s="34" t="s">
        <v>6222</v>
      </c>
      <c r="C910" s="34" t="s">
        <v>6223</v>
      </c>
      <c r="D910" s="34" t="s">
        <v>98</v>
      </c>
      <c r="E910" s="31">
        <v>77</v>
      </c>
      <c r="F910" s="58">
        <f t="shared" ca="1" si="42"/>
        <v>63.016438356164386</v>
      </c>
      <c r="G910" s="33">
        <v>21919</v>
      </c>
      <c r="H910" s="34" t="s">
        <v>1703</v>
      </c>
      <c r="I910" s="34" t="s">
        <v>230</v>
      </c>
      <c r="J910" s="34" t="s">
        <v>126</v>
      </c>
      <c r="K910" s="34" t="s">
        <v>79</v>
      </c>
      <c r="L910" s="34" t="s">
        <v>80</v>
      </c>
      <c r="M910" s="31">
        <v>8</v>
      </c>
    </row>
    <row r="911" spans="1:13" s="31" customFormat="1" ht="15.75" customHeight="1" x14ac:dyDescent="0.25">
      <c r="A911" s="31">
        <v>910</v>
      </c>
      <c r="B911" s="34" t="s">
        <v>6224</v>
      </c>
      <c r="C911" s="34" t="s">
        <v>6225</v>
      </c>
      <c r="D911" s="34" t="s">
        <v>74</v>
      </c>
      <c r="E911" s="31">
        <v>50</v>
      </c>
      <c r="F911" s="58">
        <f t="shared" ca="1" si="42"/>
        <v>36.69041095890411</v>
      </c>
      <c r="G911" s="33">
        <v>31528</v>
      </c>
      <c r="H911" s="34" t="s">
        <v>6226</v>
      </c>
      <c r="I911" s="34" t="s">
        <v>101</v>
      </c>
      <c r="J911" s="34" t="s">
        <v>78</v>
      </c>
      <c r="K911" s="34" t="s">
        <v>79</v>
      </c>
      <c r="L911" s="34" t="s">
        <v>91</v>
      </c>
      <c r="M911" s="31">
        <v>14</v>
      </c>
    </row>
    <row r="912" spans="1:13" s="31" customFormat="1" ht="15.75" customHeight="1" x14ac:dyDescent="0.25">
      <c r="A912" s="31">
        <v>911</v>
      </c>
      <c r="B912" s="34" t="s">
        <v>6227</v>
      </c>
      <c r="C912" s="34" t="s">
        <v>6228</v>
      </c>
      <c r="D912" s="34" t="s">
        <v>74</v>
      </c>
      <c r="E912" s="31">
        <v>62</v>
      </c>
      <c r="F912" s="58">
        <f t="shared" ca="1" si="42"/>
        <v>48.232876712328768</v>
      </c>
      <c r="G912" s="33">
        <v>27315</v>
      </c>
      <c r="H912" s="34" t="s">
        <v>645</v>
      </c>
      <c r="I912" s="34" t="s">
        <v>90</v>
      </c>
      <c r="J912" s="34" t="s">
        <v>102</v>
      </c>
      <c r="K912" s="34" t="s">
        <v>79</v>
      </c>
      <c r="L912" s="34" t="s">
        <v>91</v>
      </c>
      <c r="M912" s="31">
        <v>3</v>
      </c>
    </row>
    <row r="913" spans="1:13" s="31" customFormat="1" ht="15.75" customHeight="1" x14ac:dyDescent="0.25">
      <c r="A913" s="31">
        <v>912</v>
      </c>
      <c r="B913" s="34" t="s">
        <v>6229</v>
      </c>
      <c r="C913" s="34" t="s">
        <v>6230</v>
      </c>
      <c r="D913" s="34" t="s">
        <v>74</v>
      </c>
      <c r="E913" s="31">
        <v>37</v>
      </c>
      <c r="F913" s="58">
        <f t="shared" ca="1" si="42"/>
        <v>54.471232876712328</v>
      </c>
      <c r="G913" s="33">
        <v>25038</v>
      </c>
      <c r="H913" s="34" t="s">
        <v>689</v>
      </c>
      <c r="I913" s="34" t="s">
        <v>140</v>
      </c>
      <c r="J913" s="34" t="s">
        <v>78</v>
      </c>
      <c r="K913" s="34" t="s">
        <v>79</v>
      </c>
      <c r="L913" s="34" t="s">
        <v>80</v>
      </c>
      <c r="M913" s="31">
        <v>19</v>
      </c>
    </row>
    <row r="914" spans="1:13" s="31" customFormat="1" ht="15.75" hidden="1" customHeight="1" x14ac:dyDescent="0.25">
      <c r="A914" s="31">
        <v>913</v>
      </c>
      <c r="B914" s="34" t="s">
        <v>6231</v>
      </c>
      <c r="C914" s="34" t="s">
        <v>6232</v>
      </c>
      <c r="D914" s="34" t="s">
        <v>98</v>
      </c>
      <c r="E914" s="31">
        <v>67</v>
      </c>
      <c r="F914" s="58">
        <f t="shared" ca="1" si="42"/>
        <v>22.172602739726027</v>
      </c>
      <c r="G914" s="33">
        <v>36827</v>
      </c>
      <c r="I914" s="34" t="s">
        <v>101</v>
      </c>
      <c r="J914" s="34" t="s">
        <v>78</v>
      </c>
      <c r="K914" s="34" t="s">
        <v>79</v>
      </c>
      <c r="L914" s="34" t="s">
        <v>91</v>
      </c>
      <c r="M914" s="31">
        <v>1</v>
      </c>
    </row>
    <row r="915" spans="1:13" s="31" customFormat="1" ht="15.75" customHeight="1" x14ac:dyDescent="0.25">
      <c r="A915" s="31">
        <v>914</v>
      </c>
      <c r="B915" s="34" t="s">
        <v>3419</v>
      </c>
      <c r="C915" s="34" t="s">
        <v>6233</v>
      </c>
      <c r="D915" s="34" t="s">
        <v>74</v>
      </c>
      <c r="E915" s="31">
        <v>73</v>
      </c>
      <c r="F915" s="58">
        <f t="shared" ca="1" si="42"/>
        <v>23.542465753424658</v>
      </c>
      <c r="G915" s="33">
        <v>36327</v>
      </c>
      <c r="H915" s="34" t="s">
        <v>1498</v>
      </c>
      <c r="I915" s="34" t="s">
        <v>77</v>
      </c>
      <c r="J915" s="34" t="s">
        <v>102</v>
      </c>
      <c r="K915" s="34" t="s">
        <v>79</v>
      </c>
      <c r="L915" s="34" t="s">
        <v>80</v>
      </c>
      <c r="M915" s="31">
        <v>2</v>
      </c>
    </row>
    <row r="916" spans="1:13" s="31" customFormat="1" ht="15.75" customHeight="1" x14ac:dyDescent="0.25">
      <c r="A916" s="31">
        <v>915</v>
      </c>
      <c r="B916" s="34" t="s">
        <v>6234</v>
      </c>
      <c r="C916" s="34" t="s">
        <v>6235</v>
      </c>
      <c r="D916" s="34" t="s">
        <v>98</v>
      </c>
      <c r="E916" s="31">
        <v>17</v>
      </c>
      <c r="F916" s="58">
        <f t="shared" ca="1" si="42"/>
        <v>38.323287671232876</v>
      </c>
      <c r="G916" s="33">
        <v>30932</v>
      </c>
      <c r="H916" s="34" t="s">
        <v>520</v>
      </c>
      <c r="I916" s="34" t="s">
        <v>125</v>
      </c>
      <c r="J916" s="34" t="s">
        <v>78</v>
      </c>
      <c r="K916" s="34" t="s">
        <v>79</v>
      </c>
      <c r="L916" s="34" t="s">
        <v>91</v>
      </c>
      <c r="M916" s="31">
        <v>7</v>
      </c>
    </row>
    <row r="917" spans="1:13" s="31" customFormat="1" ht="15.75" hidden="1" customHeight="1" x14ac:dyDescent="0.25">
      <c r="A917" s="31">
        <v>916</v>
      </c>
      <c r="B917" s="34" t="s">
        <v>6236</v>
      </c>
      <c r="D917" s="34" t="s">
        <v>98</v>
      </c>
      <c r="E917" s="31">
        <v>18</v>
      </c>
      <c r="G917" s="44">
        <v>33407</v>
      </c>
      <c r="H917" s="34" t="s">
        <v>414</v>
      </c>
      <c r="I917" s="34" t="s">
        <v>230</v>
      </c>
      <c r="J917" s="34" t="s">
        <v>102</v>
      </c>
      <c r="K917" s="34" t="s">
        <v>79</v>
      </c>
      <c r="L917" s="34" t="s">
        <v>91</v>
      </c>
      <c r="M917" s="31">
        <v>8</v>
      </c>
    </row>
    <row r="918" spans="1:13" s="31" customFormat="1" ht="15.75" customHeight="1" x14ac:dyDescent="0.25">
      <c r="A918" s="31">
        <v>917</v>
      </c>
      <c r="B918" s="34" t="s">
        <v>6237</v>
      </c>
      <c r="C918" s="34" t="s">
        <v>6238</v>
      </c>
      <c r="D918" s="34" t="s">
        <v>74</v>
      </c>
      <c r="E918" s="31">
        <v>63</v>
      </c>
      <c r="F918" s="58">
        <f t="shared" ref="F918:F927" ca="1" si="43">(TODAY()-G918)/365</f>
        <v>58.676712328767124</v>
      </c>
      <c r="G918" s="33">
        <v>23503</v>
      </c>
      <c r="H918" s="34" t="s">
        <v>420</v>
      </c>
      <c r="I918" s="34" t="s">
        <v>101</v>
      </c>
      <c r="J918" s="34" t="s">
        <v>78</v>
      </c>
      <c r="K918" s="34" t="s">
        <v>79</v>
      </c>
      <c r="L918" s="34" t="s">
        <v>91</v>
      </c>
      <c r="M918" s="31">
        <v>19</v>
      </c>
    </row>
    <row r="919" spans="1:13" s="31" customFormat="1" ht="15.75" customHeight="1" x14ac:dyDescent="0.25">
      <c r="A919" s="31">
        <v>918</v>
      </c>
      <c r="B919" s="34" t="s">
        <v>6110</v>
      </c>
      <c r="C919" s="34" t="s">
        <v>6239</v>
      </c>
      <c r="D919" s="34" t="s">
        <v>74</v>
      </c>
      <c r="E919" s="31">
        <v>73</v>
      </c>
      <c r="F919" s="58">
        <f t="shared" ca="1" si="43"/>
        <v>47.860273972602741</v>
      </c>
      <c r="G919" s="33">
        <v>27451</v>
      </c>
      <c r="H919" s="34" t="s">
        <v>212</v>
      </c>
      <c r="I919" s="34" t="s">
        <v>178</v>
      </c>
      <c r="J919" s="34" t="s">
        <v>126</v>
      </c>
      <c r="K919" s="34" t="s">
        <v>79</v>
      </c>
      <c r="L919" s="34" t="s">
        <v>91</v>
      </c>
      <c r="M919" s="31">
        <v>13</v>
      </c>
    </row>
    <row r="920" spans="1:13" s="31" customFormat="1" ht="15.75" customHeight="1" x14ac:dyDescent="0.25">
      <c r="A920" s="31">
        <v>919</v>
      </c>
      <c r="B920" s="34" t="s">
        <v>6240</v>
      </c>
      <c r="C920" s="34" t="s">
        <v>6241</v>
      </c>
      <c r="D920" s="34" t="s">
        <v>74</v>
      </c>
      <c r="E920" s="31">
        <v>48</v>
      </c>
      <c r="F920" s="58">
        <f t="shared" ca="1" si="43"/>
        <v>35.465753424657535</v>
      </c>
      <c r="G920" s="33">
        <v>31975</v>
      </c>
      <c r="H920" s="34" t="s">
        <v>1888</v>
      </c>
      <c r="I920" s="34" t="s">
        <v>178</v>
      </c>
      <c r="J920" s="34" t="s">
        <v>78</v>
      </c>
      <c r="K920" s="34" t="s">
        <v>79</v>
      </c>
      <c r="L920" s="34" t="s">
        <v>80</v>
      </c>
      <c r="M920" s="31">
        <v>13</v>
      </c>
    </row>
    <row r="921" spans="1:13" s="31" customFormat="1" ht="15.75" customHeight="1" x14ac:dyDescent="0.25">
      <c r="A921" s="31">
        <v>920</v>
      </c>
      <c r="B921" s="34" t="s">
        <v>6242</v>
      </c>
      <c r="C921" s="34" t="s">
        <v>6243</v>
      </c>
      <c r="D921" s="34" t="s">
        <v>74</v>
      </c>
      <c r="E921" s="31">
        <v>89</v>
      </c>
      <c r="F921" s="58">
        <f t="shared" ca="1" si="43"/>
        <v>46.964383561643835</v>
      </c>
      <c r="G921" s="33">
        <v>27778</v>
      </c>
      <c r="H921" s="34" t="s">
        <v>1407</v>
      </c>
      <c r="I921" s="34" t="s">
        <v>178</v>
      </c>
      <c r="J921" s="34" t="s">
        <v>78</v>
      </c>
      <c r="K921" s="34" t="s">
        <v>79</v>
      </c>
      <c r="L921" s="34" t="s">
        <v>80</v>
      </c>
      <c r="M921" s="31">
        <v>19</v>
      </c>
    </row>
    <row r="922" spans="1:13" s="31" customFormat="1" ht="15.75" customHeight="1" x14ac:dyDescent="0.25">
      <c r="A922" s="31">
        <v>921</v>
      </c>
      <c r="B922" s="34" t="s">
        <v>6244</v>
      </c>
      <c r="C922" s="34" t="s">
        <v>6245</v>
      </c>
      <c r="D922" s="34" t="s">
        <v>98</v>
      </c>
      <c r="E922" s="31">
        <v>77</v>
      </c>
      <c r="F922" s="58">
        <f t="shared" ca="1" si="43"/>
        <v>43.046575342465751</v>
      </c>
      <c r="G922" s="33">
        <v>29208</v>
      </c>
      <c r="H922" s="34" t="s">
        <v>1020</v>
      </c>
      <c r="I922" s="34" t="s">
        <v>77</v>
      </c>
      <c r="J922" s="34" t="s">
        <v>78</v>
      </c>
      <c r="K922" s="34" t="s">
        <v>79</v>
      </c>
      <c r="L922" s="34" t="s">
        <v>91</v>
      </c>
      <c r="M922" s="31">
        <v>7</v>
      </c>
    </row>
    <row r="923" spans="1:13" s="31" customFormat="1" ht="15.75" customHeight="1" x14ac:dyDescent="0.25">
      <c r="A923" s="31">
        <v>922</v>
      </c>
      <c r="B923" s="34" t="s">
        <v>6246</v>
      </c>
      <c r="C923" s="34" t="s">
        <v>6247</v>
      </c>
      <c r="D923" s="34" t="s">
        <v>98</v>
      </c>
      <c r="E923" s="31">
        <v>52</v>
      </c>
      <c r="F923" s="58">
        <f t="shared" ca="1" si="43"/>
        <v>50.241095890410961</v>
      </c>
      <c r="G923" s="33">
        <v>26582</v>
      </c>
      <c r="H923" s="34" t="s">
        <v>1703</v>
      </c>
      <c r="I923" s="34" t="s">
        <v>101</v>
      </c>
      <c r="J923" s="34" t="s">
        <v>78</v>
      </c>
      <c r="K923" s="34" t="s">
        <v>79</v>
      </c>
      <c r="L923" s="34" t="s">
        <v>91</v>
      </c>
      <c r="M923" s="31">
        <v>19</v>
      </c>
    </row>
    <row r="924" spans="1:13" s="31" customFormat="1" ht="15.75" customHeight="1" x14ac:dyDescent="0.25">
      <c r="A924" s="31">
        <v>923</v>
      </c>
      <c r="B924" s="34" t="s">
        <v>6248</v>
      </c>
      <c r="C924" s="34" t="s">
        <v>6249</v>
      </c>
      <c r="D924" s="34" t="s">
        <v>74</v>
      </c>
      <c r="E924" s="31">
        <v>44</v>
      </c>
      <c r="F924" s="58">
        <f t="shared" ca="1" si="43"/>
        <v>45.528767123287672</v>
      </c>
      <c r="G924" s="33">
        <v>28302</v>
      </c>
      <c r="H924" s="34" t="s">
        <v>446</v>
      </c>
      <c r="I924" s="34" t="s">
        <v>101</v>
      </c>
      <c r="J924" s="34" t="s">
        <v>126</v>
      </c>
      <c r="K924" s="34" t="s">
        <v>79</v>
      </c>
      <c r="L924" s="34" t="s">
        <v>91</v>
      </c>
      <c r="M924" s="31">
        <v>19</v>
      </c>
    </row>
    <row r="925" spans="1:13" s="31" customFormat="1" ht="15.75" customHeight="1" x14ac:dyDescent="0.25">
      <c r="A925" s="31">
        <v>924</v>
      </c>
      <c r="B925" s="34" t="s">
        <v>5633</v>
      </c>
      <c r="C925" s="34" t="s">
        <v>6250</v>
      </c>
      <c r="D925" s="34" t="s">
        <v>74</v>
      </c>
      <c r="E925" s="31">
        <v>33</v>
      </c>
      <c r="F925" s="58">
        <f t="shared" ca="1" si="43"/>
        <v>46.158904109589038</v>
      </c>
      <c r="G925" s="33">
        <v>28072</v>
      </c>
      <c r="H925" s="34" t="s">
        <v>1929</v>
      </c>
      <c r="I925" s="34" t="s">
        <v>230</v>
      </c>
      <c r="J925" s="34" t="s">
        <v>102</v>
      </c>
      <c r="K925" s="34" t="s">
        <v>79</v>
      </c>
      <c r="L925" s="34" t="s">
        <v>91</v>
      </c>
      <c r="M925" s="31">
        <v>13</v>
      </c>
    </row>
    <row r="926" spans="1:13" s="31" customFormat="1" ht="15.75" customHeight="1" x14ac:dyDescent="0.25">
      <c r="A926" s="31">
        <v>925</v>
      </c>
      <c r="B926" s="34" t="s">
        <v>6251</v>
      </c>
      <c r="C926" s="34" t="s">
        <v>6252</v>
      </c>
      <c r="D926" s="34" t="s">
        <v>74</v>
      </c>
      <c r="E926" s="31">
        <v>42</v>
      </c>
      <c r="F926" s="58">
        <f t="shared" ca="1" si="43"/>
        <v>44.413698630136984</v>
      </c>
      <c r="G926" s="33">
        <v>28709</v>
      </c>
      <c r="H926" s="34" t="s">
        <v>458</v>
      </c>
      <c r="I926" s="34" t="s">
        <v>77</v>
      </c>
      <c r="J926" s="34" t="s">
        <v>102</v>
      </c>
      <c r="K926" s="34" t="s">
        <v>79</v>
      </c>
      <c r="L926" s="34" t="s">
        <v>91</v>
      </c>
      <c r="M926" s="31">
        <v>16</v>
      </c>
    </row>
    <row r="927" spans="1:13" s="31" customFormat="1" ht="15.75" customHeight="1" x14ac:dyDescent="0.25">
      <c r="A927" s="31">
        <v>926</v>
      </c>
      <c r="B927" s="34" t="s">
        <v>3067</v>
      </c>
      <c r="C927" s="34" t="s">
        <v>6253</v>
      </c>
      <c r="D927" s="34" t="s">
        <v>74</v>
      </c>
      <c r="E927" s="31">
        <v>18</v>
      </c>
      <c r="F927" s="58">
        <f t="shared" ca="1" si="43"/>
        <v>57.235616438356168</v>
      </c>
      <c r="G927" s="33">
        <v>24029</v>
      </c>
      <c r="H927" s="34" t="s">
        <v>1348</v>
      </c>
      <c r="I927" s="34" t="s">
        <v>171</v>
      </c>
      <c r="J927" s="34" t="s">
        <v>102</v>
      </c>
      <c r="K927" s="34" t="s">
        <v>79</v>
      </c>
      <c r="L927" s="34" t="s">
        <v>91</v>
      </c>
      <c r="M927" s="31">
        <v>10</v>
      </c>
    </row>
    <row r="928" spans="1:13" s="31" customFormat="1" ht="15.75" hidden="1" customHeight="1" x14ac:dyDescent="0.25">
      <c r="A928" s="31">
        <v>927</v>
      </c>
      <c r="B928" s="34" t="s">
        <v>6254</v>
      </c>
      <c r="D928" s="34" t="s">
        <v>74</v>
      </c>
      <c r="E928" s="31">
        <v>25</v>
      </c>
      <c r="G928" s="44">
        <v>24157</v>
      </c>
      <c r="H928" s="34" t="s">
        <v>370</v>
      </c>
      <c r="I928" s="34" t="s">
        <v>101</v>
      </c>
      <c r="J928" s="34" t="s">
        <v>78</v>
      </c>
      <c r="K928" s="34" t="s">
        <v>79</v>
      </c>
      <c r="L928" s="34" t="s">
        <v>80</v>
      </c>
      <c r="M928" s="31">
        <v>18</v>
      </c>
    </row>
    <row r="929" spans="1:13" s="31" customFormat="1" ht="15.75" customHeight="1" x14ac:dyDescent="0.25">
      <c r="A929" s="31">
        <v>928</v>
      </c>
      <c r="B929" s="34" t="s">
        <v>3941</v>
      </c>
      <c r="C929" s="34" t="s">
        <v>6255</v>
      </c>
      <c r="D929" s="34" t="s">
        <v>74</v>
      </c>
      <c r="E929" s="31">
        <v>61</v>
      </c>
      <c r="F929" s="58">
        <f t="shared" ref="F929:F938" ca="1" si="44">(TODAY()-G929)/365</f>
        <v>49.649315068493152</v>
      </c>
      <c r="G929" s="33">
        <v>26798</v>
      </c>
      <c r="H929" s="34" t="s">
        <v>195</v>
      </c>
      <c r="I929" s="34" t="s">
        <v>230</v>
      </c>
      <c r="J929" s="34" t="s">
        <v>126</v>
      </c>
      <c r="K929" s="34" t="s">
        <v>79</v>
      </c>
      <c r="L929" s="34" t="s">
        <v>80</v>
      </c>
      <c r="M929" s="31">
        <v>18</v>
      </c>
    </row>
    <row r="930" spans="1:13" s="31" customFormat="1" ht="15.75" customHeight="1" x14ac:dyDescent="0.25">
      <c r="A930" s="31">
        <v>929</v>
      </c>
      <c r="B930" s="34" t="s">
        <v>1232</v>
      </c>
      <c r="C930" s="34" t="s">
        <v>6256</v>
      </c>
      <c r="D930" s="34" t="s">
        <v>74</v>
      </c>
      <c r="E930" s="31">
        <v>0</v>
      </c>
      <c r="F930" s="58">
        <f t="shared" ca="1" si="44"/>
        <v>57.345205479452055</v>
      </c>
      <c r="G930" s="33">
        <v>23989</v>
      </c>
      <c r="H930" s="34" t="s">
        <v>569</v>
      </c>
      <c r="I930" s="34" t="s">
        <v>101</v>
      </c>
      <c r="J930" s="34" t="s">
        <v>78</v>
      </c>
      <c r="K930" s="34" t="s">
        <v>79</v>
      </c>
      <c r="L930" s="34" t="s">
        <v>80</v>
      </c>
      <c r="M930" s="31">
        <v>13</v>
      </c>
    </row>
    <row r="931" spans="1:13" s="31" customFormat="1" ht="15.75" customHeight="1" x14ac:dyDescent="0.25">
      <c r="A931" s="31">
        <v>930</v>
      </c>
      <c r="B931" s="34" t="s">
        <v>6257</v>
      </c>
      <c r="C931" s="34" t="s">
        <v>5773</v>
      </c>
      <c r="D931" s="34" t="s">
        <v>98</v>
      </c>
      <c r="E931" s="31">
        <v>86</v>
      </c>
      <c r="F931" s="58">
        <f t="shared" ca="1" si="44"/>
        <v>51.158904109589038</v>
      </c>
      <c r="G931" s="33">
        <v>26247</v>
      </c>
      <c r="H931" s="34" t="s">
        <v>469</v>
      </c>
      <c r="I931" s="34" t="s">
        <v>140</v>
      </c>
      <c r="J931" s="34" t="s">
        <v>78</v>
      </c>
      <c r="K931" s="34" t="s">
        <v>79</v>
      </c>
      <c r="L931" s="34" t="s">
        <v>80</v>
      </c>
      <c r="M931" s="31">
        <v>8</v>
      </c>
    </row>
    <row r="932" spans="1:13" s="31" customFormat="1" ht="15.75" customHeight="1" x14ac:dyDescent="0.25">
      <c r="A932" s="31">
        <v>931</v>
      </c>
      <c r="B932" s="34" t="s">
        <v>6258</v>
      </c>
      <c r="C932" s="34" t="s">
        <v>6259</v>
      </c>
      <c r="D932" s="34" t="s">
        <v>98</v>
      </c>
      <c r="E932" s="31">
        <v>59</v>
      </c>
      <c r="F932" s="58">
        <f t="shared" ca="1" si="44"/>
        <v>23.4</v>
      </c>
      <c r="G932" s="33">
        <v>36379</v>
      </c>
      <c r="H932" s="34" t="s">
        <v>331</v>
      </c>
      <c r="I932" s="34" t="s">
        <v>77</v>
      </c>
      <c r="J932" s="34" t="s">
        <v>102</v>
      </c>
      <c r="K932" s="34" t="s">
        <v>79</v>
      </c>
      <c r="L932" s="34" t="s">
        <v>80</v>
      </c>
      <c r="M932" s="31">
        <v>1</v>
      </c>
    </row>
    <row r="933" spans="1:13" s="31" customFormat="1" ht="15.75" customHeight="1" x14ac:dyDescent="0.25">
      <c r="A933" s="31">
        <v>932</v>
      </c>
      <c r="B933" s="34" t="s">
        <v>6260</v>
      </c>
      <c r="C933" s="34" t="s">
        <v>6261</v>
      </c>
      <c r="D933" s="34" t="s">
        <v>98</v>
      </c>
      <c r="E933" s="31">
        <v>30</v>
      </c>
      <c r="F933" s="58">
        <f t="shared" ca="1" si="44"/>
        <v>33.454794520547942</v>
      </c>
      <c r="G933" s="33">
        <v>32709</v>
      </c>
      <c r="H933" s="34" t="s">
        <v>828</v>
      </c>
      <c r="I933" s="34" t="s">
        <v>230</v>
      </c>
      <c r="J933" s="34" t="s">
        <v>78</v>
      </c>
      <c r="K933" s="34" t="s">
        <v>79</v>
      </c>
      <c r="L933" s="34" t="s">
        <v>91</v>
      </c>
      <c r="M933" s="31">
        <v>18</v>
      </c>
    </row>
    <row r="934" spans="1:13" s="31" customFormat="1" ht="15.75" customHeight="1" x14ac:dyDescent="0.25">
      <c r="A934" s="31">
        <v>933</v>
      </c>
      <c r="B934" s="34" t="s">
        <v>2281</v>
      </c>
      <c r="C934" s="34" t="s">
        <v>6262</v>
      </c>
      <c r="D934" s="34" t="s">
        <v>98</v>
      </c>
      <c r="E934" s="31">
        <v>75</v>
      </c>
      <c r="F934" s="58">
        <f t="shared" ca="1" si="44"/>
        <v>26.61917808219178</v>
      </c>
      <c r="G934" s="33">
        <v>35204</v>
      </c>
      <c r="H934" s="34" t="s">
        <v>2025</v>
      </c>
      <c r="I934" s="34" t="s">
        <v>140</v>
      </c>
      <c r="J934" s="34" t="s">
        <v>78</v>
      </c>
      <c r="K934" s="34" t="s">
        <v>79</v>
      </c>
      <c r="L934" s="34" t="s">
        <v>80</v>
      </c>
      <c r="M934" s="31">
        <v>5</v>
      </c>
    </row>
    <row r="935" spans="1:13" s="31" customFormat="1" ht="15.75" customHeight="1" x14ac:dyDescent="0.25">
      <c r="A935" s="31">
        <v>934</v>
      </c>
      <c r="B935" s="34" t="s">
        <v>6227</v>
      </c>
      <c r="C935" s="34" t="s">
        <v>6263</v>
      </c>
      <c r="D935" s="34" t="s">
        <v>74</v>
      </c>
      <c r="E935" s="31">
        <v>76</v>
      </c>
      <c r="F935" s="58">
        <f t="shared" ca="1" si="44"/>
        <v>26.942465753424656</v>
      </c>
      <c r="G935" s="33">
        <v>35086</v>
      </c>
      <c r="H935" s="34" t="s">
        <v>170</v>
      </c>
      <c r="I935" s="34" t="s">
        <v>77</v>
      </c>
      <c r="J935" s="34" t="s">
        <v>78</v>
      </c>
      <c r="K935" s="34" t="s">
        <v>79</v>
      </c>
      <c r="L935" s="34" t="s">
        <v>91</v>
      </c>
      <c r="M935" s="31">
        <v>6</v>
      </c>
    </row>
    <row r="936" spans="1:13" s="31" customFormat="1" ht="15.75" customHeight="1" x14ac:dyDescent="0.25">
      <c r="A936" s="31">
        <v>935</v>
      </c>
      <c r="B936" s="34" t="s">
        <v>3157</v>
      </c>
      <c r="C936" s="34" t="s">
        <v>870</v>
      </c>
      <c r="D936" s="34" t="s">
        <v>74</v>
      </c>
      <c r="E936" s="31">
        <v>76</v>
      </c>
      <c r="F936" s="58">
        <f t="shared" ca="1" si="44"/>
        <v>28.304109589041097</v>
      </c>
      <c r="G936" s="33">
        <v>34589</v>
      </c>
      <c r="H936" s="34" t="s">
        <v>660</v>
      </c>
      <c r="I936" s="34" t="s">
        <v>230</v>
      </c>
      <c r="J936" s="34" t="s">
        <v>78</v>
      </c>
      <c r="K936" s="34" t="s">
        <v>79</v>
      </c>
      <c r="L936" s="34" t="s">
        <v>80</v>
      </c>
      <c r="M936" s="31">
        <v>3</v>
      </c>
    </row>
    <row r="937" spans="1:13" s="31" customFormat="1" ht="15.75" customHeight="1" x14ac:dyDescent="0.25">
      <c r="A937" s="31">
        <v>936</v>
      </c>
      <c r="B937" s="34" t="s">
        <v>6264</v>
      </c>
      <c r="C937" s="34" t="s">
        <v>1553</v>
      </c>
      <c r="D937" s="34" t="s">
        <v>74</v>
      </c>
      <c r="E937" s="31">
        <v>64</v>
      </c>
      <c r="F937" s="58">
        <f t="shared" ca="1" si="44"/>
        <v>34.632876712328766</v>
      </c>
      <c r="G937" s="33">
        <v>32279</v>
      </c>
      <c r="H937" s="34" t="s">
        <v>145</v>
      </c>
      <c r="I937" s="34" t="s">
        <v>178</v>
      </c>
      <c r="J937" s="34" t="s">
        <v>126</v>
      </c>
      <c r="K937" s="34" t="s">
        <v>79</v>
      </c>
      <c r="L937" s="34" t="s">
        <v>91</v>
      </c>
      <c r="M937" s="31">
        <v>3</v>
      </c>
    </row>
    <row r="938" spans="1:13" s="31" customFormat="1" ht="15.75" customHeight="1" x14ac:dyDescent="0.25">
      <c r="A938" s="31">
        <v>937</v>
      </c>
      <c r="B938" s="34" t="s">
        <v>6265</v>
      </c>
      <c r="C938" s="34" t="s">
        <v>6266</v>
      </c>
      <c r="D938" s="34" t="s">
        <v>74</v>
      </c>
      <c r="E938" s="31">
        <v>65</v>
      </c>
      <c r="F938" s="58">
        <f t="shared" ca="1" si="44"/>
        <v>37.134246575342466</v>
      </c>
      <c r="G938" s="33">
        <v>31366</v>
      </c>
      <c r="H938" s="34" t="s">
        <v>630</v>
      </c>
      <c r="I938" s="34" t="s">
        <v>77</v>
      </c>
      <c r="J938" s="34" t="s">
        <v>102</v>
      </c>
      <c r="K938" s="34" t="s">
        <v>79</v>
      </c>
      <c r="L938" s="34" t="s">
        <v>91</v>
      </c>
      <c r="M938" s="31">
        <v>15</v>
      </c>
    </row>
    <row r="939" spans="1:13" s="31" customFormat="1" ht="15.75" hidden="1" customHeight="1" x14ac:dyDescent="0.25">
      <c r="A939" s="31">
        <v>938</v>
      </c>
      <c r="B939" s="34" t="s">
        <v>5154</v>
      </c>
      <c r="D939" s="34" t="s">
        <v>98</v>
      </c>
      <c r="E939" s="31">
        <v>18</v>
      </c>
      <c r="G939" s="44">
        <v>35161</v>
      </c>
      <c r="H939" s="34" t="s">
        <v>1262</v>
      </c>
      <c r="I939" s="34" t="s">
        <v>140</v>
      </c>
      <c r="J939" s="34" t="s">
        <v>78</v>
      </c>
      <c r="K939" s="34" t="s">
        <v>79</v>
      </c>
      <c r="L939" s="34" t="s">
        <v>91</v>
      </c>
      <c r="M939" s="31">
        <v>7</v>
      </c>
    </row>
    <row r="940" spans="1:13" s="31" customFormat="1" ht="15.75" customHeight="1" x14ac:dyDescent="0.25">
      <c r="A940" s="31">
        <v>939</v>
      </c>
      <c r="B940" s="34" t="s">
        <v>6267</v>
      </c>
      <c r="C940" s="34" t="s">
        <v>6268</v>
      </c>
      <c r="D940" s="34" t="s">
        <v>74</v>
      </c>
      <c r="E940" s="31">
        <v>53</v>
      </c>
      <c r="F940" s="58">
        <f t="shared" ref="F940:F950" ca="1" si="45">(TODAY()-G940)/365</f>
        <v>61.9972602739726</v>
      </c>
      <c r="G940" s="33">
        <v>22291</v>
      </c>
      <c r="H940" s="34" t="s">
        <v>376</v>
      </c>
      <c r="I940" s="34" t="s">
        <v>77</v>
      </c>
      <c r="J940" s="34" t="s">
        <v>78</v>
      </c>
      <c r="K940" s="34" t="s">
        <v>79</v>
      </c>
      <c r="L940" s="34" t="s">
        <v>91</v>
      </c>
      <c r="M940" s="31">
        <v>6</v>
      </c>
    </row>
    <row r="941" spans="1:13" s="31" customFormat="1" ht="15.75" customHeight="1" x14ac:dyDescent="0.25">
      <c r="A941" s="31">
        <v>940</v>
      </c>
      <c r="B941" s="34" t="s">
        <v>6269</v>
      </c>
      <c r="C941" s="34" t="s">
        <v>6270</v>
      </c>
      <c r="D941" s="34" t="s">
        <v>98</v>
      </c>
      <c r="E941" s="31">
        <v>3</v>
      </c>
      <c r="F941" s="58">
        <f t="shared" ca="1" si="45"/>
        <v>35.550684931506851</v>
      </c>
      <c r="G941" s="33">
        <v>31944</v>
      </c>
      <c r="H941" s="34" t="s">
        <v>2493</v>
      </c>
      <c r="I941" s="34" t="s">
        <v>77</v>
      </c>
      <c r="J941" s="34" t="s">
        <v>78</v>
      </c>
      <c r="K941" s="34" t="s">
        <v>79</v>
      </c>
      <c r="L941" s="34" t="s">
        <v>91</v>
      </c>
      <c r="M941" s="31">
        <v>9</v>
      </c>
    </row>
    <row r="942" spans="1:13" s="31" customFormat="1" ht="15.75" customHeight="1" x14ac:dyDescent="0.25">
      <c r="A942" s="31">
        <v>941</v>
      </c>
      <c r="B942" s="34" t="s">
        <v>6271</v>
      </c>
      <c r="C942" s="34" t="s">
        <v>6272</v>
      </c>
      <c r="D942" s="34" t="s">
        <v>74</v>
      </c>
      <c r="E942" s="31">
        <v>13</v>
      </c>
      <c r="F942" s="58">
        <f t="shared" ca="1" si="45"/>
        <v>27.912328767123288</v>
      </c>
      <c r="G942" s="33">
        <v>34732</v>
      </c>
      <c r="H942" s="34" t="s">
        <v>305</v>
      </c>
      <c r="I942" s="34" t="s">
        <v>101</v>
      </c>
      <c r="J942" s="34" t="s">
        <v>102</v>
      </c>
      <c r="K942" s="34" t="s">
        <v>79</v>
      </c>
      <c r="L942" s="34" t="s">
        <v>80</v>
      </c>
      <c r="M942" s="31">
        <v>1</v>
      </c>
    </row>
    <row r="943" spans="1:13" s="31" customFormat="1" ht="15.75" customHeight="1" x14ac:dyDescent="0.25">
      <c r="A943" s="31">
        <v>942</v>
      </c>
      <c r="B943" s="34" t="s">
        <v>6273</v>
      </c>
      <c r="C943" s="34" t="s">
        <v>4243</v>
      </c>
      <c r="D943" s="34" t="s">
        <v>98</v>
      </c>
      <c r="E943" s="31">
        <v>31</v>
      </c>
      <c r="F943" s="58">
        <f t="shared" ca="1" si="45"/>
        <v>48.912328767123284</v>
      </c>
      <c r="G943" s="33">
        <v>27067</v>
      </c>
      <c r="H943" s="34" t="s">
        <v>604</v>
      </c>
      <c r="I943" s="34" t="s">
        <v>101</v>
      </c>
      <c r="J943" s="34" t="s">
        <v>78</v>
      </c>
      <c r="K943" s="34" t="s">
        <v>79</v>
      </c>
      <c r="L943" s="34" t="s">
        <v>80</v>
      </c>
      <c r="M943" s="31">
        <v>14</v>
      </c>
    </row>
    <row r="944" spans="1:13" s="31" customFormat="1" ht="15.75" customHeight="1" x14ac:dyDescent="0.25">
      <c r="A944" s="31">
        <v>943</v>
      </c>
      <c r="B944" s="34" t="s">
        <v>5873</v>
      </c>
      <c r="C944" s="34" t="s">
        <v>6274</v>
      </c>
      <c r="D944" s="34" t="s">
        <v>74</v>
      </c>
      <c r="E944" s="31">
        <v>94</v>
      </c>
      <c r="F944" s="58">
        <f t="shared" ca="1" si="45"/>
        <v>43.301369863013697</v>
      </c>
      <c r="G944" s="33">
        <v>29115</v>
      </c>
      <c r="H944" s="34" t="s">
        <v>1235</v>
      </c>
      <c r="I944" s="34" t="s">
        <v>90</v>
      </c>
      <c r="J944" s="34" t="s">
        <v>102</v>
      </c>
      <c r="K944" s="34" t="s">
        <v>79</v>
      </c>
      <c r="L944" s="34" t="s">
        <v>80</v>
      </c>
      <c r="M944" s="31">
        <v>15</v>
      </c>
    </row>
    <row r="945" spans="1:13" s="31" customFormat="1" ht="15.75" hidden="1" customHeight="1" x14ac:dyDescent="0.25">
      <c r="A945" s="31">
        <v>944</v>
      </c>
      <c r="B945" s="34" t="s">
        <v>6275</v>
      </c>
      <c r="C945" s="34" t="s">
        <v>6276</v>
      </c>
      <c r="D945" s="34" t="s">
        <v>98</v>
      </c>
      <c r="E945" s="31">
        <v>53</v>
      </c>
      <c r="F945" s="58">
        <f t="shared" ca="1" si="45"/>
        <v>46.983561643835614</v>
      </c>
      <c r="G945" s="33">
        <v>27771</v>
      </c>
      <c r="I945" s="34" t="s">
        <v>77</v>
      </c>
      <c r="J945" s="34" t="s">
        <v>78</v>
      </c>
      <c r="K945" s="34" t="s">
        <v>79</v>
      </c>
      <c r="L945" s="34" t="s">
        <v>91</v>
      </c>
      <c r="M945" s="31">
        <v>15</v>
      </c>
    </row>
    <row r="946" spans="1:13" s="31" customFormat="1" ht="15.75" customHeight="1" x14ac:dyDescent="0.25">
      <c r="A946" s="31">
        <v>945</v>
      </c>
      <c r="B946" s="34" t="s">
        <v>6277</v>
      </c>
      <c r="C946" s="34" t="s">
        <v>6278</v>
      </c>
      <c r="D946" s="34" t="s">
        <v>74</v>
      </c>
      <c r="E946" s="31">
        <v>59</v>
      </c>
      <c r="F946" s="58">
        <f t="shared" ca="1" si="45"/>
        <v>24.347945205479451</v>
      </c>
      <c r="G946" s="33">
        <v>36033</v>
      </c>
      <c r="H946" s="34" t="s">
        <v>170</v>
      </c>
      <c r="I946" s="34" t="s">
        <v>230</v>
      </c>
      <c r="J946" s="34" t="s">
        <v>126</v>
      </c>
      <c r="K946" s="34" t="s">
        <v>79</v>
      </c>
      <c r="L946" s="34" t="s">
        <v>80</v>
      </c>
      <c r="M946" s="31">
        <v>1</v>
      </c>
    </row>
    <row r="947" spans="1:13" s="31" customFormat="1" ht="15.75" customHeight="1" x14ac:dyDescent="0.25">
      <c r="A947" s="31">
        <v>946</v>
      </c>
      <c r="B947" s="34" t="s">
        <v>6279</v>
      </c>
      <c r="C947" s="34" t="s">
        <v>6280</v>
      </c>
      <c r="D947" s="34" t="s">
        <v>98</v>
      </c>
      <c r="E947" s="31">
        <v>16</v>
      </c>
      <c r="F947" s="58">
        <f t="shared" ca="1" si="45"/>
        <v>61.482191780821921</v>
      </c>
      <c r="G947" s="33">
        <v>22479</v>
      </c>
      <c r="H947" s="34" t="s">
        <v>1045</v>
      </c>
      <c r="I947" s="34" t="s">
        <v>77</v>
      </c>
      <c r="J947" s="34" t="s">
        <v>126</v>
      </c>
      <c r="K947" s="34" t="s">
        <v>79</v>
      </c>
      <c r="L947" s="34" t="s">
        <v>91</v>
      </c>
      <c r="M947" s="31">
        <v>12</v>
      </c>
    </row>
    <row r="948" spans="1:13" s="31" customFormat="1" ht="15.75" customHeight="1" x14ac:dyDescent="0.25">
      <c r="A948" s="31">
        <v>947</v>
      </c>
      <c r="B948" s="34" t="s">
        <v>6281</v>
      </c>
      <c r="C948" s="34" t="s">
        <v>6282</v>
      </c>
      <c r="D948" s="34" t="s">
        <v>98</v>
      </c>
      <c r="E948" s="31">
        <v>43</v>
      </c>
      <c r="F948" s="58">
        <f t="shared" ca="1" si="45"/>
        <v>36.819178082191783</v>
      </c>
      <c r="G948" s="33">
        <v>31481</v>
      </c>
      <c r="H948" s="34" t="s">
        <v>866</v>
      </c>
      <c r="I948" s="34" t="s">
        <v>178</v>
      </c>
      <c r="J948" s="34" t="s">
        <v>78</v>
      </c>
      <c r="K948" s="34" t="s">
        <v>79</v>
      </c>
      <c r="L948" s="34" t="s">
        <v>91</v>
      </c>
      <c r="M948" s="31">
        <v>10</v>
      </c>
    </row>
    <row r="949" spans="1:13" s="31" customFormat="1" ht="15.75" customHeight="1" x14ac:dyDescent="0.25">
      <c r="A949" s="31">
        <v>948</v>
      </c>
      <c r="B949" s="34" t="s">
        <v>3515</v>
      </c>
      <c r="C949" s="34" t="s">
        <v>6283</v>
      </c>
      <c r="D949" s="34" t="s">
        <v>74</v>
      </c>
      <c r="E949" s="31">
        <v>19</v>
      </c>
      <c r="F949" s="58">
        <f t="shared" ca="1" si="45"/>
        <v>53.413698630136984</v>
      </c>
      <c r="G949" s="33">
        <v>25424</v>
      </c>
      <c r="H949" s="34" t="s">
        <v>305</v>
      </c>
      <c r="I949" s="34" t="s">
        <v>230</v>
      </c>
      <c r="J949" s="34" t="s">
        <v>102</v>
      </c>
      <c r="K949" s="34" t="s">
        <v>79</v>
      </c>
      <c r="L949" s="34" t="s">
        <v>91</v>
      </c>
      <c r="M949" s="31">
        <v>10</v>
      </c>
    </row>
    <row r="950" spans="1:13" s="31" customFormat="1" ht="15.75" customHeight="1" x14ac:dyDescent="0.25">
      <c r="A950" s="31">
        <v>949</v>
      </c>
      <c r="B950" s="34" t="s">
        <v>6284</v>
      </c>
      <c r="C950" s="34" t="s">
        <v>6285</v>
      </c>
      <c r="D950" s="34" t="s">
        <v>74</v>
      </c>
      <c r="E950" s="31">
        <v>18</v>
      </c>
      <c r="F950" s="58">
        <f t="shared" ca="1" si="45"/>
        <v>47.331506849315069</v>
      </c>
      <c r="G950" s="33">
        <v>27644</v>
      </c>
      <c r="H950" s="34" t="s">
        <v>469</v>
      </c>
      <c r="I950" s="34" t="s">
        <v>178</v>
      </c>
      <c r="J950" s="34" t="s">
        <v>78</v>
      </c>
      <c r="K950" s="34" t="s">
        <v>79</v>
      </c>
      <c r="L950" s="34" t="s">
        <v>80</v>
      </c>
      <c r="M950" s="31">
        <v>3</v>
      </c>
    </row>
    <row r="951" spans="1:13" s="31" customFormat="1" ht="15.75" hidden="1" customHeight="1" x14ac:dyDescent="0.25">
      <c r="A951" s="31">
        <v>950</v>
      </c>
      <c r="B951" s="34" t="s">
        <v>6286</v>
      </c>
      <c r="C951" s="34" t="s">
        <v>6287</v>
      </c>
      <c r="D951" s="34" t="s">
        <v>430</v>
      </c>
      <c r="E951" s="31">
        <v>24</v>
      </c>
      <c r="H951" s="34" t="s">
        <v>414</v>
      </c>
      <c r="I951" s="34" t="s">
        <v>152</v>
      </c>
      <c r="J951" s="34" t="s">
        <v>126</v>
      </c>
      <c r="K951" s="34" t="s">
        <v>79</v>
      </c>
      <c r="L951" s="34" t="s">
        <v>80</v>
      </c>
    </row>
    <row r="952" spans="1:13" s="31" customFormat="1" ht="15.75" customHeight="1" x14ac:dyDescent="0.25">
      <c r="A952" s="31">
        <v>951</v>
      </c>
      <c r="B952" s="34" t="s">
        <v>6288</v>
      </c>
      <c r="C952" s="34" t="s">
        <v>6289</v>
      </c>
      <c r="D952" s="34" t="s">
        <v>74</v>
      </c>
      <c r="E952" s="31">
        <v>44</v>
      </c>
      <c r="F952" s="58">
        <f t="shared" ref="F952:F975" ca="1" si="46">(TODAY()-G952)/365</f>
        <v>23.254794520547946</v>
      </c>
      <c r="G952" s="33">
        <v>36432</v>
      </c>
      <c r="H952" s="34" t="s">
        <v>124</v>
      </c>
      <c r="I952" s="34" t="s">
        <v>125</v>
      </c>
      <c r="J952" s="34" t="s">
        <v>78</v>
      </c>
      <c r="K952" s="34" t="s">
        <v>79</v>
      </c>
      <c r="L952" s="34" t="s">
        <v>91</v>
      </c>
      <c r="M952" s="31">
        <v>1</v>
      </c>
    </row>
    <row r="953" spans="1:13" s="31" customFormat="1" ht="15.75" customHeight="1" x14ac:dyDescent="0.25">
      <c r="A953" s="31">
        <v>952</v>
      </c>
      <c r="B953" s="34" t="s">
        <v>6290</v>
      </c>
      <c r="C953" s="34" t="s">
        <v>6291</v>
      </c>
      <c r="D953" s="34" t="s">
        <v>98</v>
      </c>
      <c r="E953" s="31">
        <v>34</v>
      </c>
      <c r="F953" s="58">
        <f t="shared" ca="1" si="46"/>
        <v>51.56986301369863</v>
      </c>
      <c r="G953" s="33">
        <v>26097</v>
      </c>
      <c r="H953" s="34" t="s">
        <v>671</v>
      </c>
      <c r="I953" s="34" t="s">
        <v>101</v>
      </c>
      <c r="J953" s="34" t="s">
        <v>102</v>
      </c>
      <c r="K953" s="34" t="s">
        <v>79</v>
      </c>
      <c r="L953" s="34" t="s">
        <v>80</v>
      </c>
      <c r="M953" s="31">
        <v>6</v>
      </c>
    </row>
    <row r="954" spans="1:13" s="31" customFormat="1" ht="15.75" hidden="1" customHeight="1" x14ac:dyDescent="0.25">
      <c r="A954" s="31">
        <v>953</v>
      </c>
      <c r="B954" s="34" t="s">
        <v>6292</v>
      </c>
      <c r="C954" s="34" t="s">
        <v>6293</v>
      </c>
      <c r="D954" s="34" t="s">
        <v>98</v>
      </c>
      <c r="E954" s="31">
        <v>16</v>
      </c>
      <c r="F954" s="58">
        <f t="shared" ca="1" si="46"/>
        <v>43.62191780821918</v>
      </c>
      <c r="G954" s="33">
        <v>28998</v>
      </c>
      <c r="I954" s="34" t="s">
        <v>230</v>
      </c>
      <c r="J954" s="34" t="s">
        <v>78</v>
      </c>
      <c r="K954" s="34" t="s">
        <v>79</v>
      </c>
      <c r="L954" s="34" t="s">
        <v>91</v>
      </c>
      <c r="M954" s="31">
        <v>7</v>
      </c>
    </row>
    <row r="955" spans="1:13" s="31" customFormat="1" ht="15.75" customHeight="1" x14ac:dyDescent="0.25">
      <c r="A955" s="31">
        <v>954</v>
      </c>
      <c r="B955" s="34" t="s">
        <v>6294</v>
      </c>
      <c r="C955" s="34" t="s">
        <v>6295</v>
      </c>
      <c r="D955" s="34" t="s">
        <v>74</v>
      </c>
      <c r="E955" s="31">
        <v>76</v>
      </c>
      <c r="F955" s="58">
        <f t="shared" ca="1" si="46"/>
        <v>27.841095890410958</v>
      </c>
      <c r="G955" s="33">
        <v>34758</v>
      </c>
      <c r="H955" s="34" t="s">
        <v>364</v>
      </c>
      <c r="I955" s="34" t="s">
        <v>77</v>
      </c>
      <c r="J955" s="34" t="s">
        <v>78</v>
      </c>
      <c r="K955" s="34" t="s">
        <v>79</v>
      </c>
      <c r="L955" s="34" t="s">
        <v>80</v>
      </c>
      <c r="M955" s="31">
        <v>7</v>
      </c>
    </row>
    <row r="956" spans="1:13" s="31" customFormat="1" ht="15.75" customHeight="1" x14ac:dyDescent="0.25">
      <c r="A956" s="31">
        <v>955</v>
      </c>
      <c r="B956" s="34" t="s">
        <v>6296</v>
      </c>
      <c r="C956" s="34" t="s">
        <v>6297</v>
      </c>
      <c r="D956" s="34" t="s">
        <v>98</v>
      </c>
      <c r="E956" s="31">
        <v>78</v>
      </c>
      <c r="F956" s="58">
        <f t="shared" ca="1" si="46"/>
        <v>33.254794520547946</v>
      </c>
      <c r="G956" s="33">
        <v>32782</v>
      </c>
      <c r="H956" s="34" t="s">
        <v>525</v>
      </c>
      <c r="I956" s="34" t="s">
        <v>178</v>
      </c>
      <c r="J956" s="34" t="s">
        <v>78</v>
      </c>
      <c r="K956" s="34" t="s">
        <v>79</v>
      </c>
      <c r="L956" s="34" t="s">
        <v>80</v>
      </c>
      <c r="M956" s="31">
        <v>9</v>
      </c>
    </row>
    <row r="957" spans="1:13" s="31" customFormat="1" ht="15.75" customHeight="1" x14ac:dyDescent="0.25">
      <c r="A957" s="31">
        <v>956</v>
      </c>
      <c r="B957" s="34" t="s">
        <v>6298</v>
      </c>
      <c r="C957" s="34" t="s">
        <v>6299</v>
      </c>
      <c r="D957" s="34" t="s">
        <v>74</v>
      </c>
      <c r="E957" s="31">
        <v>19</v>
      </c>
      <c r="F957" s="58">
        <f t="shared" ca="1" si="46"/>
        <v>62.287671232876711</v>
      </c>
      <c r="G957" s="33">
        <v>22185</v>
      </c>
      <c r="H957" s="34" t="s">
        <v>1426</v>
      </c>
      <c r="I957" s="34" t="s">
        <v>77</v>
      </c>
      <c r="J957" s="34" t="s">
        <v>78</v>
      </c>
      <c r="K957" s="34" t="s">
        <v>79</v>
      </c>
      <c r="L957" s="34" t="s">
        <v>80</v>
      </c>
      <c r="M957" s="31">
        <v>9</v>
      </c>
    </row>
    <row r="958" spans="1:13" s="31" customFormat="1" ht="15.75" customHeight="1" x14ac:dyDescent="0.25">
      <c r="A958" s="31">
        <v>957</v>
      </c>
      <c r="B958" s="34" t="s">
        <v>5264</v>
      </c>
      <c r="C958" s="34" t="s">
        <v>6300</v>
      </c>
      <c r="D958" s="34" t="s">
        <v>98</v>
      </c>
      <c r="E958" s="31">
        <v>80</v>
      </c>
      <c r="F958" s="58">
        <f t="shared" ca="1" si="46"/>
        <v>28.367123287671234</v>
      </c>
      <c r="G958" s="33">
        <v>34566</v>
      </c>
      <c r="H958" s="34" t="s">
        <v>4107</v>
      </c>
      <c r="I958" s="34" t="s">
        <v>77</v>
      </c>
      <c r="J958" s="34" t="s">
        <v>102</v>
      </c>
      <c r="K958" s="34" t="s">
        <v>79</v>
      </c>
      <c r="L958" s="34" t="s">
        <v>80</v>
      </c>
      <c r="M958" s="31">
        <v>7</v>
      </c>
    </row>
    <row r="959" spans="1:13" s="31" customFormat="1" ht="15.75" customHeight="1" x14ac:dyDescent="0.25">
      <c r="A959" s="31">
        <v>958</v>
      </c>
      <c r="B959" s="34" t="s">
        <v>6301</v>
      </c>
      <c r="C959" s="34" t="s">
        <v>6302</v>
      </c>
      <c r="D959" s="34" t="s">
        <v>74</v>
      </c>
      <c r="E959" s="31">
        <v>15</v>
      </c>
      <c r="F959" s="58">
        <f t="shared" ca="1" si="46"/>
        <v>58.986301369863014</v>
      </c>
      <c r="G959" s="33">
        <v>23390</v>
      </c>
      <c r="H959" s="34" t="s">
        <v>563</v>
      </c>
      <c r="I959" s="34" t="s">
        <v>178</v>
      </c>
      <c r="J959" s="34" t="s">
        <v>126</v>
      </c>
      <c r="K959" s="34" t="s">
        <v>79</v>
      </c>
      <c r="L959" s="34" t="s">
        <v>91</v>
      </c>
      <c r="M959" s="31">
        <v>18</v>
      </c>
    </row>
    <row r="960" spans="1:13" s="31" customFormat="1" ht="15.75" customHeight="1" x14ac:dyDescent="0.25">
      <c r="A960" s="31">
        <v>959</v>
      </c>
      <c r="B960" s="34" t="s">
        <v>6303</v>
      </c>
      <c r="C960" s="34" t="s">
        <v>6304</v>
      </c>
      <c r="D960" s="34" t="s">
        <v>98</v>
      </c>
      <c r="E960" s="31">
        <v>3</v>
      </c>
      <c r="F960" s="58">
        <f t="shared" ca="1" si="46"/>
        <v>36.18904109589041</v>
      </c>
      <c r="G960" s="33">
        <v>31711</v>
      </c>
      <c r="H960" s="34" t="s">
        <v>710</v>
      </c>
      <c r="I960" s="34" t="s">
        <v>230</v>
      </c>
      <c r="J960" s="34" t="s">
        <v>102</v>
      </c>
      <c r="K960" s="34" t="s">
        <v>79</v>
      </c>
      <c r="L960" s="34" t="s">
        <v>80</v>
      </c>
      <c r="M960" s="31">
        <v>21</v>
      </c>
    </row>
    <row r="961" spans="1:13" s="31" customFormat="1" ht="15.75" customHeight="1" x14ac:dyDescent="0.25">
      <c r="A961" s="31">
        <v>960</v>
      </c>
      <c r="B961" s="34" t="s">
        <v>6121</v>
      </c>
      <c r="C961" s="34" t="s">
        <v>6305</v>
      </c>
      <c r="D961" s="34" t="s">
        <v>74</v>
      </c>
      <c r="E961" s="31">
        <v>1</v>
      </c>
      <c r="F961" s="58">
        <f t="shared" ca="1" si="46"/>
        <v>54.243835616438353</v>
      </c>
      <c r="G961" s="33">
        <v>25121</v>
      </c>
      <c r="H961" s="34" t="s">
        <v>497</v>
      </c>
      <c r="I961" s="34" t="s">
        <v>178</v>
      </c>
      <c r="J961" s="34" t="s">
        <v>78</v>
      </c>
      <c r="K961" s="34" t="s">
        <v>79</v>
      </c>
      <c r="L961" s="34" t="s">
        <v>80</v>
      </c>
      <c r="M961" s="31">
        <v>12</v>
      </c>
    </row>
    <row r="962" spans="1:13" s="31" customFormat="1" ht="15.75" customHeight="1" x14ac:dyDescent="0.25">
      <c r="A962" s="31">
        <v>961</v>
      </c>
      <c r="B962" s="34" t="s">
        <v>6306</v>
      </c>
      <c r="C962" s="34" t="s">
        <v>6307</v>
      </c>
      <c r="D962" s="34" t="s">
        <v>98</v>
      </c>
      <c r="E962" s="31">
        <v>73</v>
      </c>
      <c r="F962" s="58">
        <f t="shared" ca="1" si="46"/>
        <v>36.4</v>
      </c>
      <c r="G962" s="33">
        <v>31634</v>
      </c>
      <c r="H962" s="34" t="s">
        <v>294</v>
      </c>
      <c r="I962" s="34" t="s">
        <v>101</v>
      </c>
      <c r="J962" s="34" t="s">
        <v>78</v>
      </c>
      <c r="K962" s="34" t="s">
        <v>79</v>
      </c>
      <c r="L962" s="34" t="s">
        <v>91</v>
      </c>
      <c r="M962" s="31">
        <v>6</v>
      </c>
    </row>
    <row r="963" spans="1:13" s="31" customFormat="1" ht="15.75" customHeight="1" x14ac:dyDescent="0.25">
      <c r="A963" s="31">
        <v>962</v>
      </c>
      <c r="B963" s="34" t="s">
        <v>6308</v>
      </c>
      <c r="C963" s="34" t="s">
        <v>6309</v>
      </c>
      <c r="D963" s="34" t="s">
        <v>74</v>
      </c>
      <c r="E963" s="31">
        <v>49</v>
      </c>
      <c r="F963" s="58">
        <f t="shared" ca="1" si="46"/>
        <v>45.328767123287669</v>
      </c>
      <c r="G963" s="33">
        <v>28375</v>
      </c>
      <c r="H963" s="34" t="s">
        <v>420</v>
      </c>
      <c r="I963" s="34" t="s">
        <v>230</v>
      </c>
      <c r="J963" s="34" t="s">
        <v>126</v>
      </c>
      <c r="K963" s="34" t="s">
        <v>79</v>
      </c>
      <c r="L963" s="34" t="s">
        <v>80</v>
      </c>
      <c r="M963" s="31">
        <v>17</v>
      </c>
    </row>
    <row r="964" spans="1:13" s="31" customFormat="1" ht="15.75" customHeight="1" x14ac:dyDescent="0.25">
      <c r="A964" s="31">
        <v>963</v>
      </c>
      <c r="B964" s="34" t="s">
        <v>6310</v>
      </c>
      <c r="C964" s="34" t="s">
        <v>6311</v>
      </c>
      <c r="D964" s="34" t="s">
        <v>98</v>
      </c>
      <c r="E964" s="31">
        <v>56</v>
      </c>
      <c r="F964" s="58">
        <f t="shared" ca="1" si="46"/>
        <v>54.446575342465756</v>
      </c>
      <c r="G964" s="33">
        <v>25047</v>
      </c>
      <c r="H964" s="34" t="s">
        <v>3871</v>
      </c>
      <c r="I964" s="34" t="s">
        <v>230</v>
      </c>
      <c r="J964" s="34" t="s">
        <v>126</v>
      </c>
      <c r="K964" s="34" t="s">
        <v>79</v>
      </c>
      <c r="L964" s="34" t="s">
        <v>80</v>
      </c>
      <c r="M964" s="31">
        <v>16</v>
      </c>
    </row>
    <row r="965" spans="1:13" s="31" customFormat="1" ht="15.75" customHeight="1" x14ac:dyDescent="0.25">
      <c r="A965" s="31">
        <v>964</v>
      </c>
      <c r="B965" s="34" t="s">
        <v>6312</v>
      </c>
      <c r="C965" s="34" t="s">
        <v>6313</v>
      </c>
      <c r="D965" s="34" t="s">
        <v>98</v>
      </c>
      <c r="E965" s="31">
        <v>35</v>
      </c>
      <c r="F965" s="58">
        <f t="shared" ca="1" si="46"/>
        <v>28.936986301369863</v>
      </c>
      <c r="G965" s="33">
        <v>34358</v>
      </c>
      <c r="H965" s="34" t="s">
        <v>503</v>
      </c>
      <c r="I965" s="34" t="s">
        <v>101</v>
      </c>
      <c r="J965" s="34" t="s">
        <v>126</v>
      </c>
      <c r="K965" s="34" t="s">
        <v>79</v>
      </c>
      <c r="L965" s="34" t="s">
        <v>91</v>
      </c>
      <c r="M965" s="31">
        <v>6</v>
      </c>
    </row>
    <row r="966" spans="1:13" s="31" customFormat="1" ht="15.75" customHeight="1" x14ac:dyDescent="0.25">
      <c r="A966" s="31">
        <v>965</v>
      </c>
      <c r="B966" s="34" t="s">
        <v>6314</v>
      </c>
      <c r="C966" s="34" t="s">
        <v>6315</v>
      </c>
      <c r="D966" s="34" t="s">
        <v>98</v>
      </c>
      <c r="E966" s="31">
        <v>86</v>
      </c>
      <c r="F966" s="58">
        <f t="shared" ca="1" si="46"/>
        <v>25.536986301369861</v>
      </c>
      <c r="G966" s="33">
        <v>35599</v>
      </c>
      <c r="H966" s="34" t="s">
        <v>89</v>
      </c>
      <c r="I966" s="34" t="s">
        <v>140</v>
      </c>
      <c r="J966" s="34" t="s">
        <v>126</v>
      </c>
      <c r="K966" s="34" t="s">
        <v>79</v>
      </c>
      <c r="L966" s="34" t="s">
        <v>80</v>
      </c>
      <c r="M966" s="31">
        <v>5</v>
      </c>
    </row>
    <row r="967" spans="1:13" s="31" customFormat="1" ht="15.75" customHeight="1" x14ac:dyDescent="0.25">
      <c r="A967" s="31">
        <v>966</v>
      </c>
      <c r="B967" s="34" t="s">
        <v>1371</v>
      </c>
      <c r="C967" s="34" t="s">
        <v>6316</v>
      </c>
      <c r="D967" s="34" t="s">
        <v>98</v>
      </c>
      <c r="E967" s="31">
        <v>70</v>
      </c>
      <c r="F967" s="58">
        <f t="shared" ca="1" si="46"/>
        <v>44.167123287671231</v>
      </c>
      <c r="G967" s="33">
        <v>28799</v>
      </c>
      <c r="H967" s="34" t="s">
        <v>145</v>
      </c>
      <c r="I967" s="34" t="s">
        <v>140</v>
      </c>
      <c r="J967" s="34" t="s">
        <v>126</v>
      </c>
      <c r="K967" s="34" t="s">
        <v>79</v>
      </c>
      <c r="L967" s="34" t="s">
        <v>80</v>
      </c>
      <c r="M967" s="31">
        <v>5</v>
      </c>
    </row>
    <row r="968" spans="1:13" s="31" customFormat="1" ht="15.75" customHeight="1" x14ac:dyDescent="0.25">
      <c r="A968" s="31">
        <v>967</v>
      </c>
      <c r="B968" s="34" t="s">
        <v>6317</v>
      </c>
      <c r="C968" s="34" t="s">
        <v>6318</v>
      </c>
      <c r="D968" s="34" t="s">
        <v>98</v>
      </c>
      <c r="E968" s="31">
        <v>44</v>
      </c>
      <c r="F968" s="58">
        <f t="shared" ca="1" si="46"/>
        <v>23.241095890410961</v>
      </c>
      <c r="G968" s="33">
        <v>36437</v>
      </c>
      <c r="H968" s="34" t="s">
        <v>886</v>
      </c>
      <c r="I968" s="34" t="s">
        <v>77</v>
      </c>
      <c r="J968" s="34" t="s">
        <v>102</v>
      </c>
      <c r="K968" s="34" t="s">
        <v>79</v>
      </c>
      <c r="L968" s="34" t="s">
        <v>80</v>
      </c>
      <c r="M968" s="31">
        <v>1</v>
      </c>
    </row>
    <row r="969" spans="1:13" s="31" customFormat="1" ht="15.75" customHeight="1" x14ac:dyDescent="0.25">
      <c r="A969" s="31">
        <v>968</v>
      </c>
      <c r="B969" s="34" t="s">
        <v>6319</v>
      </c>
      <c r="C969" s="34" t="s">
        <v>6320</v>
      </c>
      <c r="D969" s="34" t="s">
        <v>74</v>
      </c>
      <c r="E969" s="31">
        <v>96</v>
      </c>
      <c r="F969" s="58">
        <f t="shared" ca="1" si="46"/>
        <v>67.572602739726022</v>
      </c>
      <c r="G969" s="33">
        <v>20256</v>
      </c>
      <c r="H969" s="34" t="s">
        <v>458</v>
      </c>
      <c r="I969" s="34" t="s">
        <v>152</v>
      </c>
      <c r="J969" s="34" t="s">
        <v>126</v>
      </c>
      <c r="K969" s="34" t="s">
        <v>79</v>
      </c>
      <c r="L969" s="34" t="s">
        <v>80</v>
      </c>
      <c r="M969" s="31">
        <v>16</v>
      </c>
    </row>
    <row r="970" spans="1:13" s="31" customFormat="1" ht="15.75" customHeight="1" x14ac:dyDescent="0.25">
      <c r="A970" s="31">
        <v>969</v>
      </c>
      <c r="B970" s="34" t="s">
        <v>4357</v>
      </c>
      <c r="C970" s="34" t="s">
        <v>6321</v>
      </c>
      <c r="D970" s="34" t="s">
        <v>98</v>
      </c>
      <c r="E970" s="31">
        <v>20</v>
      </c>
      <c r="F970" s="58">
        <f t="shared" ca="1" si="46"/>
        <v>44.295890410958904</v>
      </c>
      <c r="G970" s="33">
        <v>28752</v>
      </c>
      <c r="H970" s="34" t="s">
        <v>1304</v>
      </c>
      <c r="I970" s="34" t="s">
        <v>178</v>
      </c>
      <c r="J970" s="34" t="s">
        <v>126</v>
      </c>
      <c r="K970" s="34" t="s">
        <v>79</v>
      </c>
      <c r="L970" s="34" t="s">
        <v>80</v>
      </c>
      <c r="M970" s="31">
        <v>18</v>
      </c>
    </row>
    <row r="971" spans="1:13" s="31" customFormat="1" ht="15.75" customHeight="1" x14ac:dyDescent="0.25">
      <c r="A971" s="31">
        <v>970</v>
      </c>
      <c r="B971" s="34" t="s">
        <v>3041</v>
      </c>
      <c r="C971" s="34" t="s">
        <v>6322</v>
      </c>
      <c r="D971" s="34" t="s">
        <v>98</v>
      </c>
      <c r="E971" s="31">
        <v>2</v>
      </c>
      <c r="F971" s="58">
        <f t="shared" ca="1" si="46"/>
        <v>42.526027397260272</v>
      </c>
      <c r="G971" s="33">
        <v>29398</v>
      </c>
      <c r="H971" s="34" t="s">
        <v>2331</v>
      </c>
      <c r="I971" s="34" t="s">
        <v>101</v>
      </c>
      <c r="J971" s="34" t="s">
        <v>126</v>
      </c>
      <c r="K971" s="34" t="s">
        <v>79</v>
      </c>
      <c r="L971" s="34" t="s">
        <v>80</v>
      </c>
      <c r="M971" s="31">
        <v>14</v>
      </c>
    </row>
    <row r="972" spans="1:13" s="31" customFormat="1" ht="15.75" customHeight="1" x14ac:dyDescent="0.25">
      <c r="A972" s="31">
        <v>971</v>
      </c>
      <c r="B972" s="34" t="s">
        <v>6323</v>
      </c>
      <c r="C972" s="34" t="s">
        <v>6324</v>
      </c>
      <c r="D972" s="34" t="s">
        <v>74</v>
      </c>
      <c r="E972" s="31">
        <v>11</v>
      </c>
      <c r="F972" s="58">
        <f t="shared" ca="1" si="46"/>
        <v>34.18904109589041</v>
      </c>
      <c r="G972" s="33">
        <v>32441</v>
      </c>
      <c r="H972" s="34" t="s">
        <v>4431</v>
      </c>
      <c r="I972" s="34" t="s">
        <v>77</v>
      </c>
      <c r="J972" s="34" t="s">
        <v>126</v>
      </c>
      <c r="K972" s="34" t="s">
        <v>79</v>
      </c>
      <c r="L972" s="34" t="s">
        <v>91</v>
      </c>
      <c r="M972" s="31">
        <v>22</v>
      </c>
    </row>
    <row r="973" spans="1:13" s="31" customFormat="1" ht="15.75" customHeight="1" x14ac:dyDescent="0.25">
      <c r="A973" s="31">
        <v>972</v>
      </c>
      <c r="B973" s="34" t="s">
        <v>2908</v>
      </c>
      <c r="C973" s="34" t="s">
        <v>6325</v>
      </c>
      <c r="D973" s="34" t="s">
        <v>98</v>
      </c>
      <c r="E973" s="31">
        <v>81</v>
      </c>
      <c r="F973" s="58">
        <f t="shared" ca="1" si="46"/>
        <v>41.452054794520549</v>
      </c>
      <c r="G973" s="33">
        <v>29790</v>
      </c>
      <c r="H973" s="34" t="s">
        <v>2947</v>
      </c>
      <c r="I973" s="34" t="s">
        <v>140</v>
      </c>
      <c r="J973" s="34" t="s">
        <v>78</v>
      </c>
      <c r="K973" s="34" t="s">
        <v>79</v>
      </c>
      <c r="L973" s="34" t="s">
        <v>80</v>
      </c>
      <c r="M973" s="31">
        <v>10</v>
      </c>
    </row>
    <row r="974" spans="1:13" s="31" customFormat="1" ht="15.75" customHeight="1" x14ac:dyDescent="0.25">
      <c r="A974" s="31">
        <v>973</v>
      </c>
      <c r="B974" s="34" t="s">
        <v>6326</v>
      </c>
      <c r="C974" s="34" t="s">
        <v>6327</v>
      </c>
      <c r="D974" s="34" t="s">
        <v>98</v>
      </c>
      <c r="E974" s="31">
        <v>46</v>
      </c>
      <c r="F974" s="58">
        <f t="shared" ca="1" si="46"/>
        <v>43.42739726027397</v>
      </c>
      <c r="G974" s="33">
        <v>29069</v>
      </c>
      <c r="H974" s="34" t="s">
        <v>1829</v>
      </c>
      <c r="I974" s="34" t="s">
        <v>178</v>
      </c>
      <c r="J974" s="34" t="s">
        <v>126</v>
      </c>
      <c r="K974" s="34" t="s">
        <v>79</v>
      </c>
      <c r="L974" s="34" t="s">
        <v>91</v>
      </c>
      <c r="M974" s="31">
        <v>15</v>
      </c>
    </row>
    <row r="975" spans="1:13" s="31" customFormat="1" ht="15.75" customHeight="1" x14ac:dyDescent="0.25">
      <c r="A975" s="31">
        <v>974</v>
      </c>
      <c r="B975" s="34" t="s">
        <v>6328</v>
      </c>
      <c r="C975" s="34" t="s">
        <v>6329</v>
      </c>
      <c r="D975" s="34" t="s">
        <v>98</v>
      </c>
      <c r="E975" s="31">
        <v>92</v>
      </c>
      <c r="F975" s="58">
        <f t="shared" ca="1" si="46"/>
        <v>31.572602739726026</v>
      </c>
      <c r="G975" s="33">
        <v>33396</v>
      </c>
      <c r="H975" s="34" t="s">
        <v>6330</v>
      </c>
      <c r="I975" s="34" t="s">
        <v>230</v>
      </c>
      <c r="J975" s="34" t="s">
        <v>78</v>
      </c>
      <c r="K975" s="34" t="s">
        <v>79</v>
      </c>
      <c r="L975" s="34" t="s">
        <v>80</v>
      </c>
      <c r="M975" s="31">
        <v>4</v>
      </c>
    </row>
    <row r="976" spans="1:13" s="31" customFormat="1" ht="15.75" hidden="1" customHeight="1" x14ac:dyDescent="0.25">
      <c r="A976" s="31">
        <v>975</v>
      </c>
      <c r="B976" s="34" t="s">
        <v>6331</v>
      </c>
      <c r="C976" s="34" t="s">
        <v>6332</v>
      </c>
      <c r="D976" s="34" t="s">
        <v>430</v>
      </c>
      <c r="E976" s="31">
        <v>26</v>
      </c>
      <c r="H976" s="34" t="s">
        <v>2325</v>
      </c>
      <c r="I976" s="34" t="s">
        <v>152</v>
      </c>
      <c r="J976" s="34" t="s">
        <v>78</v>
      </c>
      <c r="K976" s="34" t="s">
        <v>79</v>
      </c>
      <c r="L976" s="34" t="s">
        <v>91</v>
      </c>
    </row>
    <row r="977" spans="1:13" s="31" customFormat="1" ht="15.75" customHeight="1" x14ac:dyDescent="0.25">
      <c r="A977" s="31">
        <v>976</v>
      </c>
      <c r="B977" s="34" t="s">
        <v>6333</v>
      </c>
      <c r="C977" s="34" t="s">
        <v>6334</v>
      </c>
      <c r="D977" s="34" t="s">
        <v>74</v>
      </c>
      <c r="E977" s="31">
        <v>10</v>
      </c>
      <c r="F977" s="58">
        <f t="shared" ref="F977:F983" ca="1" si="47">(TODAY()-G977)/365</f>
        <v>51.213698630136989</v>
      </c>
      <c r="G977" s="33">
        <v>26227</v>
      </c>
      <c r="H977" s="34" t="s">
        <v>828</v>
      </c>
      <c r="I977" s="34" t="s">
        <v>101</v>
      </c>
      <c r="J977" s="34" t="s">
        <v>102</v>
      </c>
      <c r="K977" s="34" t="s">
        <v>79</v>
      </c>
      <c r="L977" s="34" t="s">
        <v>91</v>
      </c>
      <c r="M977" s="31">
        <v>10</v>
      </c>
    </row>
    <row r="978" spans="1:13" s="31" customFormat="1" ht="15.75" customHeight="1" x14ac:dyDescent="0.25">
      <c r="A978" s="31">
        <v>977</v>
      </c>
      <c r="B978" s="34" t="s">
        <v>6335</v>
      </c>
      <c r="C978" s="34" t="s">
        <v>6336</v>
      </c>
      <c r="D978" s="34" t="s">
        <v>98</v>
      </c>
      <c r="E978" s="31">
        <v>65</v>
      </c>
      <c r="F978" s="58">
        <f t="shared" ca="1" si="47"/>
        <v>63.112328767123287</v>
      </c>
      <c r="G978" s="33">
        <v>21884</v>
      </c>
      <c r="H978" s="34" t="s">
        <v>3926</v>
      </c>
      <c r="I978" s="34" t="s">
        <v>230</v>
      </c>
      <c r="J978" s="34" t="s">
        <v>126</v>
      </c>
      <c r="K978" s="34" t="s">
        <v>79</v>
      </c>
      <c r="L978" s="34" t="s">
        <v>80</v>
      </c>
      <c r="M978" s="31">
        <v>13</v>
      </c>
    </row>
    <row r="979" spans="1:13" s="31" customFormat="1" ht="15.75" customHeight="1" x14ac:dyDescent="0.25">
      <c r="A979" s="31">
        <v>978</v>
      </c>
      <c r="B979" s="34" t="s">
        <v>6337</v>
      </c>
      <c r="C979" s="34" t="s">
        <v>6338</v>
      </c>
      <c r="D979" s="34" t="s">
        <v>98</v>
      </c>
      <c r="E979" s="31">
        <v>40</v>
      </c>
      <c r="F979" s="58">
        <f t="shared" ca="1" si="47"/>
        <v>40.926027397260277</v>
      </c>
      <c r="G979" s="33">
        <v>29982</v>
      </c>
      <c r="H979" s="34" t="s">
        <v>636</v>
      </c>
      <c r="I979" s="34" t="s">
        <v>230</v>
      </c>
      <c r="J979" s="34" t="s">
        <v>126</v>
      </c>
      <c r="K979" s="34" t="s">
        <v>79</v>
      </c>
      <c r="L979" s="34" t="s">
        <v>91</v>
      </c>
      <c r="M979" s="31">
        <v>15</v>
      </c>
    </row>
    <row r="980" spans="1:13" s="31" customFormat="1" ht="15.75" customHeight="1" x14ac:dyDescent="0.25">
      <c r="A980" s="31">
        <v>979</v>
      </c>
      <c r="B980" s="34" t="s">
        <v>6339</v>
      </c>
      <c r="C980" s="34" t="s">
        <v>6340</v>
      </c>
      <c r="D980" s="34" t="s">
        <v>98</v>
      </c>
      <c r="E980" s="31">
        <v>42</v>
      </c>
      <c r="F980" s="58">
        <f t="shared" ca="1" si="47"/>
        <v>63.043835616438358</v>
      </c>
      <c r="G980" s="33">
        <v>21909</v>
      </c>
      <c r="H980" s="34" t="s">
        <v>3871</v>
      </c>
      <c r="I980" s="34" t="s">
        <v>77</v>
      </c>
      <c r="J980" s="34" t="s">
        <v>126</v>
      </c>
      <c r="K980" s="34" t="s">
        <v>79</v>
      </c>
      <c r="L980" s="34" t="s">
        <v>91</v>
      </c>
      <c r="M980" s="31">
        <v>12</v>
      </c>
    </row>
    <row r="981" spans="1:13" s="31" customFormat="1" ht="15.75" customHeight="1" x14ac:dyDescent="0.25">
      <c r="A981" s="31">
        <v>980</v>
      </c>
      <c r="B981" s="34" t="s">
        <v>5043</v>
      </c>
      <c r="C981" s="34" t="s">
        <v>6341</v>
      </c>
      <c r="D981" s="34" t="s">
        <v>98</v>
      </c>
      <c r="E981" s="31">
        <v>19</v>
      </c>
      <c r="F981" s="58">
        <f t="shared" ca="1" si="47"/>
        <v>44.950684931506849</v>
      </c>
      <c r="G981" s="33">
        <v>28513</v>
      </c>
      <c r="H981" s="34" t="s">
        <v>1888</v>
      </c>
      <c r="I981" s="34" t="s">
        <v>178</v>
      </c>
      <c r="J981" s="34" t="s">
        <v>78</v>
      </c>
      <c r="K981" s="34" t="s">
        <v>79</v>
      </c>
      <c r="L981" s="34" t="s">
        <v>91</v>
      </c>
      <c r="M981" s="31">
        <v>8</v>
      </c>
    </row>
    <row r="982" spans="1:13" s="31" customFormat="1" ht="15.75" hidden="1" customHeight="1" x14ac:dyDescent="0.25">
      <c r="A982" s="31">
        <v>981</v>
      </c>
      <c r="B982" s="34" t="s">
        <v>6342</v>
      </c>
      <c r="C982" s="34" t="s">
        <v>6343</v>
      </c>
      <c r="D982" s="34" t="s">
        <v>74</v>
      </c>
      <c r="E982" s="31">
        <v>0</v>
      </c>
      <c r="F982" s="58">
        <f t="shared" ca="1" si="47"/>
        <v>49.87945205479452</v>
      </c>
      <c r="G982" s="33">
        <v>26714</v>
      </c>
      <c r="I982" s="34" t="s">
        <v>140</v>
      </c>
      <c r="J982" s="34" t="s">
        <v>78</v>
      </c>
      <c r="K982" s="34" t="s">
        <v>79</v>
      </c>
      <c r="L982" s="34" t="s">
        <v>91</v>
      </c>
      <c r="M982" s="31">
        <v>11</v>
      </c>
    </row>
    <row r="983" spans="1:13" s="31" customFormat="1" ht="15.75" customHeight="1" x14ac:dyDescent="0.25">
      <c r="A983" s="31">
        <v>982</v>
      </c>
      <c r="B983" s="34" t="s">
        <v>6344</v>
      </c>
      <c r="C983" s="34" t="s">
        <v>6345</v>
      </c>
      <c r="D983" s="34" t="s">
        <v>74</v>
      </c>
      <c r="E983" s="31">
        <v>14</v>
      </c>
      <c r="F983" s="58">
        <f t="shared" ca="1" si="47"/>
        <v>62.909589041095892</v>
      </c>
      <c r="G983" s="33">
        <v>21958</v>
      </c>
      <c r="H983" s="34" t="s">
        <v>965</v>
      </c>
      <c r="I983" s="34" t="s">
        <v>178</v>
      </c>
      <c r="J983" s="34" t="s">
        <v>126</v>
      </c>
      <c r="K983" s="34" t="s">
        <v>79</v>
      </c>
      <c r="L983" s="34" t="s">
        <v>80</v>
      </c>
      <c r="M983" s="31">
        <v>6</v>
      </c>
    </row>
    <row r="984" spans="1:13" s="31" customFormat="1" ht="15.75" hidden="1" customHeight="1" x14ac:dyDescent="0.25">
      <c r="A984" s="31">
        <v>983</v>
      </c>
      <c r="B984" s="34" t="s">
        <v>6346</v>
      </c>
      <c r="C984" s="34" t="s">
        <v>6347</v>
      </c>
      <c r="D984" s="34" t="s">
        <v>430</v>
      </c>
      <c r="E984" s="31">
        <v>49</v>
      </c>
      <c r="I984" s="34" t="s">
        <v>152</v>
      </c>
      <c r="J984" s="34" t="s">
        <v>102</v>
      </c>
      <c r="K984" s="34" t="s">
        <v>79</v>
      </c>
      <c r="L984" s="34" t="s">
        <v>91</v>
      </c>
    </row>
    <row r="985" spans="1:13" s="31" customFormat="1" ht="15.75" customHeight="1" x14ac:dyDescent="0.25">
      <c r="A985" s="31">
        <v>984</v>
      </c>
      <c r="B985" s="34" t="s">
        <v>6348</v>
      </c>
      <c r="C985" s="34" t="s">
        <v>6349</v>
      </c>
      <c r="D985" s="34" t="s">
        <v>74</v>
      </c>
      <c r="E985" s="31">
        <v>89</v>
      </c>
      <c r="F985" s="58">
        <f t="shared" ref="F985:F996" ca="1" si="48">(TODAY()-G985)/365</f>
        <v>68.8</v>
      </c>
      <c r="G985" s="33">
        <v>19808</v>
      </c>
      <c r="H985" s="34" t="s">
        <v>218</v>
      </c>
      <c r="I985" s="34" t="s">
        <v>77</v>
      </c>
      <c r="J985" s="34" t="s">
        <v>102</v>
      </c>
      <c r="K985" s="34" t="s">
        <v>79</v>
      </c>
      <c r="L985" s="34" t="s">
        <v>91</v>
      </c>
      <c r="M985" s="31">
        <v>16</v>
      </c>
    </row>
    <row r="986" spans="1:13" s="31" customFormat="1" ht="15.75" customHeight="1" x14ac:dyDescent="0.25">
      <c r="A986" s="31">
        <v>985</v>
      </c>
      <c r="B986" s="34" t="s">
        <v>6350</v>
      </c>
      <c r="C986" s="34" t="s">
        <v>6351</v>
      </c>
      <c r="D986" s="34" t="s">
        <v>98</v>
      </c>
      <c r="E986" s="31">
        <v>29</v>
      </c>
      <c r="F986" s="58">
        <f t="shared" ca="1" si="48"/>
        <v>52.271232876712325</v>
      </c>
      <c r="G986" s="33">
        <v>25841</v>
      </c>
      <c r="H986" s="34" t="s">
        <v>2025</v>
      </c>
      <c r="I986" s="34" t="s">
        <v>140</v>
      </c>
      <c r="J986" s="34" t="s">
        <v>126</v>
      </c>
      <c r="K986" s="34" t="s">
        <v>79</v>
      </c>
      <c r="L986" s="34" t="s">
        <v>91</v>
      </c>
      <c r="M986" s="31">
        <v>15</v>
      </c>
    </row>
    <row r="987" spans="1:13" s="31" customFormat="1" ht="15.75" customHeight="1" x14ac:dyDescent="0.25">
      <c r="A987" s="31">
        <v>986</v>
      </c>
      <c r="B987" s="34" t="s">
        <v>6352</v>
      </c>
      <c r="C987" s="34" t="s">
        <v>6353</v>
      </c>
      <c r="D987" s="34" t="s">
        <v>74</v>
      </c>
      <c r="E987" s="31">
        <v>3</v>
      </c>
      <c r="F987" s="58">
        <f t="shared" ca="1" si="48"/>
        <v>28.241095890410961</v>
      </c>
      <c r="G987" s="33">
        <v>34612</v>
      </c>
      <c r="H987" s="34" t="s">
        <v>1709</v>
      </c>
      <c r="I987" s="34" t="s">
        <v>77</v>
      </c>
      <c r="J987" s="34" t="s">
        <v>78</v>
      </c>
      <c r="K987" s="34" t="s">
        <v>79</v>
      </c>
      <c r="L987" s="34" t="s">
        <v>80</v>
      </c>
      <c r="M987" s="31">
        <v>8</v>
      </c>
    </row>
    <row r="988" spans="1:13" s="31" customFormat="1" ht="15.75" customHeight="1" x14ac:dyDescent="0.25">
      <c r="A988" s="31">
        <v>987</v>
      </c>
      <c r="B988" s="34" t="s">
        <v>3052</v>
      </c>
      <c r="C988" s="34" t="s">
        <v>5078</v>
      </c>
      <c r="D988" s="34" t="s">
        <v>74</v>
      </c>
      <c r="E988" s="31">
        <v>89</v>
      </c>
      <c r="F988" s="58">
        <f t="shared" ca="1" si="48"/>
        <v>48.356164383561641</v>
      </c>
      <c r="G988" s="33">
        <v>27270</v>
      </c>
      <c r="H988" s="34" t="s">
        <v>100</v>
      </c>
      <c r="I988" s="34" t="s">
        <v>101</v>
      </c>
      <c r="J988" s="34" t="s">
        <v>102</v>
      </c>
      <c r="K988" s="34" t="s">
        <v>79</v>
      </c>
      <c r="L988" s="34" t="s">
        <v>80</v>
      </c>
      <c r="M988" s="31">
        <v>11</v>
      </c>
    </row>
    <row r="989" spans="1:13" s="31" customFormat="1" ht="15.75" customHeight="1" x14ac:dyDescent="0.25">
      <c r="A989" s="31">
        <v>988</v>
      </c>
      <c r="B989" s="34" t="s">
        <v>3113</v>
      </c>
      <c r="C989" s="34" t="s">
        <v>6354</v>
      </c>
      <c r="D989" s="34" t="s">
        <v>98</v>
      </c>
      <c r="E989" s="31">
        <v>35</v>
      </c>
      <c r="F989" s="58">
        <f t="shared" ca="1" si="48"/>
        <v>41.969863013698628</v>
      </c>
      <c r="G989" s="33">
        <v>29601</v>
      </c>
      <c r="H989" s="34" t="s">
        <v>604</v>
      </c>
      <c r="I989" s="34" t="s">
        <v>77</v>
      </c>
      <c r="J989" s="34" t="s">
        <v>126</v>
      </c>
      <c r="K989" s="34" t="s">
        <v>79</v>
      </c>
      <c r="L989" s="34" t="s">
        <v>91</v>
      </c>
      <c r="M989" s="31">
        <v>7</v>
      </c>
    </row>
    <row r="990" spans="1:13" s="31" customFormat="1" ht="15.75" customHeight="1" x14ac:dyDescent="0.25">
      <c r="A990" s="31">
        <v>989</v>
      </c>
      <c r="B990" s="34" t="s">
        <v>6355</v>
      </c>
      <c r="C990" s="34" t="s">
        <v>6356</v>
      </c>
      <c r="D990" s="34" t="s">
        <v>98</v>
      </c>
      <c r="E990" s="31">
        <v>43</v>
      </c>
      <c r="F990" s="58">
        <f t="shared" ca="1" si="48"/>
        <v>40.61643835616438</v>
      </c>
      <c r="G990" s="33">
        <v>30095</v>
      </c>
      <c r="H990" s="34" t="s">
        <v>2947</v>
      </c>
      <c r="I990" s="34" t="s">
        <v>101</v>
      </c>
      <c r="J990" s="34" t="s">
        <v>78</v>
      </c>
      <c r="K990" s="34" t="s">
        <v>79</v>
      </c>
      <c r="L990" s="34" t="s">
        <v>91</v>
      </c>
      <c r="M990" s="31">
        <v>17</v>
      </c>
    </row>
    <row r="991" spans="1:13" s="31" customFormat="1" ht="15.75" customHeight="1" x14ac:dyDescent="0.25">
      <c r="A991" s="31">
        <v>990</v>
      </c>
      <c r="B991" s="34" t="s">
        <v>6357</v>
      </c>
      <c r="C991" s="34" t="s">
        <v>6358</v>
      </c>
      <c r="D991" s="34" t="s">
        <v>98</v>
      </c>
      <c r="E991" s="31">
        <v>56</v>
      </c>
      <c r="F991" s="58">
        <f t="shared" ca="1" si="48"/>
        <v>46.731506849315068</v>
      </c>
      <c r="G991" s="33">
        <v>27863</v>
      </c>
      <c r="H991" s="34" t="s">
        <v>2493</v>
      </c>
      <c r="I991" s="34" t="s">
        <v>77</v>
      </c>
      <c r="J991" s="34" t="s">
        <v>78</v>
      </c>
      <c r="K991" s="34" t="s">
        <v>79</v>
      </c>
      <c r="L991" s="34" t="s">
        <v>80</v>
      </c>
      <c r="M991" s="31">
        <v>14</v>
      </c>
    </row>
    <row r="992" spans="1:13" s="31" customFormat="1" ht="15.75" customHeight="1" x14ac:dyDescent="0.25">
      <c r="A992" s="31">
        <v>991</v>
      </c>
      <c r="B992" s="34" t="s">
        <v>6359</v>
      </c>
      <c r="C992" s="34" t="s">
        <v>6360</v>
      </c>
      <c r="D992" s="34" t="s">
        <v>98</v>
      </c>
      <c r="E992" s="31">
        <v>11</v>
      </c>
      <c r="F992" s="58">
        <f t="shared" ca="1" si="48"/>
        <v>31.093150684931508</v>
      </c>
      <c r="G992" s="33">
        <v>33571</v>
      </c>
      <c r="H992" s="34" t="s">
        <v>117</v>
      </c>
      <c r="I992" s="34" t="s">
        <v>101</v>
      </c>
      <c r="J992" s="34" t="s">
        <v>78</v>
      </c>
      <c r="K992" s="34" t="s">
        <v>79</v>
      </c>
      <c r="L992" s="34" t="s">
        <v>80</v>
      </c>
      <c r="M992" s="31">
        <v>10</v>
      </c>
    </row>
    <row r="993" spans="1:13" s="31" customFormat="1" ht="15.75" hidden="1" customHeight="1" x14ac:dyDescent="0.25">
      <c r="A993" s="31">
        <v>992</v>
      </c>
      <c r="B993" s="34" t="s">
        <v>6361</v>
      </c>
      <c r="C993" s="34" t="s">
        <v>6362</v>
      </c>
      <c r="D993" s="34" t="s">
        <v>98</v>
      </c>
      <c r="E993" s="31">
        <v>6</v>
      </c>
      <c r="F993" s="58">
        <f t="shared" ca="1" si="48"/>
        <v>64.126027397260273</v>
      </c>
      <c r="G993" s="33">
        <v>21514</v>
      </c>
      <c r="I993" s="34" t="s">
        <v>90</v>
      </c>
      <c r="J993" s="34" t="s">
        <v>78</v>
      </c>
      <c r="K993" s="34" t="s">
        <v>79</v>
      </c>
      <c r="L993" s="34" t="s">
        <v>80</v>
      </c>
      <c r="M993" s="31">
        <v>8</v>
      </c>
    </row>
    <row r="994" spans="1:13" s="31" customFormat="1" ht="15.75" customHeight="1" x14ac:dyDescent="0.25">
      <c r="A994" s="31">
        <v>993</v>
      </c>
      <c r="B994" s="34" t="s">
        <v>6363</v>
      </c>
      <c r="C994" s="34" t="s">
        <v>5528</v>
      </c>
      <c r="D994" s="34" t="s">
        <v>98</v>
      </c>
      <c r="E994" s="31">
        <v>71</v>
      </c>
      <c r="F994" s="58">
        <f t="shared" ca="1" si="48"/>
        <v>45.87945205479452</v>
      </c>
      <c r="G994" s="33">
        <v>28174</v>
      </c>
      <c r="H994" s="34" t="s">
        <v>930</v>
      </c>
      <c r="I994" s="34" t="s">
        <v>377</v>
      </c>
      <c r="J994" s="34" t="s">
        <v>126</v>
      </c>
      <c r="K994" s="34" t="s">
        <v>79</v>
      </c>
      <c r="L994" s="34" t="s">
        <v>91</v>
      </c>
      <c r="M994" s="31">
        <v>17</v>
      </c>
    </row>
    <row r="995" spans="1:13" s="31" customFormat="1" ht="15.75" customHeight="1" x14ac:dyDescent="0.25">
      <c r="A995" s="31">
        <v>994</v>
      </c>
      <c r="B995" s="34" t="s">
        <v>6312</v>
      </c>
      <c r="C995" s="34" t="s">
        <v>6364</v>
      </c>
      <c r="D995" s="34" t="s">
        <v>98</v>
      </c>
      <c r="E995" s="31">
        <v>62</v>
      </c>
      <c r="F995" s="58">
        <f t="shared" ca="1" si="48"/>
        <v>45.142465753424659</v>
      </c>
      <c r="G995" s="33">
        <v>28443</v>
      </c>
      <c r="H995" s="34" t="s">
        <v>264</v>
      </c>
      <c r="I995" s="34" t="s">
        <v>125</v>
      </c>
      <c r="J995" s="34" t="s">
        <v>102</v>
      </c>
      <c r="K995" s="34" t="s">
        <v>79</v>
      </c>
      <c r="L995" s="34" t="s">
        <v>80</v>
      </c>
      <c r="M995" s="31">
        <v>5</v>
      </c>
    </row>
    <row r="996" spans="1:13" s="31" customFormat="1" ht="15.75" customHeight="1" x14ac:dyDescent="0.25">
      <c r="A996" s="31">
        <v>995</v>
      </c>
      <c r="B996" s="34" t="s">
        <v>6365</v>
      </c>
      <c r="C996" s="34" t="s">
        <v>6366</v>
      </c>
      <c r="D996" s="34" t="s">
        <v>74</v>
      </c>
      <c r="E996" s="31">
        <v>16</v>
      </c>
      <c r="F996" s="58">
        <f t="shared" ca="1" si="48"/>
        <v>57.156164383561645</v>
      </c>
      <c r="G996" s="33">
        <v>24058</v>
      </c>
      <c r="H996" s="34" t="s">
        <v>735</v>
      </c>
      <c r="I996" s="34" t="s">
        <v>178</v>
      </c>
      <c r="J996" s="34" t="s">
        <v>78</v>
      </c>
      <c r="K996" s="34" t="s">
        <v>79</v>
      </c>
      <c r="L996" s="34" t="s">
        <v>80</v>
      </c>
      <c r="M996" s="31">
        <v>19</v>
      </c>
    </row>
    <row r="997" spans="1:13" s="31" customFormat="1" ht="15.75" hidden="1" customHeight="1" x14ac:dyDescent="0.25">
      <c r="A997" s="31">
        <v>996</v>
      </c>
      <c r="B997" s="34" t="s">
        <v>6367</v>
      </c>
      <c r="C997" s="34" t="s">
        <v>6368</v>
      </c>
      <c r="D997" s="34" t="s">
        <v>430</v>
      </c>
      <c r="E997" s="31">
        <v>67</v>
      </c>
      <c r="H997" s="34" t="s">
        <v>294</v>
      </c>
      <c r="I997" s="34" t="s">
        <v>152</v>
      </c>
      <c r="J997" s="34" t="s">
        <v>78</v>
      </c>
      <c r="K997" s="34" t="s">
        <v>79</v>
      </c>
      <c r="L997" s="34" t="s">
        <v>80</v>
      </c>
    </row>
    <row r="998" spans="1:13" s="31" customFormat="1" ht="15.75" customHeight="1" x14ac:dyDescent="0.25">
      <c r="A998" s="31">
        <v>997</v>
      </c>
      <c r="B998" s="34" t="s">
        <v>6369</v>
      </c>
      <c r="C998" s="34" t="s">
        <v>6370</v>
      </c>
      <c r="D998" s="34" t="s">
        <v>74</v>
      </c>
      <c r="E998" s="31">
        <v>30</v>
      </c>
      <c r="F998" s="58">
        <f t="shared" ref="F998:F1038" ca="1" si="49">(TODAY()-G998)/365</f>
        <v>41.506849315068493</v>
      </c>
      <c r="G998" s="33">
        <v>29770</v>
      </c>
      <c r="H998" s="34" t="s">
        <v>615</v>
      </c>
      <c r="I998" s="34" t="s">
        <v>171</v>
      </c>
      <c r="J998" s="34" t="s">
        <v>78</v>
      </c>
      <c r="K998" s="34" t="s">
        <v>79</v>
      </c>
      <c r="L998" s="34" t="s">
        <v>80</v>
      </c>
      <c r="M998" s="31">
        <v>13</v>
      </c>
    </row>
    <row r="999" spans="1:13" s="31" customFormat="1" ht="15.75" customHeight="1" x14ac:dyDescent="0.25">
      <c r="A999" s="31">
        <v>998</v>
      </c>
      <c r="B999" s="34" t="s">
        <v>6371</v>
      </c>
      <c r="C999" s="34" t="s">
        <v>6372</v>
      </c>
      <c r="D999" s="34" t="s">
        <v>98</v>
      </c>
      <c r="E999" s="31">
        <v>66</v>
      </c>
      <c r="F999" s="58">
        <f t="shared" ca="1" si="49"/>
        <v>57.07123287671233</v>
      </c>
      <c r="G999" s="33">
        <v>24089</v>
      </c>
      <c r="H999" s="34" t="s">
        <v>145</v>
      </c>
      <c r="I999" s="34" t="s">
        <v>77</v>
      </c>
      <c r="J999" s="34" t="s">
        <v>102</v>
      </c>
      <c r="K999" s="34" t="s">
        <v>79</v>
      </c>
      <c r="L999" s="34" t="s">
        <v>80</v>
      </c>
      <c r="M999" s="31">
        <v>5</v>
      </c>
    </row>
    <row r="1000" spans="1:13" s="31" customFormat="1" ht="15.75" customHeight="1" x14ac:dyDescent="0.25">
      <c r="A1000" s="31">
        <v>999</v>
      </c>
      <c r="B1000" s="34" t="s">
        <v>6373</v>
      </c>
      <c r="C1000" s="34" t="s">
        <v>6374</v>
      </c>
      <c r="D1000" s="34" t="s">
        <v>98</v>
      </c>
      <c r="E1000" s="31">
        <v>12</v>
      </c>
      <c r="F1000" s="58">
        <f t="shared" ca="1" si="49"/>
        <v>34.731506849315068</v>
      </c>
      <c r="G1000" s="33">
        <v>32243</v>
      </c>
      <c r="H1000" s="34" t="s">
        <v>305</v>
      </c>
      <c r="I1000" s="34" t="s">
        <v>230</v>
      </c>
      <c r="J1000" s="34" t="s">
        <v>126</v>
      </c>
      <c r="K1000" s="34" t="s">
        <v>79</v>
      </c>
      <c r="L1000" s="34" t="s">
        <v>91</v>
      </c>
      <c r="M1000" s="31">
        <v>4</v>
      </c>
    </row>
    <row r="1001" spans="1:13" s="31" customFormat="1" ht="15.75" customHeight="1" x14ac:dyDescent="0.25">
      <c r="A1001" s="31">
        <v>1000</v>
      </c>
      <c r="B1001" s="34" t="s">
        <v>6375</v>
      </c>
      <c r="C1001" s="34" t="s">
        <v>6376</v>
      </c>
      <c r="D1001" s="34" t="s">
        <v>98</v>
      </c>
      <c r="E1001" s="31">
        <v>44</v>
      </c>
      <c r="F1001" s="58">
        <f t="shared" ca="1" si="49"/>
        <v>44.413698630136984</v>
      </c>
      <c r="G1001" s="33">
        <v>28709</v>
      </c>
      <c r="H1001" s="34" t="s">
        <v>133</v>
      </c>
      <c r="I1001" s="34" t="s">
        <v>101</v>
      </c>
      <c r="J1001" s="34" t="s">
        <v>78</v>
      </c>
      <c r="K1001" s="34" t="s">
        <v>79</v>
      </c>
      <c r="L1001" s="34" t="s">
        <v>91</v>
      </c>
      <c r="M1001" s="31">
        <v>11</v>
      </c>
    </row>
    <row r="1002" spans="1:13" s="31" customFormat="1" ht="15.75" customHeight="1" x14ac:dyDescent="0.25">
      <c r="A1002" s="31">
        <v>1001</v>
      </c>
      <c r="B1002" s="34" t="s">
        <v>6377</v>
      </c>
      <c r="C1002" s="34" t="s">
        <v>6378</v>
      </c>
      <c r="D1002" s="34" t="s">
        <v>74</v>
      </c>
      <c r="E1002" s="31">
        <v>63</v>
      </c>
      <c r="F1002" s="58">
        <f t="shared" ca="1" si="49"/>
        <v>43.358904109589041</v>
      </c>
      <c r="G1002" s="33">
        <v>29094</v>
      </c>
      <c r="H1002" s="34" t="s">
        <v>414</v>
      </c>
      <c r="I1002" s="34" t="s">
        <v>140</v>
      </c>
      <c r="J1002" s="34" t="s">
        <v>78</v>
      </c>
      <c r="K1002" s="34" t="s">
        <v>79</v>
      </c>
      <c r="L1002" s="34" t="s">
        <v>91</v>
      </c>
      <c r="M1002" s="31">
        <v>14</v>
      </c>
    </row>
    <row r="1003" spans="1:13" s="31" customFormat="1" ht="15.75" customHeight="1" x14ac:dyDescent="0.25">
      <c r="A1003" s="31">
        <v>1002</v>
      </c>
      <c r="B1003" s="34" t="s">
        <v>6379</v>
      </c>
      <c r="C1003" s="34" t="s">
        <v>6380</v>
      </c>
      <c r="D1003" s="34" t="s">
        <v>74</v>
      </c>
      <c r="E1003" s="31">
        <v>65</v>
      </c>
      <c r="F1003" s="58">
        <f t="shared" ca="1" si="49"/>
        <v>44.350684931506848</v>
      </c>
      <c r="G1003" s="33">
        <v>28732</v>
      </c>
      <c r="H1003" s="34" t="s">
        <v>352</v>
      </c>
      <c r="I1003" s="34" t="s">
        <v>230</v>
      </c>
      <c r="J1003" s="34" t="s">
        <v>78</v>
      </c>
      <c r="K1003" s="34" t="s">
        <v>79</v>
      </c>
      <c r="L1003" s="34" t="s">
        <v>80</v>
      </c>
      <c r="M1003" s="31">
        <v>18</v>
      </c>
    </row>
    <row r="1004" spans="1:13" s="31" customFormat="1" ht="15.75" customHeight="1" x14ac:dyDescent="0.25">
      <c r="A1004" s="31">
        <v>1003</v>
      </c>
      <c r="B1004" s="34" t="s">
        <v>6381</v>
      </c>
      <c r="C1004" s="34" t="s">
        <v>6382</v>
      </c>
      <c r="D1004" s="34" t="s">
        <v>98</v>
      </c>
      <c r="E1004" s="31">
        <v>35</v>
      </c>
      <c r="F1004" s="58">
        <f t="shared" ca="1" si="49"/>
        <v>54.92876712328767</v>
      </c>
      <c r="G1004" s="33">
        <v>24871</v>
      </c>
      <c r="H1004" s="34" t="s">
        <v>285</v>
      </c>
      <c r="I1004" s="34" t="s">
        <v>101</v>
      </c>
      <c r="J1004" s="34" t="s">
        <v>126</v>
      </c>
      <c r="K1004" s="34" t="s">
        <v>79</v>
      </c>
      <c r="L1004" s="34" t="s">
        <v>91</v>
      </c>
      <c r="M1004" s="31">
        <v>18</v>
      </c>
    </row>
    <row r="1005" spans="1:13" s="31" customFormat="1" ht="15.75" customHeight="1" x14ac:dyDescent="0.25">
      <c r="A1005" s="31">
        <v>1004</v>
      </c>
      <c r="B1005" s="34" t="s">
        <v>4365</v>
      </c>
      <c r="C1005" s="34" t="s">
        <v>6383</v>
      </c>
      <c r="D1005" s="34" t="s">
        <v>74</v>
      </c>
      <c r="E1005" s="31">
        <v>35</v>
      </c>
      <c r="F1005" s="58">
        <f t="shared" ca="1" si="49"/>
        <v>47.495890410958907</v>
      </c>
      <c r="G1005" s="33">
        <v>27584</v>
      </c>
      <c r="H1005" s="34" t="s">
        <v>352</v>
      </c>
      <c r="I1005" s="34" t="s">
        <v>152</v>
      </c>
      <c r="J1005" s="34" t="s">
        <v>126</v>
      </c>
      <c r="K1005" s="34" t="s">
        <v>79</v>
      </c>
      <c r="L1005" s="34" t="s">
        <v>91</v>
      </c>
      <c r="M1005" s="31">
        <v>22</v>
      </c>
    </row>
    <row r="1006" spans="1:13" s="31" customFormat="1" ht="15.75" customHeight="1" x14ac:dyDescent="0.25">
      <c r="A1006" s="31">
        <v>1005</v>
      </c>
      <c r="B1006" s="34" t="s">
        <v>6384</v>
      </c>
      <c r="C1006" s="34" t="s">
        <v>6385</v>
      </c>
      <c r="D1006" s="34" t="s">
        <v>98</v>
      </c>
      <c r="E1006" s="31">
        <v>94</v>
      </c>
      <c r="F1006" s="58">
        <f t="shared" ca="1" si="49"/>
        <v>55.315068493150683</v>
      </c>
      <c r="G1006" s="33">
        <v>24730</v>
      </c>
      <c r="H1006" s="34" t="s">
        <v>331</v>
      </c>
      <c r="I1006" s="34" t="s">
        <v>152</v>
      </c>
      <c r="J1006" s="34" t="s">
        <v>126</v>
      </c>
      <c r="K1006" s="34" t="s">
        <v>79</v>
      </c>
      <c r="L1006" s="34" t="s">
        <v>80</v>
      </c>
      <c r="M1006" s="31">
        <v>8</v>
      </c>
    </row>
    <row r="1007" spans="1:13" s="31" customFormat="1" ht="15.75" customHeight="1" x14ac:dyDescent="0.25">
      <c r="A1007" s="31">
        <v>1006</v>
      </c>
      <c r="B1007" s="34" t="s">
        <v>6386</v>
      </c>
      <c r="C1007" s="34" t="s">
        <v>6387</v>
      </c>
      <c r="D1007" s="34" t="s">
        <v>74</v>
      </c>
      <c r="E1007" s="31">
        <v>15</v>
      </c>
      <c r="F1007" s="58">
        <f t="shared" ca="1" si="49"/>
        <v>45.405479452054792</v>
      </c>
      <c r="G1007" s="33">
        <v>28347</v>
      </c>
      <c r="H1007" s="34" t="s">
        <v>236</v>
      </c>
      <c r="I1007" s="34" t="s">
        <v>171</v>
      </c>
      <c r="J1007" s="34" t="s">
        <v>102</v>
      </c>
      <c r="K1007" s="34" t="s">
        <v>79</v>
      </c>
      <c r="L1007" s="34" t="s">
        <v>80</v>
      </c>
      <c r="M1007" s="31">
        <v>19</v>
      </c>
    </row>
    <row r="1008" spans="1:13" s="31" customFormat="1" ht="15.75" hidden="1" customHeight="1" x14ac:dyDescent="0.25">
      <c r="A1008" s="31">
        <v>1007</v>
      </c>
      <c r="B1008" s="34" t="s">
        <v>2744</v>
      </c>
      <c r="C1008" s="34" t="s">
        <v>6388</v>
      </c>
      <c r="D1008" s="34" t="s">
        <v>74</v>
      </c>
      <c r="E1008" s="31">
        <v>58</v>
      </c>
      <c r="F1008" s="58">
        <f t="shared" ca="1" si="49"/>
        <v>26.564383561643837</v>
      </c>
      <c r="G1008" s="33">
        <v>35224</v>
      </c>
      <c r="I1008" s="34" t="s">
        <v>140</v>
      </c>
      <c r="J1008" s="34" t="s">
        <v>78</v>
      </c>
      <c r="K1008" s="34" t="s">
        <v>79</v>
      </c>
      <c r="L1008" s="34" t="s">
        <v>91</v>
      </c>
      <c r="M1008" s="31">
        <v>5</v>
      </c>
    </row>
    <row r="1009" spans="1:13" s="31" customFormat="1" ht="15.75" customHeight="1" x14ac:dyDescent="0.25">
      <c r="A1009" s="31">
        <v>1008</v>
      </c>
      <c r="B1009" s="34" t="s">
        <v>6389</v>
      </c>
      <c r="C1009" s="34" t="s">
        <v>6390</v>
      </c>
      <c r="D1009" s="34" t="s">
        <v>98</v>
      </c>
      <c r="E1009" s="31">
        <v>47</v>
      </c>
      <c r="F1009" s="58">
        <f t="shared" ca="1" si="49"/>
        <v>47.156164383561645</v>
      </c>
      <c r="G1009" s="33">
        <v>27708</v>
      </c>
      <c r="H1009" s="34" t="s">
        <v>615</v>
      </c>
      <c r="I1009" s="34" t="s">
        <v>230</v>
      </c>
      <c r="J1009" s="34" t="s">
        <v>78</v>
      </c>
      <c r="K1009" s="34" t="s">
        <v>79</v>
      </c>
      <c r="L1009" s="34" t="s">
        <v>91</v>
      </c>
      <c r="M1009" s="31">
        <v>21</v>
      </c>
    </row>
    <row r="1010" spans="1:13" s="31" customFormat="1" ht="15.75" customHeight="1" x14ac:dyDescent="0.25">
      <c r="A1010" s="31">
        <v>1009</v>
      </c>
      <c r="B1010" s="34" t="s">
        <v>6391</v>
      </c>
      <c r="C1010" s="34" t="s">
        <v>6392</v>
      </c>
      <c r="D1010" s="34" t="s">
        <v>98</v>
      </c>
      <c r="E1010" s="31">
        <v>16</v>
      </c>
      <c r="F1010" s="58">
        <f t="shared" ca="1" si="49"/>
        <v>65.673972602739724</v>
      </c>
      <c r="G1010" s="33">
        <v>20949</v>
      </c>
      <c r="H1010" s="34" t="s">
        <v>1045</v>
      </c>
      <c r="I1010" s="34" t="s">
        <v>77</v>
      </c>
      <c r="J1010" s="34" t="s">
        <v>126</v>
      </c>
      <c r="K1010" s="34" t="s">
        <v>79</v>
      </c>
      <c r="L1010" s="34" t="s">
        <v>80</v>
      </c>
      <c r="M1010" s="31">
        <v>13</v>
      </c>
    </row>
    <row r="1011" spans="1:13" s="31" customFormat="1" ht="15.75" customHeight="1" x14ac:dyDescent="0.25">
      <c r="A1011" s="31">
        <v>1010</v>
      </c>
      <c r="B1011" s="34" t="s">
        <v>3627</v>
      </c>
      <c r="C1011" s="34" t="s">
        <v>6393</v>
      </c>
      <c r="D1011" s="34" t="s">
        <v>74</v>
      </c>
      <c r="E1011" s="31">
        <v>24</v>
      </c>
      <c r="F1011" s="58">
        <f t="shared" ca="1" si="49"/>
        <v>59.953424657534249</v>
      </c>
      <c r="G1011" s="33">
        <v>23037</v>
      </c>
      <c r="H1011" s="34" t="s">
        <v>259</v>
      </c>
      <c r="I1011" s="34" t="s">
        <v>101</v>
      </c>
      <c r="J1011" s="34" t="s">
        <v>102</v>
      </c>
      <c r="K1011" s="34" t="s">
        <v>79</v>
      </c>
      <c r="L1011" s="34" t="s">
        <v>91</v>
      </c>
      <c r="M1011" s="31">
        <v>17</v>
      </c>
    </row>
    <row r="1012" spans="1:13" s="31" customFormat="1" ht="15.75" customHeight="1" x14ac:dyDescent="0.25">
      <c r="A1012" s="31">
        <v>1011</v>
      </c>
      <c r="B1012" s="34" t="s">
        <v>6394</v>
      </c>
      <c r="C1012" s="34" t="s">
        <v>6395</v>
      </c>
      <c r="D1012" s="34" t="s">
        <v>98</v>
      </c>
      <c r="E1012" s="31">
        <v>42</v>
      </c>
      <c r="F1012" s="58">
        <f t="shared" ca="1" si="49"/>
        <v>37.460273972602742</v>
      </c>
      <c r="G1012" s="33">
        <v>31247</v>
      </c>
      <c r="H1012" s="34" t="s">
        <v>1245</v>
      </c>
      <c r="I1012" s="34" t="s">
        <v>178</v>
      </c>
      <c r="J1012" s="34" t="s">
        <v>126</v>
      </c>
      <c r="K1012" s="34" t="s">
        <v>79</v>
      </c>
      <c r="L1012" s="34" t="s">
        <v>80</v>
      </c>
      <c r="M1012" s="31">
        <v>10</v>
      </c>
    </row>
    <row r="1013" spans="1:13" s="31" customFormat="1" ht="15.75" customHeight="1" x14ac:dyDescent="0.25">
      <c r="A1013" s="31">
        <v>1012</v>
      </c>
      <c r="B1013" s="34" t="s">
        <v>6396</v>
      </c>
      <c r="C1013" s="34" t="s">
        <v>6397</v>
      </c>
      <c r="D1013" s="34" t="s">
        <v>98</v>
      </c>
      <c r="E1013" s="31">
        <v>20</v>
      </c>
      <c r="F1013" s="58">
        <f t="shared" ca="1" si="49"/>
        <v>67.646575342465752</v>
      </c>
      <c r="G1013" s="33">
        <v>20229</v>
      </c>
      <c r="H1013" s="34" t="s">
        <v>4240</v>
      </c>
      <c r="I1013" s="34" t="s">
        <v>230</v>
      </c>
      <c r="J1013" s="34" t="s">
        <v>126</v>
      </c>
      <c r="K1013" s="34" t="s">
        <v>79</v>
      </c>
      <c r="L1013" s="34" t="s">
        <v>80</v>
      </c>
      <c r="M1013" s="31">
        <v>11</v>
      </c>
    </row>
    <row r="1014" spans="1:13" s="31" customFormat="1" ht="15.75" customHeight="1" x14ac:dyDescent="0.25">
      <c r="A1014" s="31">
        <v>1013</v>
      </c>
      <c r="B1014" s="34" t="s">
        <v>6398</v>
      </c>
      <c r="C1014" s="34" t="s">
        <v>6399</v>
      </c>
      <c r="D1014" s="34" t="s">
        <v>98</v>
      </c>
      <c r="E1014" s="31">
        <v>53</v>
      </c>
      <c r="F1014" s="58">
        <f t="shared" ca="1" si="49"/>
        <v>46.331506849315069</v>
      </c>
      <c r="G1014" s="33">
        <v>28009</v>
      </c>
      <c r="H1014" s="34" t="s">
        <v>589</v>
      </c>
      <c r="I1014" s="34" t="s">
        <v>140</v>
      </c>
      <c r="J1014" s="34" t="s">
        <v>126</v>
      </c>
      <c r="K1014" s="34" t="s">
        <v>79</v>
      </c>
      <c r="L1014" s="34" t="s">
        <v>91</v>
      </c>
      <c r="M1014" s="31">
        <v>17</v>
      </c>
    </row>
    <row r="1015" spans="1:13" s="31" customFormat="1" ht="15.75" customHeight="1" x14ac:dyDescent="0.25">
      <c r="A1015" s="31">
        <v>1014</v>
      </c>
      <c r="B1015" s="34" t="s">
        <v>6400</v>
      </c>
      <c r="C1015" s="34" t="s">
        <v>6401</v>
      </c>
      <c r="D1015" s="34" t="s">
        <v>74</v>
      </c>
      <c r="E1015" s="31">
        <v>60</v>
      </c>
      <c r="F1015" s="58">
        <f t="shared" ca="1" si="49"/>
        <v>62.238356164383561</v>
      </c>
      <c r="G1015" s="33">
        <v>22203</v>
      </c>
      <c r="H1015" s="34" t="s">
        <v>1004</v>
      </c>
      <c r="I1015" s="34" t="s">
        <v>90</v>
      </c>
      <c r="J1015" s="34" t="s">
        <v>78</v>
      </c>
      <c r="K1015" s="34" t="s">
        <v>79</v>
      </c>
      <c r="L1015" s="34" t="s">
        <v>80</v>
      </c>
      <c r="M1015" s="31">
        <v>8</v>
      </c>
    </row>
    <row r="1016" spans="1:13" s="31" customFormat="1" ht="15.75" customHeight="1" x14ac:dyDescent="0.25">
      <c r="A1016" s="31">
        <v>1015</v>
      </c>
      <c r="B1016" s="34" t="s">
        <v>6402</v>
      </c>
      <c r="C1016" s="34" t="s">
        <v>6403</v>
      </c>
      <c r="D1016" s="34" t="s">
        <v>74</v>
      </c>
      <c r="E1016" s="31">
        <v>7</v>
      </c>
      <c r="F1016" s="58">
        <f t="shared" ca="1" si="49"/>
        <v>67.780821917808225</v>
      </c>
      <c r="G1016" s="33">
        <v>20180</v>
      </c>
      <c r="H1016" s="34" t="s">
        <v>4560</v>
      </c>
      <c r="I1016" s="34" t="s">
        <v>178</v>
      </c>
      <c r="J1016" s="34" t="s">
        <v>78</v>
      </c>
      <c r="K1016" s="34" t="s">
        <v>79</v>
      </c>
      <c r="L1016" s="34" t="s">
        <v>91</v>
      </c>
      <c r="M1016" s="31">
        <v>17</v>
      </c>
    </row>
    <row r="1017" spans="1:13" s="31" customFormat="1" ht="15.75" customHeight="1" x14ac:dyDescent="0.25">
      <c r="A1017" s="31">
        <v>1016</v>
      </c>
      <c r="B1017" s="34" t="s">
        <v>6404</v>
      </c>
      <c r="C1017" s="34" t="s">
        <v>6405</v>
      </c>
      <c r="D1017" s="34" t="s">
        <v>74</v>
      </c>
      <c r="E1017" s="31">
        <v>0</v>
      </c>
      <c r="F1017" s="58">
        <f t="shared" ca="1" si="49"/>
        <v>63.413698630136984</v>
      </c>
      <c r="G1017" s="33">
        <v>21774</v>
      </c>
      <c r="H1017" s="34" t="s">
        <v>1235</v>
      </c>
      <c r="I1017" s="34" t="s">
        <v>152</v>
      </c>
      <c r="J1017" s="34" t="s">
        <v>78</v>
      </c>
      <c r="K1017" s="34" t="s">
        <v>79</v>
      </c>
      <c r="L1017" s="34" t="s">
        <v>80</v>
      </c>
      <c r="M1017" s="31">
        <v>17</v>
      </c>
    </row>
    <row r="1018" spans="1:13" s="31" customFormat="1" ht="15.75" customHeight="1" x14ac:dyDescent="0.25">
      <c r="A1018" s="31">
        <v>1017</v>
      </c>
      <c r="B1018" s="34" t="s">
        <v>6406</v>
      </c>
      <c r="C1018" s="34" t="s">
        <v>6407</v>
      </c>
      <c r="D1018" s="34" t="s">
        <v>98</v>
      </c>
      <c r="E1018" s="31">
        <v>88</v>
      </c>
      <c r="F1018" s="58">
        <f t="shared" ca="1" si="49"/>
        <v>43.989041095890414</v>
      </c>
      <c r="G1018" s="33">
        <v>28864</v>
      </c>
      <c r="H1018" s="34" t="s">
        <v>124</v>
      </c>
      <c r="I1018" s="34" t="s">
        <v>125</v>
      </c>
      <c r="J1018" s="34" t="s">
        <v>126</v>
      </c>
      <c r="K1018" s="34" t="s">
        <v>79</v>
      </c>
      <c r="L1018" s="34" t="s">
        <v>91</v>
      </c>
      <c r="M1018" s="31">
        <v>16</v>
      </c>
    </row>
    <row r="1019" spans="1:13" s="31" customFormat="1" ht="15.75" customHeight="1" x14ac:dyDescent="0.25">
      <c r="A1019" s="31">
        <v>1018</v>
      </c>
      <c r="B1019" s="34" t="s">
        <v>6408</v>
      </c>
      <c r="C1019" s="34" t="s">
        <v>6409</v>
      </c>
      <c r="D1019" s="34" t="s">
        <v>74</v>
      </c>
      <c r="E1019" s="31">
        <v>1</v>
      </c>
      <c r="F1019" s="58">
        <f t="shared" ca="1" si="49"/>
        <v>28.095890410958905</v>
      </c>
      <c r="G1019" s="33">
        <v>34665</v>
      </c>
      <c r="H1019" s="34" t="s">
        <v>2025</v>
      </c>
      <c r="I1019" s="34" t="s">
        <v>77</v>
      </c>
      <c r="J1019" s="34" t="s">
        <v>78</v>
      </c>
      <c r="K1019" s="34" t="s">
        <v>79</v>
      </c>
      <c r="L1019" s="34" t="s">
        <v>80</v>
      </c>
      <c r="M1019" s="31">
        <v>7</v>
      </c>
    </row>
    <row r="1020" spans="1:13" s="31" customFormat="1" ht="15.75" customHeight="1" x14ac:dyDescent="0.25">
      <c r="A1020" s="31">
        <v>1019</v>
      </c>
      <c r="B1020" s="34" t="s">
        <v>6410</v>
      </c>
      <c r="C1020" s="34" t="s">
        <v>6411</v>
      </c>
      <c r="D1020" s="34" t="s">
        <v>74</v>
      </c>
      <c r="E1020" s="31">
        <v>42</v>
      </c>
      <c r="F1020" s="58">
        <f t="shared" ca="1" si="49"/>
        <v>49.131506849315066</v>
      </c>
      <c r="G1020" s="33">
        <v>26987</v>
      </c>
      <c r="H1020" s="34" t="s">
        <v>139</v>
      </c>
      <c r="I1020" s="34" t="s">
        <v>77</v>
      </c>
      <c r="J1020" s="34" t="s">
        <v>78</v>
      </c>
      <c r="K1020" s="34" t="s">
        <v>79</v>
      </c>
      <c r="L1020" s="34" t="s">
        <v>80</v>
      </c>
      <c r="M1020" s="31">
        <v>14</v>
      </c>
    </row>
    <row r="1021" spans="1:13" s="31" customFormat="1" ht="15.75" hidden="1" customHeight="1" x14ac:dyDescent="0.25">
      <c r="A1021" s="31">
        <v>1020</v>
      </c>
      <c r="B1021" s="34" t="s">
        <v>6412</v>
      </c>
      <c r="C1021" s="34" t="s">
        <v>6413</v>
      </c>
      <c r="D1021" s="34" t="s">
        <v>98</v>
      </c>
      <c r="E1021" s="31">
        <v>29</v>
      </c>
      <c r="F1021" s="58">
        <f t="shared" ca="1" si="49"/>
        <v>47.156164383561645</v>
      </c>
      <c r="G1021" s="33">
        <v>27708</v>
      </c>
      <c r="I1021" s="34" t="s">
        <v>152</v>
      </c>
      <c r="J1021" s="34" t="s">
        <v>102</v>
      </c>
      <c r="K1021" s="34" t="s">
        <v>79</v>
      </c>
      <c r="L1021" s="34" t="s">
        <v>91</v>
      </c>
      <c r="M1021" s="31">
        <v>13</v>
      </c>
    </row>
    <row r="1022" spans="1:13" s="31" customFormat="1" ht="15.75" customHeight="1" x14ac:dyDescent="0.25">
      <c r="A1022" s="31">
        <v>1021</v>
      </c>
      <c r="B1022" s="34" t="s">
        <v>6006</v>
      </c>
      <c r="C1022" s="34" t="s">
        <v>6414</v>
      </c>
      <c r="D1022" s="34" t="s">
        <v>74</v>
      </c>
      <c r="E1022" s="31">
        <v>16</v>
      </c>
      <c r="F1022" s="58">
        <f t="shared" ca="1" si="49"/>
        <v>45.260273972602739</v>
      </c>
      <c r="G1022" s="33">
        <v>28400</v>
      </c>
      <c r="H1022" s="34" t="s">
        <v>509</v>
      </c>
      <c r="I1022" s="34" t="s">
        <v>140</v>
      </c>
      <c r="J1022" s="34" t="s">
        <v>126</v>
      </c>
      <c r="K1022" s="34" t="s">
        <v>79</v>
      </c>
      <c r="L1022" s="34" t="s">
        <v>91</v>
      </c>
      <c r="M1022" s="31">
        <v>7</v>
      </c>
    </row>
    <row r="1023" spans="1:13" s="31" customFormat="1" ht="15.75" customHeight="1" x14ac:dyDescent="0.25">
      <c r="A1023" s="31">
        <v>1022</v>
      </c>
      <c r="B1023" s="34" t="s">
        <v>6415</v>
      </c>
      <c r="C1023" s="34" t="s">
        <v>6416</v>
      </c>
      <c r="D1023" s="34" t="s">
        <v>98</v>
      </c>
      <c r="E1023" s="31">
        <v>56</v>
      </c>
      <c r="F1023" s="58">
        <f t="shared" ca="1" si="49"/>
        <v>32.832876712328769</v>
      </c>
      <c r="G1023" s="33">
        <v>32936</v>
      </c>
      <c r="H1023" s="34" t="s">
        <v>294</v>
      </c>
      <c r="I1023" s="34" t="s">
        <v>101</v>
      </c>
      <c r="J1023" s="34" t="s">
        <v>102</v>
      </c>
      <c r="K1023" s="34" t="s">
        <v>79</v>
      </c>
      <c r="L1023" s="34" t="s">
        <v>80</v>
      </c>
      <c r="M1023" s="31">
        <v>14</v>
      </c>
    </row>
    <row r="1024" spans="1:13" s="31" customFormat="1" ht="15.75" hidden="1" customHeight="1" x14ac:dyDescent="0.25">
      <c r="A1024" s="31">
        <v>1023</v>
      </c>
      <c r="B1024" s="34" t="s">
        <v>6417</v>
      </c>
      <c r="C1024" s="34" t="s">
        <v>6418</v>
      </c>
      <c r="D1024" s="34" t="s">
        <v>98</v>
      </c>
      <c r="E1024" s="31">
        <v>16</v>
      </c>
      <c r="F1024" s="58">
        <f t="shared" ca="1" si="49"/>
        <v>31.446575342465753</v>
      </c>
      <c r="G1024" s="33">
        <v>33442</v>
      </c>
      <c r="I1024" s="34" t="s">
        <v>101</v>
      </c>
      <c r="J1024" s="34" t="s">
        <v>102</v>
      </c>
      <c r="K1024" s="34" t="s">
        <v>79</v>
      </c>
      <c r="L1024" s="34" t="s">
        <v>80</v>
      </c>
      <c r="M1024" s="31">
        <v>6</v>
      </c>
    </row>
    <row r="1025" spans="1:13" s="31" customFormat="1" ht="15.75" customHeight="1" x14ac:dyDescent="0.25">
      <c r="A1025" s="31">
        <v>1024</v>
      </c>
      <c r="B1025" s="34" t="s">
        <v>6419</v>
      </c>
      <c r="C1025" s="34" t="s">
        <v>6420</v>
      </c>
      <c r="D1025" s="34" t="s">
        <v>98</v>
      </c>
      <c r="E1025" s="31">
        <v>17</v>
      </c>
      <c r="F1025" s="58">
        <f t="shared" ca="1" si="49"/>
        <v>30.575342465753426</v>
      </c>
      <c r="G1025" s="33">
        <v>33760</v>
      </c>
      <c r="H1025" s="34" t="s">
        <v>392</v>
      </c>
      <c r="I1025" s="34" t="s">
        <v>178</v>
      </c>
      <c r="J1025" s="34" t="s">
        <v>126</v>
      </c>
      <c r="K1025" s="34" t="s">
        <v>79</v>
      </c>
      <c r="L1025" s="34" t="s">
        <v>80</v>
      </c>
      <c r="M1025" s="31">
        <v>2</v>
      </c>
    </row>
    <row r="1026" spans="1:13" s="31" customFormat="1" ht="15.75" customHeight="1" x14ac:dyDescent="0.25">
      <c r="A1026" s="31">
        <v>1025</v>
      </c>
      <c r="B1026" s="34" t="s">
        <v>6421</v>
      </c>
      <c r="C1026" s="34" t="s">
        <v>6422</v>
      </c>
      <c r="D1026" s="34" t="s">
        <v>74</v>
      </c>
      <c r="E1026" s="31">
        <v>69</v>
      </c>
      <c r="F1026" s="58">
        <f t="shared" ca="1" si="49"/>
        <v>25.421917808219177</v>
      </c>
      <c r="G1026" s="33">
        <v>35641</v>
      </c>
      <c r="H1026" s="34" t="s">
        <v>229</v>
      </c>
      <c r="I1026" s="34" t="s">
        <v>152</v>
      </c>
      <c r="J1026" s="34" t="s">
        <v>78</v>
      </c>
      <c r="K1026" s="34" t="s">
        <v>79</v>
      </c>
      <c r="L1026" s="34" t="s">
        <v>80</v>
      </c>
      <c r="M1026" s="31">
        <v>5</v>
      </c>
    </row>
    <row r="1027" spans="1:13" s="31" customFormat="1" ht="15.75" hidden="1" customHeight="1" x14ac:dyDescent="0.25">
      <c r="A1027" s="31">
        <v>1026</v>
      </c>
      <c r="B1027" s="34" t="s">
        <v>3883</v>
      </c>
      <c r="C1027" s="34" t="s">
        <v>6423</v>
      </c>
      <c r="D1027" s="34" t="s">
        <v>74</v>
      </c>
      <c r="E1027" s="31">
        <v>66</v>
      </c>
      <c r="F1027" s="58">
        <f t="shared" ca="1" si="49"/>
        <v>28.427397260273974</v>
      </c>
      <c r="G1027" s="33">
        <v>34544</v>
      </c>
      <c r="I1027" s="34" t="s">
        <v>101</v>
      </c>
      <c r="J1027" s="34" t="s">
        <v>102</v>
      </c>
      <c r="K1027" s="34" t="s">
        <v>79</v>
      </c>
      <c r="L1027" s="34" t="s">
        <v>91</v>
      </c>
      <c r="M1027" s="31">
        <v>4</v>
      </c>
    </row>
    <row r="1028" spans="1:13" s="31" customFormat="1" ht="15.75" customHeight="1" x14ac:dyDescent="0.25">
      <c r="A1028" s="31">
        <v>1027</v>
      </c>
      <c r="B1028" s="34" t="s">
        <v>6424</v>
      </c>
      <c r="C1028" s="34" t="s">
        <v>6425</v>
      </c>
      <c r="D1028" s="34" t="s">
        <v>74</v>
      </c>
      <c r="E1028" s="31">
        <v>33</v>
      </c>
      <c r="F1028" s="58">
        <f t="shared" ca="1" si="49"/>
        <v>56.254794520547946</v>
      </c>
      <c r="G1028" s="33">
        <v>24387</v>
      </c>
      <c r="H1028" s="34" t="s">
        <v>1250</v>
      </c>
      <c r="I1028" s="34" t="s">
        <v>101</v>
      </c>
      <c r="J1028" s="34" t="s">
        <v>102</v>
      </c>
      <c r="K1028" s="34" t="s">
        <v>79</v>
      </c>
      <c r="L1028" s="34" t="s">
        <v>91</v>
      </c>
      <c r="M1028" s="31">
        <v>18</v>
      </c>
    </row>
    <row r="1029" spans="1:13" s="31" customFormat="1" ht="15.75" customHeight="1" x14ac:dyDescent="0.25">
      <c r="A1029" s="31">
        <v>1028</v>
      </c>
      <c r="B1029" s="34" t="s">
        <v>2379</v>
      </c>
      <c r="C1029" s="34" t="s">
        <v>6426</v>
      </c>
      <c r="D1029" s="34" t="s">
        <v>74</v>
      </c>
      <c r="E1029" s="31">
        <v>10</v>
      </c>
      <c r="F1029" s="58">
        <f t="shared" ca="1" si="49"/>
        <v>23.389041095890413</v>
      </c>
      <c r="G1029" s="33">
        <v>36383</v>
      </c>
      <c r="H1029" s="34" t="s">
        <v>2947</v>
      </c>
      <c r="I1029" s="34" t="s">
        <v>230</v>
      </c>
      <c r="J1029" s="34" t="s">
        <v>126</v>
      </c>
      <c r="K1029" s="34" t="s">
        <v>79</v>
      </c>
      <c r="L1029" s="34" t="s">
        <v>91</v>
      </c>
      <c r="M1029" s="31">
        <v>1</v>
      </c>
    </row>
    <row r="1030" spans="1:13" s="31" customFormat="1" ht="15.75" customHeight="1" x14ac:dyDescent="0.25">
      <c r="A1030" s="31">
        <v>1029</v>
      </c>
      <c r="B1030" s="34" t="s">
        <v>6427</v>
      </c>
      <c r="C1030" s="34" t="s">
        <v>6428</v>
      </c>
      <c r="D1030" s="34" t="s">
        <v>74</v>
      </c>
      <c r="E1030" s="31">
        <v>71</v>
      </c>
      <c r="F1030" s="58">
        <f t="shared" ca="1" si="49"/>
        <v>25.873972602739727</v>
      </c>
      <c r="G1030" s="33">
        <v>35476</v>
      </c>
      <c r="H1030" s="34" t="s">
        <v>671</v>
      </c>
      <c r="I1030" s="34" t="s">
        <v>230</v>
      </c>
      <c r="J1030" s="34" t="s">
        <v>78</v>
      </c>
      <c r="K1030" s="34" t="s">
        <v>79</v>
      </c>
      <c r="L1030" s="34" t="s">
        <v>91</v>
      </c>
      <c r="M1030" s="31">
        <v>4</v>
      </c>
    </row>
    <row r="1031" spans="1:13" s="31" customFormat="1" ht="15.75" customHeight="1" x14ac:dyDescent="0.25">
      <c r="A1031" s="31">
        <v>1030</v>
      </c>
      <c r="B1031" s="34" t="s">
        <v>6429</v>
      </c>
      <c r="C1031" s="34" t="s">
        <v>6430</v>
      </c>
      <c r="D1031" s="34" t="s">
        <v>98</v>
      </c>
      <c r="E1031" s="31">
        <v>9</v>
      </c>
      <c r="F1031" s="58">
        <f t="shared" ca="1" si="49"/>
        <v>60.682191780821917</v>
      </c>
      <c r="G1031" s="33">
        <v>22771</v>
      </c>
      <c r="H1031" s="34" t="s">
        <v>704</v>
      </c>
      <c r="I1031" s="34" t="s">
        <v>178</v>
      </c>
      <c r="J1031" s="34" t="s">
        <v>78</v>
      </c>
      <c r="K1031" s="34" t="s">
        <v>79</v>
      </c>
      <c r="L1031" s="34" t="s">
        <v>91</v>
      </c>
      <c r="M1031" s="31">
        <v>5</v>
      </c>
    </row>
    <row r="1032" spans="1:13" s="31" customFormat="1" ht="15.75" customHeight="1" x14ac:dyDescent="0.25">
      <c r="A1032" s="31">
        <v>1031</v>
      </c>
      <c r="B1032" s="34" t="s">
        <v>6431</v>
      </c>
      <c r="C1032" s="34" t="s">
        <v>6432</v>
      </c>
      <c r="D1032" s="34" t="s">
        <v>74</v>
      </c>
      <c r="E1032" s="31">
        <v>75</v>
      </c>
      <c r="F1032" s="58">
        <f t="shared" ca="1" si="49"/>
        <v>39.304109589041097</v>
      </c>
      <c r="G1032" s="33">
        <v>30574</v>
      </c>
      <c r="H1032" s="34" t="s">
        <v>741</v>
      </c>
      <c r="I1032" s="34" t="s">
        <v>77</v>
      </c>
      <c r="J1032" s="34" t="s">
        <v>78</v>
      </c>
      <c r="K1032" s="34" t="s">
        <v>79</v>
      </c>
      <c r="L1032" s="34" t="s">
        <v>91</v>
      </c>
      <c r="M1032" s="31">
        <v>6</v>
      </c>
    </row>
    <row r="1033" spans="1:13" s="31" customFormat="1" ht="15.75" customHeight="1" x14ac:dyDescent="0.25">
      <c r="A1033" s="31">
        <v>1032</v>
      </c>
      <c r="B1033" s="34" t="s">
        <v>6433</v>
      </c>
      <c r="C1033" s="34" t="s">
        <v>6434</v>
      </c>
      <c r="D1033" s="34" t="s">
        <v>98</v>
      </c>
      <c r="E1033" s="31">
        <v>36</v>
      </c>
      <c r="F1033" s="58">
        <f t="shared" ca="1" si="49"/>
        <v>44.468493150684928</v>
      </c>
      <c r="G1033" s="33">
        <v>28689</v>
      </c>
      <c r="H1033" s="34" t="s">
        <v>469</v>
      </c>
      <c r="I1033" s="34" t="s">
        <v>230</v>
      </c>
      <c r="J1033" s="34" t="s">
        <v>78</v>
      </c>
      <c r="K1033" s="34" t="s">
        <v>79</v>
      </c>
      <c r="L1033" s="34" t="s">
        <v>80</v>
      </c>
      <c r="M1033" s="31">
        <v>18</v>
      </c>
    </row>
    <row r="1034" spans="1:13" s="31" customFormat="1" ht="15.75" hidden="1" customHeight="1" x14ac:dyDescent="0.25">
      <c r="A1034" s="31">
        <v>1033</v>
      </c>
      <c r="B1034" s="34" t="s">
        <v>6435</v>
      </c>
      <c r="C1034" s="34" t="s">
        <v>6436</v>
      </c>
      <c r="D1034" s="34" t="s">
        <v>74</v>
      </c>
      <c r="E1034" s="31">
        <v>70</v>
      </c>
      <c r="F1034" s="58">
        <f t="shared" ca="1" si="49"/>
        <v>27.986301369863014</v>
      </c>
      <c r="G1034" s="33">
        <v>34705</v>
      </c>
      <c r="I1034" s="34" t="s">
        <v>230</v>
      </c>
      <c r="J1034" s="34" t="s">
        <v>102</v>
      </c>
      <c r="K1034" s="34" t="s">
        <v>79</v>
      </c>
      <c r="L1034" s="34" t="s">
        <v>80</v>
      </c>
      <c r="M1034" s="31">
        <v>3</v>
      </c>
    </row>
    <row r="1035" spans="1:13" s="31" customFormat="1" ht="15.75" hidden="1" customHeight="1" x14ac:dyDescent="0.25">
      <c r="A1035" s="31">
        <v>1034</v>
      </c>
      <c r="B1035" s="34" t="s">
        <v>6437</v>
      </c>
      <c r="C1035" s="34" t="s">
        <v>6438</v>
      </c>
      <c r="D1035" s="34" t="s">
        <v>74</v>
      </c>
      <c r="E1035" s="31">
        <v>16</v>
      </c>
      <c r="F1035" s="58">
        <f t="shared" ca="1" si="49"/>
        <v>46.652054794520545</v>
      </c>
      <c r="G1035" s="33">
        <v>27892</v>
      </c>
      <c r="I1035" s="34" t="s">
        <v>230</v>
      </c>
      <c r="J1035" s="34" t="s">
        <v>126</v>
      </c>
      <c r="K1035" s="34" t="s">
        <v>79</v>
      </c>
      <c r="L1035" s="34" t="s">
        <v>80</v>
      </c>
      <c r="M1035" s="31">
        <v>3</v>
      </c>
    </row>
    <row r="1036" spans="1:13" s="31" customFormat="1" ht="15.75" customHeight="1" x14ac:dyDescent="0.25">
      <c r="A1036" s="31">
        <v>1035</v>
      </c>
      <c r="B1036" s="34" t="s">
        <v>6439</v>
      </c>
      <c r="C1036" s="34" t="s">
        <v>6440</v>
      </c>
      <c r="D1036" s="34" t="s">
        <v>98</v>
      </c>
      <c r="E1036" s="31">
        <v>77</v>
      </c>
      <c r="F1036" s="58">
        <f t="shared" ca="1" si="49"/>
        <v>46.175342465753424</v>
      </c>
      <c r="G1036" s="33">
        <v>28066</v>
      </c>
      <c r="H1036" s="34" t="s">
        <v>1703</v>
      </c>
      <c r="I1036" s="34" t="s">
        <v>140</v>
      </c>
      <c r="J1036" s="34" t="s">
        <v>102</v>
      </c>
      <c r="K1036" s="34" t="s">
        <v>79</v>
      </c>
      <c r="L1036" s="34" t="s">
        <v>80</v>
      </c>
      <c r="M1036" s="31">
        <v>5</v>
      </c>
    </row>
    <row r="1037" spans="1:13" s="31" customFormat="1" ht="15.75" customHeight="1" x14ac:dyDescent="0.25">
      <c r="A1037" s="31">
        <v>1036</v>
      </c>
      <c r="B1037" s="34" t="s">
        <v>6441</v>
      </c>
      <c r="C1037" s="34" t="s">
        <v>6442</v>
      </c>
      <c r="D1037" s="34" t="s">
        <v>98</v>
      </c>
      <c r="E1037" s="31">
        <v>6</v>
      </c>
      <c r="F1037" s="58">
        <f t="shared" ca="1" si="49"/>
        <v>53.109589041095887</v>
      </c>
      <c r="G1037" s="33">
        <v>25535</v>
      </c>
      <c r="H1037" s="34" t="s">
        <v>285</v>
      </c>
      <c r="I1037" s="34" t="s">
        <v>101</v>
      </c>
      <c r="J1037" s="34" t="s">
        <v>78</v>
      </c>
      <c r="K1037" s="34" t="s">
        <v>79</v>
      </c>
      <c r="L1037" s="34" t="s">
        <v>80</v>
      </c>
      <c r="M1037" s="31">
        <v>12</v>
      </c>
    </row>
    <row r="1038" spans="1:13" s="31" customFormat="1" ht="15.75" customHeight="1" x14ac:dyDescent="0.25">
      <c r="A1038" s="31">
        <v>1037</v>
      </c>
      <c r="B1038" s="34" t="s">
        <v>6443</v>
      </c>
      <c r="C1038" s="34" t="s">
        <v>6444</v>
      </c>
      <c r="D1038" s="34" t="s">
        <v>98</v>
      </c>
      <c r="E1038" s="31">
        <v>95</v>
      </c>
      <c r="F1038" s="58">
        <f t="shared" ca="1" si="49"/>
        <v>66.424657534246577</v>
      </c>
      <c r="G1038" s="33">
        <v>20675</v>
      </c>
      <c r="H1038" s="34" t="s">
        <v>139</v>
      </c>
      <c r="I1038" s="34" t="s">
        <v>101</v>
      </c>
      <c r="J1038" s="34" t="s">
        <v>78</v>
      </c>
      <c r="K1038" s="34" t="s">
        <v>79</v>
      </c>
      <c r="L1038" s="34" t="s">
        <v>91</v>
      </c>
      <c r="M1038" s="31">
        <v>10</v>
      </c>
    </row>
    <row r="1039" spans="1:13" s="31" customFormat="1" ht="15.75" hidden="1" customHeight="1" x14ac:dyDescent="0.25">
      <c r="A1039" s="31">
        <v>1038</v>
      </c>
      <c r="B1039" s="34" t="s">
        <v>6445</v>
      </c>
      <c r="C1039" s="34" t="s">
        <v>6446</v>
      </c>
      <c r="D1039" s="34" t="s">
        <v>430</v>
      </c>
      <c r="E1039" s="31">
        <v>57</v>
      </c>
      <c r="H1039" s="34" t="s">
        <v>3048</v>
      </c>
      <c r="I1039" s="34" t="s">
        <v>77</v>
      </c>
      <c r="J1039" s="34" t="s">
        <v>78</v>
      </c>
      <c r="K1039" s="34" t="s">
        <v>79</v>
      </c>
      <c r="L1039" s="34" t="s">
        <v>80</v>
      </c>
    </row>
    <row r="1040" spans="1:13" s="31" customFormat="1" ht="15.75" hidden="1" customHeight="1" x14ac:dyDescent="0.25">
      <c r="A1040" s="31">
        <v>1039</v>
      </c>
      <c r="B1040" s="34" t="s">
        <v>6447</v>
      </c>
      <c r="C1040" s="34" t="s">
        <v>6448</v>
      </c>
      <c r="D1040" s="34" t="s">
        <v>98</v>
      </c>
      <c r="E1040" s="31">
        <v>24</v>
      </c>
      <c r="F1040" s="58">
        <f t="shared" ref="F1040:F1044" ca="1" si="50">(TODAY()-G1040)/365</f>
        <v>47.816438356164383</v>
      </c>
      <c r="G1040" s="33">
        <v>27467</v>
      </c>
      <c r="I1040" s="34" t="s">
        <v>230</v>
      </c>
      <c r="J1040" s="34" t="s">
        <v>126</v>
      </c>
      <c r="K1040" s="34" t="s">
        <v>79</v>
      </c>
      <c r="L1040" s="34" t="s">
        <v>80</v>
      </c>
      <c r="M1040" s="31">
        <v>15</v>
      </c>
    </row>
    <row r="1041" spans="1:13" s="31" customFormat="1" ht="15.75" customHeight="1" x14ac:dyDescent="0.25">
      <c r="A1041" s="31">
        <v>1040</v>
      </c>
      <c r="B1041" s="34" t="s">
        <v>6449</v>
      </c>
      <c r="C1041" s="34" t="s">
        <v>6450</v>
      </c>
      <c r="D1041" s="34" t="s">
        <v>98</v>
      </c>
      <c r="E1041" s="31">
        <v>78</v>
      </c>
      <c r="F1041" s="58">
        <f t="shared" ca="1" si="50"/>
        <v>47.843835616438355</v>
      </c>
      <c r="G1041" s="33">
        <v>27457</v>
      </c>
      <c r="H1041" s="34" t="s">
        <v>704</v>
      </c>
      <c r="I1041" s="34" t="s">
        <v>178</v>
      </c>
      <c r="J1041" s="34" t="s">
        <v>126</v>
      </c>
      <c r="K1041" s="34" t="s">
        <v>79</v>
      </c>
      <c r="L1041" s="34" t="s">
        <v>91</v>
      </c>
      <c r="M1041" s="31">
        <v>9</v>
      </c>
    </row>
    <row r="1042" spans="1:13" s="31" customFormat="1" ht="15.75" hidden="1" customHeight="1" x14ac:dyDescent="0.25">
      <c r="A1042" s="31">
        <v>1041</v>
      </c>
      <c r="B1042" s="34" t="s">
        <v>2610</v>
      </c>
      <c r="C1042" s="34" t="s">
        <v>6451</v>
      </c>
      <c r="D1042" s="34" t="s">
        <v>74</v>
      </c>
      <c r="E1042" s="31">
        <v>95</v>
      </c>
      <c r="F1042" s="58">
        <f t="shared" ca="1" si="50"/>
        <v>63.630136986301373</v>
      </c>
      <c r="G1042" s="33">
        <v>21695</v>
      </c>
      <c r="I1042" s="34" t="s">
        <v>90</v>
      </c>
      <c r="J1042" s="34" t="s">
        <v>102</v>
      </c>
      <c r="K1042" s="34" t="s">
        <v>79</v>
      </c>
      <c r="L1042" s="34" t="s">
        <v>91</v>
      </c>
      <c r="M1042" s="31">
        <v>15</v>
      </c>
    </row>
    <row r="1043" spans="1:13" s="31" customFormat="1" ht="15.75" customHeight="1" x14ac:dyDescent="0.25">
      <c r="A1043" s="31">
        <v>1042</v>
      </c>
      <c r="B1043" s="34" t="s">
        <v>6452</v>
      </c>
      <c r="C1043" s="34" t="s">
        <v>6453</v>
      </c>
      <c r="D1043" s="34" t="s">
        <v>74</v>
      </c>
      <c r="E1043" s="31">
        <v>0</v>
      </c>
      <c r="F1043" s="58">
        <f t="shared" ca="1" si="50"/>
        <v>46.978082191780821</v>
      </c>
      <c r="G1043" s="33">
        <v>27773</v>
      </c>
      <c r="H1043" s="34" t="s">
        <v>1426</v>
      </c>
      <c r="I1043" s="34" t="s">
        <v>77</v>
      </c>
      <c r="J1043" s="34" t="s">
        <v>126</v>
      </c>
      <c r="K1043" s="34" t="s">
        <v>79</v>
      </c>
      <c r="L1043" s="34" t="s">
        <v>80</v>
      </c>
      <c r="M1043" s="31">
        <v>11</v>
      </c>
    </row>
    <row r="1044" spans="1:13" s="31" customFormat="1" ht="15.75" customHeight="1" x14ac:dyDescent="0.25">
      <c r="A1044" s="31">
        <v>1043</v>
      </c>
      <c r="B1044" s="34" t="s">
        <v>1256</v>
      </c>
      <c r="C1044" s="34" t="s">
        <v>6454</v>
      </c>
      <c r="D1044" s="34" t="s">
        <v>74</v>
      </c>
      <c r="E1044" s="31">
        <v>34</v>
      </c>
      <c r="F1044" s="58">
        <f t="shared" ca="1" si="50"/>
        <v>36.205479452054796</v>
      </c>
      <c r="G1044" s="33">
        <v>31705</v>
      </c>
      <c r="H1044" s="34" t="s">
        <v>886</v>
      </c>
      <c r="I1044" s="34" t="s">
        <v>101</v>
      </c>
      <c r="J1044" s="34" t="s">
        <v>78</v>
      </c>
      <c r="K1044" s="34" t="s">
        <v>79</v>
      </c>
      <c r="L1044" s="34" t="s">
        <v>80</v>
      </c>
      <c r="M1044" s="31">
        <v>16</v>
      </c>
    </row>
    <row r="1045" spans="1:13" s="31" customFormat="1" ht="15.75" hidden="1" customHeight="1" x14ac:dyDescent="0.25">
      <c r="A1045" s="31">
        <v>1044</v>
      </c>
      <c r="B1045" s="34" t="s">
        <v>6455</v>
      </c>
      <c r="C1045" s="34" t="s">
        <v>6456</v>
      </c>
      <c r="D1045" s="34" t="s">
        <v>430</v>
      </c>
      <c r="E1045" s="31">
        <v>4</v>
      </c>
      <c r="H1045" s="34" t="s">
        <v>704</v>
      </c>
      <c r="I1045" s="34" t="s">
        <v>178</v>
      </c>
      <c r="J1045" s="34" t="s">
        <v>126</v>
      </c>
      <c r="K1045" s="34" t="s">
        <v>79</v>
      </c>
      <c r="L1045" s="34" t="s">
        <v>91</v>
      </c>
    </row>
    <row r="1046" spans="1:13" s="31" customFormat="1" ht="15.75" hidden="1" customHeight="1" x14ac:dyDescent="0.25">
      <c r="A1046" s="31">
        <v>1045</v>
      </c>
      <c r="B1046" s="34" t="s">
        <v>6457</v>
      </c>
      <c r="C1046" s="34" t="s">
        <v>6458</v>
      </c>
      <c r="D1046" s="34" t="s">
        <v>98</v>
      </c>
      <c r="E1046" s="31">
        <v>88</v>
      </c>
      <c r="F1046" s="58">
        <f t="shared" ref="F1046:F1061" ca="1" si="51">(TODAY()-G1046)/365</f>
        <v>36.657534246575345</v>
      </c>
      <c r="G1046" s="33">
        <v>31540</v>
      </c>
      <c r="I1046" s="34" t="s">
        <v>101</v>
      </c>
      <c r="J1046" s="34" t="s">
        <v>78</v>
      </c>
      <c r="K1046" s="34" t="s">
        <v>79</v>
      </c>
      <c r="L1046" s="34" t="s">
        <v>80</v>
      </c>
      <c r="M1046" s="31">
        <v>19</v>
      </c>
    </row>
    <row r="1047" spans="1:13" s="31" customFormat="1" ht="15.75" customHeight="1" x14ac:dyDescent="0.25">
      <c r="A1047" s="31">
        <v>1046</v>
      </c>
      <c r="B1047" s="34" t="s">
        <v>6459</v>
      </c>
      <c r="C1047" s="34" t="s">
        <v>6460</v>
      </c>
      <c r="D1047" s="34" t="s">
        <v>98</v>
      </c>
      <c r="E1047" s="31">
        <v>0</v>
      </c>
      <c r="F1047" s="58">
        <f t="shared" ca="1" si="51"/>
        <v>67.471232876712335</v>
      </c>
      <c r="G1047" s="33">
        <v>20293</v>
      </c>
      <c r="H1047" s="34" t="s">
        <v>2976</v>
      </c>
      <c r="I1047" s="34" t="s">
        <v>230</v>
      </c>
      <c r="J1047" s="34" t="s">
        <v>102</v>
      </c>
      <c r="K1047" s="34" t="s">
        <v>79</v>
      </c>
      <c r="L1047" s="34" t="s">
        <v>91</v>
      </c>
      <c r="M1047" s="31">
        <v>11</v>
      </c>
    </row>
    <row r="1048" spans="1:13" s="31" customFormat="1" ht="15.75" customHeight="1" x14ac:dyDescent="0.25">
      <c r="A1048" s="31">
        <v>1047</v>
      </c>
      <c r="B1048" s="34" t="s">
        <v>6461</v>
      </c>
      <c r="C1048" s="34" t="s">
        <v>6462</v>
      </c>
      <c r="D1048" s="34" t="s">
        <v>74</v>
      </c>
      <c r="E1048" s="31">
        <v>39</v>
      </c>
      <c r="F1048" s="58">
        <f t="shared" ca="1" si="51"/>
        <v>44.339726027397262</v>
      </c>
      <c r="G1048" s="33">
        <v>28736</v>
      </c>
      <c r="H1048" s="34" t="s">
        <v>2331</v>
      </c>
      <c r="I1048" s="34" t="s">
        <v>101</v>
      </c>
      <c r="J1048" s="34" t="s">
        <v>102</v>
      </c>
      <c r="K1048" s="34" t="s">
        <v>79</v>
      </c>
      <c r="L1048" s="34" t="s">
        <v>91</v>
      </c>
      <c r="M1048" s="31">
        <v>11</v>
      </c>
    </row>
    <row r="1049" spans="1:13" s="31" customFormat="1" ht="15.75" customHeight="1" x14ac:dyDescent="0.25">
      <c r="A1049" s="31">
        <v>1048</v>
      </c>
      <c r="B1049" s="34" t="s">
        <v>6463</v>
      </c>
      <c r="C1049" s="34" t="s">
        <v>6185</v>
      </c>
      <c r="D1049" s="34" t="s">
        <v>74</v>
      </c>
      <c r="E1049" s="31">
        <v>99</v>
      </c>
      <c r="F1049" s="58">
        <f t="shared" ca="1" si="51"/>
        <v>46.578082191780823</v>
      </c>
      <c r="G1049" s="33">
        <v>27919</v>
      </c>
      <c r="H1049" s="34" t="s">
        <v>212</v>
      </c>
      <c r="I1049" s="34" t="s">
        <v>230</v>
      </c>
      <c r="J1049" s="34" t="s">
        <v>102</v>
      </c>
      <c r="K1049" s="34" t="s">
        <v>79</v>
      </c>
      <c r="L1049" s="34" t="s">
        <v>91</v>
      </c>
      <c r="M1049" s="31">
        <v>15</v>
      </c>
    </row>
    <row r="1050" spans="1:13" s="31" customFormat="1" ht="15.75" customHeight="1" x14ac:dyDescent="0.25">
      <c r="A1050" s="31">
        <v>1049</v>
      </c>
      <c r="B1050" s="34" t="s">
        <v>6445</v>
      </c>
      <c r="C1050" s="34" t="s">
        <v>6464</v>
      </c>
      <c r="D1050" s="34" t="s">
        <v>74</v>
      </c>
      <c r="E1050" s="31">
        <v>35</v>
      </c>
      <c r="F1050" s="58">
        <f t="shared" ca="1" si="51"/>
        <v>26.832876712328765</v>
      </c>
      <c r="G1050" s="33">
        <v>35126</v>
      </c>
      <c r="H1050" s="34" t="s">
        <v>757</v>
      </c>
      <c r="I1050" s="34" t="s">
        <v>90</v>
      </c>
      <c r="J1050" s="34" t="s">
        <v>78</v>
      </c>
      <c r="K1050" s="34" t="s">
        <v>79</v>
      </c>
      <c r="L1050" s="34" t="s">
        <v>91</v>
      </c>
      <c r="M1050" s="31">
        <v>2</v>
      </c>
    </row>
    <row r="1051" spans="1:13" s="31" customFormat="1" ht="15.75" customHeight="1" x14ac:dyDescent="0.25">
      <c r="A1051" s="31">
        <v>1050</v>
      </c>
      <c r="B1051" s="34" t="s">
        <v>4646</v>
      </c>
      <c r="C1051" s="34" t="s">
        <v>6465</v>
      </c>
      <c r="D1051" s="34" t="s">
        <v>98</v>
      </c>
      <c r="E1051" s="31">
        <v>7</v>
      </c>
      <c r="F1051" s="58">
        <f t="shared" ca="1" si="51"/>
        <v>49.441095890410956</v>
      </c>
      <c r="G1051" s="33">
        <v>26874</v>
      </c>
      <c r="H1051" s="34" t="s">
        <v>757</v>
      </c>
      <c r="I1051" s="34" t="s">
        <v>171</v>
      </c>
      <c r="J1051" s="34" t="s">
        <v>78</v>
      </c>
      <c r="K1051" s="34" t="s">
        <v>79</v>
      </c>
      <c r="L1051" s="34" t="s">
        <v>80</v>
      </c>
      <c r="M1051" s="31">
        <v>15</v>
      </c>
    </row>
    <row r="1052" spans="1:13" s="31" customFormat="1" ht="15.75" customHeight="1" x14ac:dyDescent="0.25">
      <c r="A1052" s="31">
        <v>1051</v>
      </c>
      <c r="B1052" s="34" t="s">
        <v>6466</v>
      </c>
      <c r="C1052" s="34" t="s">
        <v>6467</v>
      </c>
      <c r="D1052" s="34" t="s">
        <v>98</v>
      </c>
      <c r="E1052" s="31">
        <v>34</v>
      </c>
      <c r="F1052" s="58">
        <f t="shared" ca="1" si="51"/>
        <v>45.268493150684932</v>
      </c>
      <c r="G1052" s="33">
        <v>28397</v>
      </c>
      <c r="H1052" s="34" t="s">
        <v>1020</v>
      </c>
      <c r="I1052" s="34" t="s">
        <v>90</v>
      </c>
      <c r="J1052" s="34" t="s">
        <v>126</v>
      </c>
      <c r="K1052" s="34" t="s">
        <v>79</v>
      </c>
      <c r="L1052" s="34" t="s">
        <v>80</v>
      </c>
      <c r="M1052" s="31">
        <v>14</v>
      </c>
    </row>
    <row r="1053" spans="1:13" s="31" customFormat="1" ht="15.75" customHeight="1" x14ac:dyDescent="0.25">
      <c r="A1053" s="31">
        <v>1052</v>
      </c>
      <c r="B1053" s="34" t="s">
        <v>6468</v>
      </c>
      <c r="C1053" s="34" t="s">
        <v>6469</v>
      </c>
      <c r="D1053" s="34" t="s">
        <v>98</v>
      </c>
      <c r="E1053" s="31">
        <v>31</v>
      </c>
      <c r="F1053" s="58">
        <f t="shared" ca="1" si="51"/>
        <v>36.917808219178085</v>
      </c>
      <c r="G1053" s="33">
        <v>31445</v>
      </c>
      <c r="H1053" s="34" t="s">
        <v>741</v>
      </c>
      <c r="I1053" s="34" t="s">
        <v>101</v>
      </c>
      <c r="J1053" s="34" t="s">
        <v>126</v>
      </c>
      <c r="K1053" s="34" t="s">
        <v>79</v>
      </c>
      <c r="L1053" s="34" t="s">
        <v>91</v>
      </c>
      <c r="M1053" s="31">
        <v>3</v>
      </c>
    </row>
    <row r="1054" spans="1:13" s="31" customFormat="1" ht="15.75" hidden="1" customHeight="1" x14ac:dyDescent="0.25">
      <c r="A1054" s="31">
        <v>1053</v>
      </c>
      <c r="B1054" s="34" t="s">
        <v>6470</v>
      </c>
      <c r="C1054" s="34" t="s">
        <v>6471</v>
      </c>
      <c r="D1054" s="34" t="s">
        <v>74</v>
      </c>
      <c r="E1054" s="31">
        <v>98</v>
      </c>
      <c r="F1054" s="58">
        <f t="shared" ca="1" si="51"/>
        <v>60.641095890410959</v>
      </c>
      <c r="G1054" s="33">
        <v>22786</v>
      </c>
      <c r="I1054" s="34" t="s">
        <v>77</v>
      </c>
      <c r="J1054" s="34" t="s">
        <v>78</v>
      </c>
      <c r="K1054" s="34" t="s">
        <v>79</v>
      </c>
      <c r="L1054" s="34" t="s">
        <v>80</v>
      </c>
      <c r="M1054" s="31">
        <v>8</v>
      </c>
    </row>
    <row r="1055" spans="1:13" s="31" customFormat="1" ht="15.75" customHeight="1" x14ac:dyDescent="0.25">
      <c r="A1055" s="31">
        <v>1054</v>
      </c>
      <c r="B1055" s="34" t="s">
        <v>6472</v>
      </c>
      <c r="C1055" s="34" t="s">
        <v>6473</v>
      </c>
      <c r="D1055" s="34" t="s">
        <v>74</v>
      </c>
      <c r="E1055" s="31">
        <v>27</v>
      </c>
      <c r="F1055" s="58">
        <f t="shared" ca="1" si="51"/>
        <v>39.405479452054792</v>
      </c>
      <c r="G1055" s="33">
        <v>30537</v>
      </c>
      <c r="H1055" s="34" t="s">
        <v>1426</v>
      </c>
      <c r="I1055" s="34" t="s">
        <v>77</v>
      </c>
      <c r="J1055" s="34" t="s">
        <v>78</v>
      </c>
      <c r="K1055" s="34" t="s">
        <v>79</v>
      </c>
      <c r="L1055" s="34" t="s">
        <v>80</v>
      </c>
      <c r="M1055" s="31">
        <v>13</v>
      </c>
    </row>
    <row r="1056" spans="1:13" s="31" customFormat="1" ht="15.75" customHeight="1" x14ac:dyDescent="0.25">
      <c r="A1056" s="31">
        <v>1055</v>
      </c>
      <c r="B1056" s="34" t="s">
        <v>6474</v>
      </c>
      <c r="C1056" s="34" t="s">
        <v>6475</v>
      </c>
      <c r="D1056" s="34" t="s">
        <v>98</v>
      </c>
      <c r="E1056" s="31">
        <v>30</v>
      </c>
      <c r="F1056" s="58">
        <f t="shared" ca="1" si="51"/>
        <v>34.56986301369863</v>
      </c>
      <c r="G1056" s="33">
        <v>32302</v>
      </c>
      <c r="H1056" s="34" t="s">
        <v>1829</v>
      </c>
      <c r="I1056" s="34" t="s">
        <v>77</v>
      </c>
      <c r="J1056" s="34" t="s">
        <v>78</v>
      </c>
      <c r="K1056" s="34" t="s">
        <v>79</v>
      </c>
      <c r="L1056" s="34" t="s">
        <v>91</v>
      </c>
      <c r="M1056" s="31">
        <v>12</v>
      </c>
    </row>
    <row r="1057" spans="1:13" s="31" customFormat="1" ht="15.75" customHeight="1" x14ac:dyDescent="0.25">
      <c r="A1057" s="31">
        <v>1056</v>
      </c>
      <c r="B1057" s="34" t="s">
        <v>6476</v>
      </c>
      <c r="C1057" s="34" t="s">
        <v>6477</v>
      </c>
      <c r="D1057" s="34" t="s">
        <v>74</v>
      </c>
      <c r="E1057" s="31">
        <v>96</v>
      </c>
      <c r="F1057" s="58">
        <f t="shared" ca="1" si="51"/>
        <v>56.057534246575344</v>
      </c>
      <c r="G1057" s="33">
        <v>24459</v>
      </c>
      <c r="H1057" s="34" t="s">
        <v>1407</v>
      </c>
      <c r="I1057" s="34" t="s">
        <v>77</v>
      </c>
      <c r="J1057" s="34" t="s">
        <v>102</v>
      </c>
      <c r="K1057" s="34" t="s">
        <v>79</v>
      </c>
      <c r="L1057" s="34" t="s">
        <v>91</v>
      </c>
      <c r="M1057" s="31">
        <v>6</v>
      </c>
    </row>
    <row r="1058" spans="1:13" s="31" customFormat="1" ht="15.75" customHeight="1" x14ac:dyDescent="0.25">
      <c r="A1058" s="31">
        <v>1057</v>
      </c>
      <c r="B1058" s="34" t="s">
        <v>6478</v>
      </c>
      <c r="C1058" s="34" t="s">
        <v>6479</v>
      </c>
      <c r="D1058" s="34" t="s">
        <v>98</v>
      </c>
      <c r="E1058" s="31">
        <v>73</v>
      </c>
      <c r="F1058" s="58">
        <f t="shared" ca="1" si="51"/>
        <v>53.756164383561647</v>
      </c>
      <c r="G1058" s="33">
        <v>25299</v>
      </c>
      <c r="H1058" s="34" t="s">
        <v>1888</v>
      </c>
      <c r="I1058" s="34" t="s">
        <v>178</v>
      </c>
      <c r="J1058" s="34" t="s">
        <v>78</v>
      </c>
      <c r="K1058" s="34" t="s">
        <v>79</v>
      </c>
      <c r="L1058" s="34" t="s">
        <v>91</v>
      </c>
      <c r="M1058" s="31">
        <v>5</v>
      </c>
    </row>
    <row r="1059" spans="1:13" s="31" customFormat="1" ht="15.75" customHeight="1" x14ac:dyDescent="0.25">
      <c r="A1059" s="31">
        <v>1058</v>
      </c>
      <c r="B1059" s="34" t="s">
        <v>2670</v>
      </c>
      <c r="C1059" s="34" t="s">
        <v>6480</v>
      </c>
      <c r="D1059" s="34" t="s">
        <v>98</v>
      </c>
      <c r="E1059" s="31">
        <v>37</v>
      </c>
      <c r="F1059" s="58">
        <f t="shared" ca="1" si="51"/>
        <v>35.194520547945203</v>
      </c>
      <c r="G1059" s="33">
        <v>32074</v>
      </c>
      <c r="H1059" s="34" t="s">
        <v>1034</v>
      </c>
      <c r="I1059" s="34" t="s">
        <v>140</v>
      </c>
      <c r="J1059" s="34" t="s">
        <v>102</v>
      </c>
      <c r="K1059" s="34" t="s">
        <v>79</v>
      </c>
      <c r="L1059" s="34" t="s">
        <v>80</v>
      </c>
      <c r="M1059" s="31">
        <v>4</v>
      </c>
    </row>
    <row r="1060" spans="1:13" s="31" customFormat="1" ht="15.75" customHeight="1" x14ac:dyDescent="0.25">
      <c r="A1060" s="31">
        <v>1059</v>
      </c>
      <c r="B1060" s="34" t="s">
        <v>6481</v>
      </c>
      <c r="C1060" s="34" t="s">
        <v>6482</v>
      </c>
      <c r="D1060" s="34" t="s">
        <v>98</v>
      </c>
      <c r="E1060" s="31">
        <v>68</v>
      </c>
      <c r="F1060" s="58">
        <f t="shared" ca="1" si="51"/>
        <v>54.893150684931506</v>
      </c>
      <c r="G1060" s="33">
        <v>24884</v>
      </c>
      <c r="H1060" s="34" t="s">
        <v>110</v>
      </c>
      <c r="I1060" s="34" t="s">
        <v>125</v>
      </c>
      <c r="J1060" s="34" t="s">
        <v>126</v>
      </c>
      <c r="K1060" s="34" t="s">
        <v>79</v>
      </c>
      <c r="L1060" s="34" t="s">
        <v>80</v>
      </c>
      <c r="M1060" s="31">
        <v>6</v>
      </c>
    </row>
    <row r="1061" spans="1:13" s="31" customFormat="1" ht="15.75" customHeight="1" x14ac:dyDescent="0.25">
      <c r="A1061" s="31">
        <v>1060</v>
      </c>
      <c r="B1061" s="34" t="s">
        <v>6483</v>
      </c>
      <c r="C1061" s="34" t="s">
        <v>6484</v>
      </c>
      <c r="D1061" s="34" t="s">
        <v>98</v>
      </c>
      <c r="E1061" s="31">
        <v>88</v>
      </c>
      <c r="F1061" s="58">
        <f t="shared" ca="1" si="51"/>
        <v>61.128767123287673</v>
      </c>
      <c r="G1061" s="33">
        <v>22608</v>
      </c>
      <c r="H1061" s="34" t="s">
        <v>195</v>
      </c>
      <c r="I1061" s="34" t="s">
        <v>377</v>
      </c>
      <c r="J1061" s="34" t="s">
        <v>102</v>
      </c>
      <c r="K1061" s="34" t="s">
        <v>79</v>
      </c>
      <c r="L1061" s="34" t="s">
        <v>80</v>
      </c>
      <c r="M1061" s="31">
        <v>13</v>
      </c>
    </row>
    <row r="1062" spans="1:13" s="31" customFormat="1" ht="15.75" hidden="1" customHeight="1" x14ac:dyDescent="0.25">
      <c r="A1062" s="31">
        <v>1061</v>
      </c>
      <c r="B1062" s="34" t="s">
        <v>6485</v>
      </c>
      <c r="D1062" s="34" t="s">
        <v>74</v>
      </c>
      <c r="E1062" s="31">
        <v>34</v>
      </c>
      <c r="G1062" s="44">
        <v>32454</v>
      </c>
      <c r="H1062" s="34" t="s">
        <v>145</v>
      </c>
      <c r="I1062" s="34" t="s">
        <v>101</v>
      </c>
      <c r="J1062" s="34" t="s">
        <v>78</v>
      </c>
      <c r="K1062" s="34" t="s">
        <v>79</v>
      </c>
      <c r="L1062" s="34" t="s">
        <v>91</v>
      </c>
      <c r="M1062" s="31">
        <v>19</v>
      </c>
    </row>
    <row r="1063" spans="1:13" s="31" customFormat="1" ht="15.75" customHeight="1" x14ac:dyDescent="0.25">
      <c r="A1063" s="31">
        <v>1062</v>
      </c>
      <c r="B1063" s="34" t="s">
        <v>5233</v>
      </c>
      <c r="C1063" s="34" t="s">
        <v>6486</v>
      </c>
      <c r="D1063" s="34" t="s">
        <v>98</v>
      </c>
      <c r="E1063" s="31">
        <v>32</v>
      </c>
      <c r="F1063" s="58">
        <f t="shared" ref="F1063:F1082" ca="1" si="52">(TODAY()-G1063)/365</f>
        <v>47.273972602739725</v>
      </c>
      <c r="G1063" s="33">
        <v>27665</v>
      </c>
      <c r="H1063" s="34" t="s">
        <v>741</v>
      </c>
      <c r="I1063" s="34" t="s">
        <v>230</v>
      </c>
      <c r="J1063" s="34" t="s">
        <v>78</v>
      </c>
      <c r="K1063" s="34" t="s">
        <v>79</v>
      </c>
      <c r="L1063" s="34" t="s">
        <v>91</v>
      </c>
      <c r="M1063" s="31">
        <v>14</v>
      </c>
    </row>
    <row r="1064" spans="1:13" s="31" customFormat="1" ht="15.75" customHeight="1" x14ac:dyDescent="0.25">
      <c r="A1064" s="31">
        <v>1063</v>
      </c>
      <c r="B1064" s="34" t="s">
        <v>2710</v>
      </c>
      <c r="C1064" s="34" t="s">
        <v>6487</v>
      </c>
      <c r="D1064" s="34" t="s">
        <v>74</v>
      </c>
      <c r="E1064" s="31">
        <v>22</v>
      </c>
      <c r="F1064" s="58">
        <f t="shared" ca="1" si="52"/>
        <v>35.843835616438355</v>
      </c>
      <c r="G1064" s="33">
        <v>31837</v>
      </c>
      <c r="H1064" s="34" t="s">
        <v>200</v>
      </c>
      <c r="I1064" s="34" t="s">
        <v>101</v>
      </c>
      <c r="J1064" s="34" t="s">
        <v>102</v>
      </c>
      <c r="K1064" s="34" t="s">
        <v>79</v>
      </c>
      <c r="L1064" s="34" t="s">
        <v>80</v>
      </c>
      <c r="M1064" s="31">
        <v>13</v>
      </c>
    </row>
    <row r="1065" spans="1:13" s="31" customFormat="1" ht="15.75" customHeight="1" x14ac:dyDescent="0.25">
      <c r="A1065" s="31">
        <v>1064</v>
      </c>
      <c r="B1065" s="34" t="s">
        <v>6488</v>
      </c>
      <c r="C1065" s="34" t="s">
        <v>6489</v>
      </c>
      <c r="D1065" s="34" t="s">
        <v>74</v>
      </c>
      <c r="E1065" s="31">
        <v>3</v>
      </c>
      <c r="F1065" s="58">
        <f t="shared" ca="1" si="52"/>
        <v>45.564383561643837</v>
      </c>
      <c r="G1065" s="33">
        <v>28289</v>
      </c>
      <c r="H1065" s="34" t="s">
        <v>264</v>
      </c>
      <c r="I1065" s="34" t="s">
        <v>125</v>
      </c>
      <c r="J1065" s="34" t="s">
        <v>102</v>
      </c>
      <c r="K1065" s="34" t="s">
        <v>79</v>
      </c>
      <c r="L1065" s="34" t="s">
        <v>80</v>
      </c>
      <c r="M1065" s="31">
        <v>8</v>
      </c>
    </row>
    <row r="1066" spans="1:13" s="31" customFormat="1" ht="15.75" customHeight="1" x14ac:dyDescent="0.25">
      <c r="A1066" s="31">
        <v>1065</v>
      </c>
      <c r="B1066" s="34" t="s">
        <v>6490</v>
      </c>
      <c r="C1066" s="34" t="s">
        <v>6491</v>
      </c>
      <c r="D1066" s="34" t="s">
        <v>74</v>
      </c>
      <c r="E1066" s="31">
        <v>8</v>
      </c>
      <c r="F1066" s="58">
        <f t="shared" ca="1" si="52"/>
        <v>60.536986301369865</v>
      </c>
      <c r="G1066" s="33">
        <v>22824</v>
      </c>
      <c r="H1066" s="34" t="s">
        <v>229</v>
      </c>
      <c r="I1066" s="34" t="s">
        <v>101</v>
      </c>
      <c r="J1066" s="34" t="s">
        <v>78</v>
      </c>
      <c r="K1066" s="34" t="s">
        <v>79</v>
      </c>
      <c r="L1066" s="34" t="s">
        <v>80</v>
      </c>
      <c r="M1066" s="31">
        <v>8</v>
      </c>
    </row>
    <row r="1067" spans="1:13" s="31" customFormat="1" ht="15.75" customHeight="1" x14ac:dyDescent="0.25">
      <c r="A1067" s="31">
        <v>1066</v>
      </c>
      <c r="B1067" s="34" t="s">
        <v>6492</v>
      </c>
      <c r="C1067" s="34" t="s">
        <v>6493</v>
      </c>
      <c r="D1067" s="34" t="s">
        <v>74</v>
      </c>
      <c r="E1067" s="31">
        <v>45</v>
      </c>
      <c r="F1067" s="58">
        <f t="shared" ca="1" si="52"/>
        <v>27.238356164383561</v>
      </c>
      <c r="G1067" s="33">
        <v>34978</v>
      </c>
      <c r="H1067" s="34" t="s">
        <v>414</v>
      </c>
      <c r="I1067" s="34" t="s">
        <v>171</v>
      </c>
      <c r="J1067" s="34" t="s">
        <v>126</v>
      </c>
      <c r="K1067" s="34" t="s">
        <v>79</v>
      </c>
      <c r="L1067" s="34" t="s">
        <v>91</v>
      </c>
      <c r="M1067" s="31">
        <v>12</v>
      </c>
    </row>
    <row r="1068" spans="1:13" s="31" customFormat="1" ht="15.75" customHeight="1" x14ac:dyDescent="0.25">
      <c r="A1068" s="31">
        <v>1067</v>
      </c>
      <c r="B1068" s="34" t="s">
        <v>5578</v>
      </c>
      <c r="C1068" s="34" t="s">
        <v>6494</v>
      </c>
      <c r="D1068" s="34" t="s">
        <v>98</v>
      </c>
      <c r="E1068" s="31">
        <v>13</v>
      </c>
      <c r="F1068" s="58">
        <f t="shared" ca="1" si="52"/>
        <v>57.646575342465752</v>
      </c>
      <c r="G1068" s="33">
        <v>23879</v>
      </c>
      <c r="H1068" s="34" t="s">
        <v>1488</v>
      </c>
      <c r="I1068" s="34" t="s">
        <v>101</v>
      </c>
      <c r="J1068" s="34" t="s">
        <v>78</v>
      </c>
      <c r="K1068" s="34" t="s">
        <v>79</v>
      </c>
      <c r="L1068" s="34" t="s">
        <v>80</v>
      </c>
      <c r="M1068" s="31">
        <v>13</v>
      </c>
    </row>
    <row r="1069" spans="1:13" s="31" customFormat="1" ht="15.75" hidden="1" customHeight="1" x14ac:dyDescent="0.25">
      <c r="A1069" s="31">
        <v>1068</v>
      </c>
      <c r="B1069" s="34" t="s">
        <v>6495</v>
      </c>
      <c r="C1069" s="34" t="s">
        <v>6496</v>
      </c>
      <c r="D1069" s="34" t="s">
        <v>74</v>
      </c>
      <c r="E1069" s="31">
        <v>5</v>
      </c>
      <c r="F1069" s="58">
        <f t="shared" ca="1" si="52"/>
        <v>27.783561643835615</v>
      </c>
      <c r="G1069" s="33">
        <v>34779</v>
      </c>
      <c r="I1069" s="34" t="s">
        <v>178</v>
      </c>
      <c r="J1069" s="34" t="s">
        <v>78</v>
      </c>
      <c r="K1069" s="34" t="s">
        <v>79</v>
      </c>
      <c r="L1069" s="34" t="s">
        <v>80</v>
      </c>
      <c r="M1069" s="31">
        <v>3</v>
      </c>
    </row>
    <row r="1070" spans="1:13" s="31" customFormat="1" ht="15.75" customHeight="1" x14ac:dyDescent="0.25">
      <c r="A1070" s="31">
        <v>1069</v>
      </c>
      <c r="B1070" s="34" t="s">
        <v>4717</v>
      </c>
      <c r="C1070" s="34" t="s">
        <v>6497</v>
      </c>
      <c r="D1070" s="34" t="s">
        <v>74</v>
      </c>
      <c r="E1070" s="31">
        <v>85</v>
      </c>
      <c r="F1070" s="58">
        <f t="shared" ca="1" si="52"/>
        <v>46.726027397260275</v>
      </c>
      <c r="G1070" s="33">
        <v>27865</v>
      </c>
      <c r="H1070" s="34" t="s">
        <v>1971</v>
      </c>
      <c r="I1070" s="34" t="s">
        <v>171</v>
      </c>
      <c r="J1070" s="34" t="s">
        <v>78</v>
      </c>
      <c r="K1070" s="34" t="s">
        <v>79</v>
      </c>
      <c r="L1070" s="34" t="s">
        <v>91</v>
      </c>
      <c r="M1070" s="31">
        <v>15</v>
      </c>
    </row>
    <row r="1071" spans="1:13" s="31" customFormat="1" ht="15.75" customHeight="1" x14ac:dyDescent="0.25">
      <c r="A1071" s="31">
        <v>1070</v>
      </c>
      <c r="B1071" s="34" t="s">
        <v>6498</v>
      </c>
      <c r="C1071" s="34" t="s">
        <v>6499</v>
      </c>
      <c r="D1071" s="34" t="s">
        <v>74</v>
      </c>
      <c r="E1071" s="31">
        <v>5</v>
      </c>
      <c r="F1071" s="58">
        <f t="shared" ca="1" si="52"/>
        <v>27.578082191780823</v>
      </c>
      <c r="G1071" s="33">
        <v>34854</v>
      </c>
      <c r="H1071" s="34" t="s">
        <v>1087</v>
      </c>
      <c r="I1071" s="34" t="s">
        <v>230</v>
      </c>
      <c r="J1071" s="34" t="s">
        <v>78</v>
      </c>
      <c r="K1071" s="34" t="s">
        <v>79</v>
      </c>
      <c r="L1071" s="34" t="s">
        <v>91</v>
      </c>
      <c r="M1071" s="31">
        <v>1</v>
      </c>
    </row>
    <row r="1072" spans="1:13" s="31" customFormat="1" ht="15.75" hidden="1" customHeight="1" x14ac:dyDescent="0.25">
      <c r="A1072" s="31">
        <v>1071</v>
      </c>
      <c r="B1072" s="34" t="s">
        <v>6500</v>
      </c>
      <c r="C1072" s="34" t="s">
        <v>6501</v>
      </c>
      <c r="D1072" s="34" t="s">
        <v>74</v>
      </c>
      <c r="E1072" s="31">
        <v>68</v>
      </c>
      <c r="F1072" s="58">
        <f t="shared" ca="1" si="52"/>
        <v>36.013698630136986</v>
      </c>
      <c r="G1072" s="33">
        <v>31775</v>
      </c>
      <c r="I1072" s="34" t="s">
        <v>140</v>
      </c>
      <c r="J1072" s="34" t="s">
        <v>126</v>
      </c>
      <c r="K1072" s="34" t="s">
        <v>79</v>
      </c>
      <c r="L1072" s="34" t="s">
        <v>91</v>
      </c>
      <c r="M1072" s="31">
        <v>1</v>
      </c>
    </row>
    <row r="1073" spans="1:13" s="31" customFormat="1" ht="15.75" customHeight="1" x14ac:dyDescent="0.25">
      <c r="A1073" s="31">
        <v>1072</v>
      </c>
      <c r="B1073" s="34" t="s">
        <v>6502</v>
      </c>
      <c r="C1073" s="34" t="s">
        <v>6503</v>
      </c>
      <c r="D1073" s="34" t="s">
        <v>74</v>
      </c>
      <c r="E1073" s="31">
        <v>60</v>
      </c>
      <c r="F1073" s="58">
        <f t="shared" ca="1" si="52"/>
        <v>65.610958904109594</v>
      </c>
      <c r="G1073" s="33">
        <v>20972</v>
      </c>
      <c r="H1073" s="34" t="s">
        <v>100</v>
      </c>
      <c r="I1073" s="34" t="s">
        <v>101</v>
      </c>
      <c r="J1073" s="34" t="s">
        <v>126</v>
      </c>
      <c r="K1073" s="34" t="s">
        <v>79</v>
      </c>
      <c r="L1073" s="34" t="s">
        <v>80</v>
      </c>
      <c r="M1073" s="31">
        <v>8</v>
      </c>
    </row>
    <row r="1074" spans="1:13" s="31" customFormat="1" ht="15.75" customHeight="1" x14ac:dyDescent="0.25">
      <c r="A1074" s="31">
        <v>1073</v>
      </c>
      <c r="B1074" s="34" t="s">
        <v>1114</v>
      </c>
      <c r="C1074" s="34" t="s">
        <v>6504</v>
      </c>
      <c r="D1074" s="34" t="s">
        <v>98</v>
      </c>
      <c r="E1074" s="31">
        <v>77</v>
      </c>
      <c r="F1074" s="58">
        <f t="shared" ca="1" si="52"/>
        <v>42.860273972602741</v>
      </c>
      <c r="G1074" s="33">
        <v>29276</v>
      </c>
      <c r="H1074" s="34" t="s">
        <v>195</v>
      </c>
      <c r="I1074" s="34" t="s">
        <v>230</v>
      </c>
      <c r="J1074" s="34" t="s">
        <v>102</v>
      </c>
      <c r="K1074" s="34" t="s">
        <v>79</v>
      </c>
      <c r="L1074" s="34" t="s">
        <v>80</v>
      </c>
      <c r="M1074" s="31">
        <v>7</v>
      </c>
    </row>
    <row r="1075" spans="1:13" s="31" customFormat="1" ht="15.75" customHeight="1" x14ac:dyDescent="0.25">
      <c r="A1075" s="31">
        <v>1074</v>
      </c>
      <c r="B1075" s="34" t="s">
        <v>389</v>
      </c>
      <c r="C1075" s="34" t="s">
        <v>6505</v>
      </c>
      <c r="D1075" s="34" t="s">
        <v>74</v>
      </c>
      <c r="E1075" s="31">
        <v>43</v>
      </c>
      <c r="F1075" s="58">
        <f t="shared" ca="1" si="52"/>
        <v>48.482191780821921</v>
      </c>
      <c r="G1075" s="33">
        <v>27224</v>
      </c>
      <c r="H1075" s="34" t="s">
        <v>151</v>
      </c>
      <c r="I1075" s="34" t="s">
        <v>230</v>
      </c>
      <c r="J1075" s="34" t="s">
        <v>126</v>
      </c>
      <c r="K1075" s="34" t="s">
        <v>79</v>
      </c>
      <c r="L1075" s="34" t="s">
        <v>80</v>
      </c>
      <c r="M1075" s="31">
        <v>18</v>
      </c>
    </row>
    <row r="1076" spans="1:13" s="31" customFormat="1" ht="15.75" customHeight="1" x14ac:dyDescent="0.25">
      <c r="A1076" s="31">
        <v>1075</v>
      </c>
      <c r="B1076" s="34" t="s">
        <v>6506</v>
      </c>
      <c r="C1076" s="34" t="s">
        <v>6507</v>
      </c>
      <c r="D1076" s="34" t="s">
        <v>74</v>
      </c>
      <c r="E1076" s="31">
        <v>26</v>
      </c>
      <c r="F1076" s="58">
        <f t="shared" ca="1" si="52"/>
        <v>55.457534246575342</v>
      </c>
      <c r="G1076" s="33">
        <v>24678</v>
      </c>
      <c r="H1076" s="34" t="s">
        <v>2493</v>
      </c>
      <c r="I1076" s="34" t="s">
        <v>77</v>
      </c>
      <c r="J1076" s="34" t="s">
        <v>126</v>
      </c>
      <c r="K1076" s="34" t="s">
        <v>79</v>
      </c>
      <c r="L1076" s="34" t="s">
        <v>91</v>
      </c>
      <c r="M1076" s="31">
        <v>7</v>
      </c>
    </row>
    <row r="1077" spans="1:13" s="31" customFormat="1" ht="15.75" customHeight="1" x14ac:dyDescent="0.25">
      <c r="A1077" s="31">
        <v>1076</v>
      </c>
      <c r="B1077" s="34" t="s">
        <v>6508</v>
      </c>
      <c r="C1077" s="34" t="s">
        <v>6509</v>
      </c>
      <c r="D1077" s="34" t="s">
        <v>74</v>
      </c>
      <c r="E1077" s="31">
        <v>33</v>
      </c>
      <c r="F1077" s="58">
        <f t="shared" ca="1" si="52"/>
        <v>22.567123287671233</v>
      </c>
      <c r="G1077" s="33">
        <v>36683</v>
      </c>
      <c r="H1077" s="34" t="s">
        <v>866</v>
      </c>
      <c r="I1077" s="34" t="s">
        <v>178</v>
      </c>
      <c r="J1077" s="34" t="s">
        <v>102</v>
      </c>
      <c r="K1077" s="34" t="s">
        <v>79</v>
      </c>
      <c r="L1077" s="34" t="s">
        <v>91</v>
      </c>
      <c r="M1077" s="31">
        <v>2</v>
      </c>
    </row>
    <row r="1078" spans="1:13" s="31" customFormat="1" ht="15.75" hidden="1" customHeight="1" x14ac:dyDescent="0.25">
      <c r="A1078" s="31">
        <v>1077</v>
      </c>
      <c r="B1078" s="34" t="s">
        <v>6510</v>
      </c>
      <c r="C1078" s="34" t="s">
        <v>6511</v>
      </c>
      <c r="D1078" s="34" t="s">
        <v>98</v>
      </c>
      <c r="E1078" s="31">
        <v>8</v>
      </c>
      <c r="F1078" s="58">
        <f t="shared" ca="1" si="52"/>
        <v>67.252054794520546</v>
      </c>
      <c r="G1078" s="33">
        <v>20373</v>
      </c>
      <c r="I1078" s="34" t="s">
        <v>171</v>
      </c>
      <c r="J1078" s="34" t="s">
        <v>78</v>
      </c>
      <c r="K1078" s="34" t="s">
        <v>79</v>
      </c>
      <c r="L1078" s="34" t="s">
        <v>80</v>
      </c>
      <c r="M1078" s="31">
        <v>18</v>
      </c>
    </row>
    <row r="1079" spans="1:13" s="31" customFormat="1" ht="15.75" customHeight="1" x14ac:dyDescent="0.25">
      <c r="A1079" s="31">
        <v>1078</v>
      </c>
      <c r="B1079" s="34" t="s">
        <v>6512</v>
      </c>
      <c r="C1079" s="34" t="s">
        <v>6513</v>
      </c>
      <c r="D1079" s="34" t="s">
        <v>74</v>
      </c>
      <c r="E1079" s="31">
        <v>69</v>
      </c>
      <c r="F1079" s="58">
        <f t="shared" ca="1" si="52"/>
        <v>46.586301369863016</v>
      </c>
      <c r="G1079" s="33">
        <v>27916</v>
      </c>
      <c r="H1079" s="34" t="s">
        <v>469</v>
      </c>
      <c r="I1079" s="34" t="s">
        <v>77</v>
      </c>
      <c r="J1079" s="34" t="s">
        <v>78</v>
      </c>
      <c r="K1079" s="34" t="s">
        <v>79</v>
      </c>
      <c r="L1079" s="34" t="s">
        <v>91</v>
      </c>
      <c r="M1079" s="31">
        <v>20</v>
      </c>
    </row>
    <row r="1080" spans="1:13" s="31" customFormat="1" ht="15.75" customHeight="1" x14ac:dyDescent="0.25">
      <c r="A1080" s="31">
        <v>1079</v>
      </c>
      <c r="B1080" s="34" t="s">
        <v>5376</v>
      </c>
      <c r="C1080" s="34" t="s">
        <v>6514</v>
      </c>
      <c r="D1080" s="34" t="s">
        <v>74</v>
      </c>
      <c r="E1080" s="31">
        <v>70</v>
      </c>
      <c r="F1080" s="58">
        <f t="shared" ca="1" si="52"/>
        <v>45.005479452054793</v>
      </c>
      <c r="G1080" s="33">
        <v>28493</v>
      </c>
      <c r="H1080" s="34" t="s">
        <v>636</v>
      </c>
      <c r="I1080" s="34" t="s">
        <v>77</v>
      </c>
      <c r="J1080" s="34" t="s">
        <v>78</v>
      </c>
      <c r="K1080" s="34" t="s">
        <v>79</v>
      </c>
      <c r="L1080" s="34" t="s">
        <v>91</v>
      </c>
      <c r="M1080" s="31">
        <v>18</v>
      </c>
    </row>
    <row r="1081" spans="1:13" s="31" customFormat="1" ht="15.75" customHeight="1" x14ac:dyDescent="0.25">
      <c r="A1081" s="31">
        <v>1080</v>
      </c>
      <c r="B1081" s="34" t="s">
        <v>6515</v>
      </c>
      <c r="C1081" s="34" t="s">
        <v>4620</v>
      </c>
      <c r="D1081" s="34" t="s">
        <v>98</v>
      </c>
      <c r="E1081" s="31">
        <v>70</v>
      </c>
      <c r="F1081" s="58">
        <f t="shared" ca="1" si="52"/>
        <v>23.013698630136986</v>
      </c>
      <c r="G1081" s="33">
        <v>36520</v>
      </c>
      <c r="H1081" s="34" t="s">
        <v>145</v>
      </c>
      <c r="I1081" s="34" t="s">
        <v>90</v>
      </c>
      <c r="J1081" s="34" t="s">
        <v>78</v>
      </c>
      <c r="K1081" s="34" t="s">
        <v>79</v>
      </c>
      <c r="L1081" s="34" t="s">
        <v>80</v>
      </c>
      <c r="M1081" s="31">
        <v>2</v>
      </c>
    </row>
    <row r="1082" spans="1:13" s="31" customFormat="1" ht="15.75" customHeight="1" x14ac:dyDescent="0.25">
      <c r="A1082" s="31">
        <v>1081</v>
      </c>
      <c r="B1082" s="34" t="s">
        <v>6516</v>
      </c>
      <c r="C1082" s="34" t="s">
        <v>6517</v>
      </c>
      <c r="D1082" s="34" t="s">
        <v>98</v>
      </c>
      <c r="E1082" s="31">
        <v>25</v>
      </c>
      <c r="F1082" s="58">
        <f t="shared" ca="1" si="52"/>
        <v>37.202739726027396</v>
      </c>
      <c r="G1082" s="33">
        <v>31341</v>
      </c>
      <c r="H1082" s="34" t="s">
        <v>392</v>
      </c>
      <c r="I1082" s="34" t="s">
        <v>178</v>
      </c>
      <c r="J1082" s="34" t="s">
        <v>78</v>
      </c>
      <c r="K1082" s="34" t="s">
        <v>79</v>
      </c>
      <c r="L1082" s="34" t="s">
        <v>91</v>
      </c>
      <c r="M1082" s="31">
        <v>16</v>
      </c>
    </row>
    <row r="1083" spans="1:13" s="31" customFormat="1" ht="15.75" hidden="1" customHeight="1" x14ac:dyDescent="0.25">
      <c r="A1083" s="31">
        <v>1082</v>
      </c>
      <c r="B1083" s="34" t="s">
        <v>6518</v>
      </c>
      <c r="C1083" s="34" t="s">
        <v>6519</v>
      </c>
      <c r="D1083" s="34" t="s">
        <v>430</v>
      </c>
      <c r="E1083" s="31">
        <v>90</v>
      </c>
      <c r="H1083" s="34" t="s">
        <v>117</v>
      </c>
      <c r="I1083" s="34" t="s">
        <v>101</v>
      </c>
      <c r="J1083" s="34" t="s">
        <v>78</v>
      </c>
      <c r="K1083" s="34" t="s">
        <v>79</v>
      </c>
      <c r="L1083" s="34" t="s">
        <v>80</v>
      </c>
    </row>
    <row r="1084" spans="1:13" s="31" customFormat="1" ht="15.75" customHeight="1" x14ac:dyDescent="0.25">
      <c r="A1084" s="31">
        <v>1083</v>
      </c>
      <c r="B1084" s="34" t="s">
        <v>6520</v>
      </c>
      <c r="C1084" s="34" t="s">
        <v>6521</v>
      </c>
      <c r="D1084" s="34" t="s">
        <v>74</v>
      </c>
      <c r="E1084" s="31">
        <v>46</v>
      </c>
      <c r="F1084" s="58">
        <f t="shared" ref="F1084:F1090" ca="1" si="53">(TODAY()-G1084)/365</f>
        <v>26.4</v>
      </c>
      <c r="G1084" s="33">
        <v>35284</v>
      </c>
      <c r="H1084" s="34" t="s">
        <v>420</v>
      </c>
      <c r="I1084" s="34" t="s">
        <v>230</v>
      </c>
      <c r="J1084" s="34" t="s">
        <v>102</v>
      </c>
      <c r="K1084" s="34" t="s">
        <v>79</v>
      </c>
      <c r="L1084" s="34" t="s">
        <v>91</v>
      </c>
      <c r="M1084" s="31">
        <v>1</v>
      </c>
    </row>
    <row r="1085" spans="1:13" s="31" customFormat="1" ht="15.75" customHeight="1" x14ac:dyDescent="0.25">
      <c r="A1085" s="31">
        <v>1084</v>
      </c>
      <c r="B1085" s="34" t="s">
        <v>6522</v>
      </c>
      <c r="C1085" s="34" t="s">
        <v>6523</v>
      </c>
      <c r="D1085" s="34" t="s">
        <v>98</v>
      </c>
      <c r="E1085" s="31">
        <v>54</v>
      </c>
      <c r="F1085" s="58">
        <f t="shared" ca="1" si="53"/>
        <v>28.624657534246577</v>
      </c>
      <c r="G1085" s="33">
        <v>34472</v>
      </c>
      <c r="H1085" s="34" t="s">
        <v>2704</v>
      </c>
      <c r="I1085" s="34" t="s">
        <v>140</v>
      </c>
      <c r="J1085" s="34" t="s">
        <v>102</v>
      </c>
      <c r="K1085" s="34" t="s">
        <v>79</v>
      </c>
      <c r="L1085" s="34" t="s">
        <v>91</v>
      </c>
      <c r="M1085" s="31">
        <v>8</v>
      </c>
    </row>
    <row r="1086" spans="1:13" s="31" customFormat="1" ht="15.75" customHeight="1" x14ac:dyDescent="0.25">
      <c r="A1086" s="31">
        <v>1085</v>
      </c>
      <c r="B1086" s="34" t="s">
        <v>5715</v>
      </c>
      <c r="C1086" s="34" t="s">
        <v>6524</v>
      </c>
      <c r="D1086" s="34" t="s">
        <v>74</v>
      </c>
      <c r="E1086" s="31">
        <v>4</v>
      </c>
      <c r="F1086" s="58">
        <f t="shared" ca="1" si="53"/>
        <v>47.317808219178083</v>
      </c>
      <c r="G1086" s="33">
        <v>27649</v>
      </c>
      <c r="H1086" s="34" t="s">
        <v>212</v>
      </c>
      <c r="I1086" s="34" t="s">
        <v>178</v>
      </c>
      <c r="J1086" s="34" t="s">
        <v>78</v>
      </c>
      <c r="K1086" s="34" t="s">
        <v>79</v>
      </c>
      <c r="L1086" s="34" t="s">
        <v>91</v>
      </c>
      <c r="M1086" s="31">
        <v>8</v>
      </c>
    </row>
    <row r="1087" spans="1:13" s="31" customFormat="1" ht="15.75" customHeight="1" x14ac:dyDescent="0.25">
      <c r="A1087" s="31">
        <v>1086</v>
      </c>
      <c r="B1087" s="34" t="s">
        <v>6298</v>
      </c>
      <c r="C1087" s="34" t="s">
        <v>6525</v>
      </c>
      <c r="D1087" s="34" t="s">
        <v>74</v>
      </c>
      <c r="E1087" s="31">
        <v>84</v>
      </c>
      <c r="F1087" s="58">
        <f t="shared" ca="1" si="53"/>
        <v>33.534246575342465</v>
      </c>
      <c r="G1087" s="33">
        <v>32680</v>
      </c>
      <c r="H1087" s="34" t="s">
        <v>4075</v>
      </c>
      <c r="I1087" s="34" t="s">
        <v>90</v>
      </c>
      <c r="J1087" s="34" t="s">
        <v>78</v>
      </c>
      <c r="K1087" s="34" t="s">
        <v>79</v>
      </c>
      <c r="L1087" s="34" t="s">
        <v>80</v>
      </c>
      <c r="M1087" s="31">
        <v>4</v>
      </c>
    </row>
    <row r="1088" spans="1:13" s="31" customFormat="1" ht="15.75" customHeight="1" x14ac:dyDescent="0.25">
      <c r="A1088" s="31">
        <v>1087</v>
      </c>
      <c r="B1088" s="34" t="s">
        <v>6526</v>
      </c>
      <c r="C1088" s="34" t="s">
        <v>6527</v>
      </c>
      <c r="D1088" s="34" t="s">
        <v>98</v>
      </c>
      <c r="E1088" s="31">
        <v>39</v>
      </c>
      <c r="F1088" s="58">
        <f t="shared" ca="1" si="53"/>
        <v>43.298630136986304</v>
      </c>
      <c r="G1088" s="33">
        <v>29116</v>
      </c>
      <c r="H1088" s="34" t="s">
        <v>117</v>
      </c>
      <c r="I1088" s="34" t="s">
        <v>101</v>
      </c>
      <c r="J1088" s="34" t="s">
        <v>78</v>
      </c>
      <c r="K1088" s="34" t="s">
        <v>79</v>
      </c>
      <c r="L1088" s="34" t="s">
        <v>80</v>
      </c>
      <c r="M1088" s="31">
        <v>8</v>
      </c>
    </row>
    <row r="1089" spans="1:13" s="31" customFormat="1" ht="15.75" customHeight="1" x14ac:dyDescent="0.25">
      <c r="A1089" s="31">
        <v>1088</v>
      </c>
      <c r="B1089" s="34" t="s">
        <v>3945</v>
      </c>
      <c r="C1089" s="34" t="s">
        <v>6528</v>
      </c>
      <c r="D1089" s="34" t="s">
        <v>98</v>
      </c>
      <c r="E1089" s="31">
        <v>19</v>
      </c>
      <c r="F1089" s="58">
        <f t="shared" ca="1" si="53"/>
        <v>33.452054794520549</v>
      </c>
      <c r="G1089" s="33">
        <v>32710</v>
      </c>
      <c r="H1089" s="34" t="s">
        <v>331</v>
      </c>
      <c r="I1089" s="34" t="s">
        <v>230</v>
      </c>
      <c r="J1089" s="34" t="s">
        <v>126</v>
      </c>
      <c r="K1089" s="34" t="s">
        <v>79</v>
      </c>
      <c r="L1089" s="34" t="s">
        <v>80</v>
      </c>
      <c r="M1089" s="31">
        <v>3</v>
      </c>
    </row>
    <row r="1090" spans="1:13" s="31" customFormat="1" ht="15.75" customHeight="1" x14ac:dyDescent="0.25">
      <c r="A1090" s="31">
        <v>1089</v>
      </c>
      <c r="B1090" s="34" t="s">
        <v>6529</v>
      </c>
      <c r="C1090" s="34" t="s">
        <v>6530</v>
      </c>
      <c r="D1090" s="34" t="s">
        <v>98</v>
      </c>
      <c r="E1090" s="31">
        <v>90</v>
      </c>
      <c r="F1090" s="58">
        <f t="shared" ca="1" si="53"/>
        <v>34.293150684931504</v>
      </c>
      <c r="G1090" s="33">
        <v>32403</v>
      </c>
      <c r="H1090" s="34" t="s">
        <v>376</v>
      </c>
      <c r="I1090" s="34" t="s">
        <v>90</v>
      </c>
      <c r="J1090" s="34" t="s">
        <v>102</v>
      </c>
      <c r="K1090" s="34" t="s">
        <v>79</v>
      </c>
      <c r="L1090" s="34" t="s">
        <v>91</v>
      </c>
      <c r="M1090" s="31">
        <v>12</v>
      </c>
    </row>
    <row r="1091" spans="1:13" s="31" customFormat="1" ht="15.75" hidden="1" customHeight="1" x14ac:dyDescent="0.25">
      <c r="A1091" s="31">
        <v>1090</v>
      </c>
      <c r="B1091" s="34" t="s">
        <v>6531</v>
      </c>
      <c r="D1091" s="34" t="s">
        <v>98</v>
      </c>
      <c r="E1091" s="31">
        <v>15</v>
      </c>
      <c r="G1091" s="44">
        <v>27590</v>
      </c>
      <c r="H1091" s="34" t="s">
        <v>1929</v>
      </c>
      <c r="I1091" s="34" t="s">
        <v>171</v>
      </c>
      <c r="J1091" s="34" t="s">
        <v>102</v>
      </c>
      <c r="K1091" s="34" t="s">
        <v>79</v>
      </c>
      <c r="L1091" s="34" t="s">
        <v>91</v>
      </c>
      <c r="M1091" s="31">
        <v>17</v>
      </c>
    </row>
    <row r="1092" spans="1:13" s="31" customFormat="1" ht="15.75" hidden="1" customHeight="1" x14ac:dyDescent="0.25">
      <c r="A1092" s="31">
        <v>1091</v>
      </c>
      <c r="B1092" s="34" t="s">
        <v>6532</v>
      </c>
      <c r="C1092" s="34" t="s">
        <v>6533</v>
      </c>
      <c r="D1092" s="34" t="s">
        <v>74</v>
      </c>
      <c r="E1092" s="31">
        <v>19</v>
      </c>
      <c r="F1092" s="58">
        <f t="shared" ref="F1092:F1129" ca="1" si="54">(TODAY()-G1092)/365</f>
        <v>42.723287671232875</v>
      </c>
      <c r="G1092" s="33">
        <v>29326</v>
      </c>
      <c r="I1092" s="34" t="s">
        <v>178</v>
      </c>
      <c r="J1092" s="34" t="s">
        <v>78</v>
      </c>
      <c r="K1092" s="34" t="s">
        <v>79</v>
      </c>
      <c r="L1092" s="34" t="s">
        <v>91</v>
      </c>
      <c r="M1092" s="31">
        <v>15</v>
      </c>
    </row>
    <row r="1093" spans="1:13" s="31" customFormat="1" ht="15.75" customHeight="1" x14ac:dyDescent="0.25">
      <c r="A1093" s="31">
        <v>1092</v>
      </c>
      <c r="B1093" s="34" t="s">
        <v>6534</v>
      </c>
      <c r="C1093" s="34" t="s">
        <v>6535</v>
      </c>
      <c r="D1093" s="34" t="s">
        <v>98</v>
      </c>
      <c r="E1093" s="31">
        <v>56</v>
      </c>
      <c r="F1093" s="58">
        <f t="shared" ca="1" si="54"/>
        <v>87.402739726027391</v>
      </c>
      <c r="G1093" s="33">
        <v>13018</v>
      </c>
      <c r="H1093" s="34" t="s">
        <v>364</v>
      </c>
      <c r="I1093" s="34" t="s">
        <v>140</v>
      </c>
      <c r="J1093" s="34" t="s">
        <v>78</v>
      </c>
      <c r="K1093" s="34" t="s">
        <v>79</v>
      </c>
      <c r="L1093" s="34" t="s">
        <v>91</v>
      </c>
      <c r="M1093" s="31">
        <v>5</v>
      </c>
    </row>
    <row r="1094" spans="1:13" s="31" customFormat="1" ht="15.75" customHeight="1" x14ac:dyDescent="0.25">
      <c r="A1094" s="31">
        <v>1093</v>
      </c>
      <c r="B1094" s="34" t="s">
        <v>6536</v>
      </c>
      <c r="C1094" s="34" t="s">
        <v>6537</v>
      </c>
      <c r="D1094" s="34" t="s">
        <v>98</v>
      </c>
      <c r="E1094" s="31">
        <v>63</v>
      </c>
      <c r="F1094" s="58">
        <f t="shared" ca="1" si="54"/>
        <v>26.298630136986301</v>
      </c>
      <c r="G1094" s="33">
        <v>35321</v>
      </c>
      <c r="H1094" s="34" t="s">
        <v>352</v>
      </c>
      <c r="I1094" s="34" t="s">
        <v>230</v>
      </c>
      <c r="J1094" s="34" t="s">
        <v>102</v>
      </c>
      <c r="K1094" s="34" t="s">
        <v>79</v>
      </c>
      <c r="L1094" s="34" t="s">
        <v>91</v>
      </c>
      <c r="M1094" s="31">
        <v>5</v>
      </c>
    </row>
    <row r="1095" spans="1:13" s="31" customFormat="1" ht="15.75" customHeight="1" x14ac:dyDescent="0.25">
      <c r="A1095" s="31">
        <v>1094</v>
      </c>
      <c r="B1095" s="34" t="s">
        <v>6538</v>
      </c>
      <c r="C1095" s="34" t="s">
        <v>6539</v>
      </c>
      <c r="D1095" s="34" t="s">
        <v>74</v>
      </c>
      <c r="E1095" s="31">
        <v>48</v>
      </c>
      <c r="F1095" s="58">
        <f t="shared" ca="1" si="54"/>
        <v>47.027397260273972</v>
      </c>
      <c r="G1095" s="33">
        <v>27755</v>
      </c>
      <c r="H1095" s="34" t="s">
        <v>491</v>
      </c>
      <c r="I1095" s="34" t="s">
        <v>178</v>
      </c>
      <c r="J1095" s="34" t="s">
        <v>126</v>
      </c>
      <c r="K1095" s="34" t="s">
        <v>79</v>
      </c>
      <c r="L1095" s="34" t="s">
        <v>91</v>
      </c>
      <c r="M1095" s="31">
        <v>19</v>
      </c>
    </row>
    <row r="1096" spans="1:13" s="31" customFormat="1" ht="15.75" customHeight="1" x14ac:dyDescent="0.25">
      <c r="A1096" s="31">
        <v>1095</v>
      </c>
      <c r="B1096" s="34" t="s">
        <v>6540</v>
      </c>
      <c r="C1096" s="34" t="s">
        <v>6541</v>
      </c>
      <c r="D1096" s="34" t="s">
        <v>98</v>
      </c>
      <c r="E1096" s="31">
        <v>2</v>
      </c>
      <c r="F1096" s="58">
        <f t="shared" ca="1" si="54"/>
        <v>64.367123287671234</v>
      </c>
      <c r="G1096" s="33">
        <v>21426</v>
      </c>
      <c r="H1096" s="34" t="s">
        <v>2947</v>
      </c>
      <c r="I1096" s="34" t="s">
        <v>178</v>
      </c>
      <c r="J1096" s="34" t="s">
        <v>78</v>
      </c>
      <c r="K1096" s="34" t="s">
        <v>79</v>
      </c>
      <c r="L1096" s="34" t="s">
        <v>91</v>
      </c>
      <c r="M1096" s="31">
        <v>6</v>
      </c>
    </row>
    <row r="1097" spans="1:13" s="31" customFormat="1" ht="15.75" customHeight="1" x14ac:dyDescent="0.25">
      <c r="A1097" s="31">
        <v>1096</v>
      </c>
      <c r="B1097" s="34" t="s">
        <v>6542</v>
      </c>
      <c r="C1097" s="34" t="s">
        <v>6543</v>
      </c>
      <c r="D1097" s="34" t="s">
        <v>74</v>
      </c>
      <c r="E1097" s="31">
        <v>33</v>
      </c>
      <c r="F1097" s="58">
        <f t="shared" ca="1" si="54"/>
        <v>53.106849315068494</v>
      </c>
      <c r="G1097" s="33">
        <v>25536</v>
      </c>
      <c r="H1097" s="34" t="s">
        <v>3715</v>
      </c>
      <c r="I1097" s="34" t="s">
        <v>178</v>
      </c>
      <c r="J1097" s="34" t="s">
        <v>126</v>
      </c>
      <c r="K1097" s="34" t="s">
        <v>79</v>
      </c>
      <c r="L1097" s="34" t="s">
        <v>91</v>
      </c>
      <c r="M1097" s="31">
        <v>14</v>
      </c>
    </row>
    <row r="1098" spans="1:13" s="31" customFormat="1" ht="15.75" customHeight="1" x14ac:dyDescent="0.25">
      <c r="A1098" s="31">
        <v>1097</v>
      </c>
      <c r="B1098" s="34" t="s">
        <v>6544</v>
      </c>
      <c r="C1098" s="34" t="s">
        <v>6545</v>
      </c>
      <c r="D1098" s="34" t="s">
        <v>98</v>
      </c>
      <c r="E1098" s="31">
        <v>71</v>
      </c>
      <c r="F1098" s="58">
        <f t="shared" ca="1" si="54"/>
        <v>54.936986301369863</v>
      </c>
      <c r="G1098" s="33">
        <v>24868</v>
      </c>
      <c r="H1098" s="34" t="s">
        <v>253</v>
      </c>
      <c r="I1098" s="34" t="s">
        <v>101</v>
      </c>
      <c r="J1098" s="34" t="s">
        <v>78</v>
      </c>
      <c r="K1098" s="34" t="s">
        <v>79</v>
      </c>
      <c r="L1098" s="34" t="s">
        <v>80</v>
      </c>
      <c r="M1098" s="31">
        <v>18</v>
      </c>
    </row>
    <row r="1099" spans="1:13" s="31" customFormat="1" ht="15.75" customHeight="1" x14ac:dyDescent="0.25">
      <c r="A1099" s="31">
        <v>1098</v>
      </c>
      <c r="B1099" s="34" t="s">
        <v>6546</v>
      </c>
      <c r="C1099" s="34" t="s">
        <v>6547</v>
      </c>
      <c r="D1099" s="34" t="s">
        <v>98</v>
      </c>
      <c r="E1099" s="31">
        <v>99</v>
      </c>
      <c r="F1099" s="58">
        <f t="shared" ca="1" si="54"/>
        <v>33.917808219178085</v>
      </c>
      <c r="G1099" s="33">
        <v>32540</v>
      </c>
      <c r="H1099" s="34" t="s">
        <v>6330</v>
      </c>
      <c r="I1099" s="34" t="s">
        <v>101</v>
      </c>
      <c r="J1099" s="34" t="s">
        <v>78</v>
      </c>
      <c r="K1099" s="34" t="s">
        <v>79</v>
      </c>
      <c r="L1099" s="34" t="s">
        <v>80</v>
      </c>
      <c r="M1099" s="31">
        <v>12</v>
      </c>
    </row>
    <row r="1100" spans="1:13" s="31" customFormat="1" ht="15.75" customHeight="1" x14ac:dyDescent="0.25">
      <c r="A1100" s="31">
        <v>1099</v>
      </c>
      <c r="B1100" s="34" t="s">
        <v>6548</v>
      </c>
      <c r="C1100" s="34" t="s">
        <v>6549</v>
      </c>
      <c r="D1100" s="34" t="s">
        <v>74</v>
      </c>
      <c r="E1100" s="31">
        <v>12</v>
      </c>
      <c r="F1100" s="58">
        <f t="shared" ca="1" si="54"/>
        <v>47.980821917808221</v>
      </c>
      <c r="G1100" s="33">
        <v>27407</v>
      </c>
      <c r="H1100" s="34" t="s">
        <v>2261</v>
      </c>
      <c r="I1100" s="34" t="s">
        <v>77</v>
      </c>
      <c r="J1100" s="34" t="s">
        <v>102</v>
      </c>
      <c r="K1100" s="34" t="s">
        <v>79</v>
      </c>
      <c r="L1100" s="34" t="s">
        <v>80</v>
      </c>
      <c r="M1100" s="31">
        <v>11</v>
      </c>
    </row>
    <row r="1101" spans="1:13" s="31" customFormat="1" ht="15.75" customHeight="1" x14ac:dyDescent="0.25">
      <c r="A1101" s="31">
        <v>1100</v>
      </c>
      <c r="B1101" s="34" t="s">
        <v>2744</v>
      </c>
      <c r="C1101" s="34" t="s">
        <v>6550</v>
      </c>
      <c r="D1101" s="34" t="s">
        <v>74</v>
      </c>
      <c r="E1101" s="31">
        <v>59</v>
      </c>
      <c r="F1101" s="58">
        <f t="shared" ca="1" si="54"/>
        <v>40.005479452054793</v>
      </c>
      <c r="G1101" s="33">
        <v>30318</v>
      </c>
      <c r="H1101" s="34" t="s">
        <v>3048</v>
      </c>
      <c r="I1101" s="34" t="s">
        <v>77</v>
      </c>
      <c r="J1101" s="34" t="s">
        <v>78</v>
      </c>
      <c r="K1101" s="34" t="s">
        <v>79</v>
      </c>
      <c r="L1101" s="34" t="s">
        <v>91</v>
      </c>
      <c r="M1101" s="31">
        <v>15</v>
      </c>
    </row>
    <row r="1102" spans="1:13" s="31" customFormat="1" ht="15.75" customHeight="1" x14ac:dyDescent="0.25">
      <c r="A1102" s="31">
        <v>1101</v>
      </c>
      <c r="B1102" s="34" t="s">
        <v>6551</v>
      </c>
      <c r="C1102" s="34" t="s">
        <v>6552</v>
      </c>
      <c r="D1102" s="34" t="s">
        <v>98</v>
      </c>
      <c r="E1102" s="31">
        <v>76</v>
      </c>
      <c r="F1102" s="58">
        <f t="shared" ca="1" si="54"/>
        <v>54.043835616438358</v>
      </c>
      <c r="G1102" s="33">
        <v>25194</v>
      </c>
      <c r="H1102" s="34" t="s">
        <v>881</v>
      </c>
      <c r="I1102" s="34" t="s">
        <v>230</v>
      </c>
      <c r="J1102" s="34" t="s">
        <v>78</v>
      </c>
      <c r="K1102" s="34" t="s">
        <v>79</v>
      </c>
      <c r="L1102" s="34" t="s">
        <v>91</v>
      </c>
      <c r="M1102" s="31">
        <v>15</v>
      </c>
    </row>
    <row r="1103" spans="1:13" s="31" customFormat="1" ht="15.75" customHeight="1" x14ac:dyDescent="0.25">
      <c r="A1103" s="31">
        <v>1102</v>
      </c>
      <c r="B1103" s="34" t="s">
        <v>4885</v>
      </c>
      <c r="C1103" s="34" t="s">
        <v>6553</v>
      </c>
      <c r="D1103" s="34" t="s">
        <v>98</v>
      </c>
      <c r="E1103" s="31">
        <v>16</v>
      </c>
      <c r="F1103" s="58">
        <f t="shared" ca="1" si="54"/>
        <v>46.386301369863013</v>
      </c>
      <c r="G1103" s="33">
        <v>27989</v>
      </c>
      <c r="H1103" s="34" t="s">
        <v>305</v>
      </c>
      <c r="I1103" s="34" t="s">
        <v>77</v>
      </c>
      <c r="J1103" s="34" t="s">
        <v>102</v>
      </c>
      <c r="K1103" s="34" t="s">
        <v>79</v>
      </c>
      <c r="L1103" s="34" t="s">
        <v>91</v>
      </c>
      <c r="M1103" s="31">
        <v>15</v>
      </c>
    </row>
    <row r="1104" spans="1:13" s="31" customFormat="1" ht="15.75" customHeight="1" x14ac:dyDescent="0.25">
      <c r="A1104" s="31">
        <v>1103</v>
      </c>
      <c r="B1104" s="34" t="s">
        <v>6554</v>
      </c>
      <c r="C1104" s="34" t="s">
        <v>6555</v>
      </c>
      <c r="D1104" s="34" t="s">
        <v>98</v>
      </c>
      <c r="E1104" s="31">
        <v>76</v>
      </c>
      <c r="F1104" s="58">
        <f t="shared" ca="1" si="54"/>
        <v>44.93150684931507</v>
      </c>
      <c r="G1104" s="33">
        <v>28520</v>
      </c>
      <c r="H1104" s="34" t="s">
        <v>1613</v>
      </c>
      <c r="I1104" s="34" t="s">
        <v>101</v>
      </c>
      <c r="J1104" s="34" t="s">
        <v>126</v>
      </c>
      <c r="K1104" s="34" t="s">
        <v>79</v>
      </c>
      <c r="L1104" s="34" t="s">
        <v>80</v>
      </c>
      <c r="M1104" s="31">
        <v>20</v>
      </c>
    </row>
    <row r="1105" spans="1:13" s="31" customFormat="1" ht="15.75" customHeight="1" x14ac:dyDescent="0.25">
      <c r="A1105" s="31">
        <v>1104</v>
      </c>
      <c r="B1105" s="34" t="s">
        <v>6556</v>
      </c>
      <c r="C1105" s="34" t="s">
        <v>5309</v>
      </c>
      <c r="D1105" s="34" t="s">
        <v>98</v>
      </c>
      <c r="E1105" s="31">
        <v>82</v>
      </c>
      <c r="F1105" s="58">
        <f t="shared" ca="1" si="54"/>
        <v>63.027397260273972</v>
      </c>
      <c r="G1105" s="33">
        <v>21915</v>
      </c>
      <c r="H1105" s="34" t="s">
        <v>1753</v>
      </c>
      <c r="I1105" s="34" t="s">
        <v>140</v>
      </c>
      <c r="J1105" s="34" t="s">
        <v>78</v>
      </c>
      <c r="K1105" s="34" t="s">
        <v>79</v>
      </c>
      <c r="L1105" s="34" t="s">
        <v>91</v>
      </c>
      <c r="M1105" s="31">
        <v>8</v>
      </c>
    </row>
    <row r="1106" spans="1:13" s="31" customFormat="1" ht="15.75" customHeight="1" x14ac:dyDescent="0.25">
      <c r="A1106" s="31">
        <v>1105</v>
      </c>
      <c r="B1106" s="34" t="s">
        <v>6557</v>
      </c>
      <c r="C1106" s="34" t="s">
        <v>6558</v>
      </c>
      <c r="D1106" s="34" t="s">
        <v>74</v>
      </c>
      <c r="E1106" s="31">
        <v>39</v>
      </c>
      <c r="F1106" s="58">
        <f t="shared" ca="1" si="54"/>
        <v>32.893150684931506</v>
      </c>
      <c r="G1106" s="33">
        <v>32914</v>
      </c>
      <c r="H1106" s="34" t="s">
        <v>76</v>
      </c>
      <c r="I1106" s="34" t="s">
        <v>230</v>
      </c>
      <c r="J1106" s="34" t="s">
        <v>78</v>
      </c>
      <c r="K1106" s="34" t="s">
        <v>79</v>
      </c>
      <c r="L1106" s="34" t="s">
        <v>91</v>
      </c>
      <c r="M1106" s="31">
        <v>18</v>
      </c>
    </row>
    <row r="1107" spans="1:13" s="31" customFormat="1" ht="15.75" customHeight="1" x14ac:dyDescent="0.25">
      <c r="A1107" s="31">
        <v>1106</v>
      </c>
      <c r="B1107" s="34" t="s">
        <v>6559</v>
      </c>
      <c r="C1107" s="34" t="s">
        <v>6560</v>
      </c>
      <c r="D1107" s="34" t="s">
        <v>98</v>
      </c>
      <c r="E1107" s="31">
        <v>2</v>
      </c>
      <c r="F1107" s="58">
        <f t="shared" ca="1" si="54"/>
        <v>60.063013698630137</v>
      </c>
      <c r="G1107" s="33">
        <v>22997</v>
      </c>
      <c r="H1107" s="34" t="s">
        <v>757</v>
      </c>
      <c r="I1107" s="34" t="s">
        <v>140</v>
      </c>
      <c r="J1107" s="34" t="s">
        <v>78</v>
      </c>
      <c r="K1107" s="34" t="s">
        <v>79</v>
      </c>
      <c r="L1107" s="34" t="s">
        <v>91</v>
      </c>
      <c r="M1107" s="31">
        <v>15</v>
      </c>
    </row>
    <row r="1108" spans="1:13" s="31" customFormat="1" ht="15.75" customHeight="1" x14ac:dyDescent="0.25">
      <c r="A1108" s="31">
        <v>1107</v>
      </c>
      <c r="B1108" s="34" t="s">
        <v>6561</v>
      </c>
      <c r="C1108" s="34" t="s">
        <v>4706</v>
      </c>
      <c r="D1108" s="34" t="s">
        <v>98</v>
      </c>
      <c r="E1108" s="31">
        <v>70</v>
      </c>
      <c r="F1108" s="58">
        <f t="shared" ca="1" si="54"/>
        <v>48.473972602739728</v>
      </c>
      <c r="G1108" s="33">
        <v>27227</v>
      </c>
      <c r="H1108" s="34" t="s">
        <v>392</v>
      </c>
      <c r="I1108" s="34" t="s">
        <v>178</v>
      </c>
      <c r="J1108" s="34" t="s">
        <v>126</v>
      </c>
      <c r="K1108" s="34" t="s">
        <v>79</v>
      </c>
      <c r="L1108" s="34" t="s">
        <v>91</v>
      </c>
      <c r="M1108" s="31">
        <v>18</v>
      </c>
    </row>
    <row r="1109" spans="1:13" s="31" customFormat="1" ht="15.75" customHeight="1" x14ac:dyDescent="0.25">
      <c r="A1109" s="31">
        <v>1108</v>
      </c>
      <c r="B1109" s="34" t="s">
        <v>6562</v>
      </c>
      <c r="C1109" s="34" t="s">
        <v>6563</v>
      </c>
      <c r="D1109" s="34" t="s">
        <v>98</v>
      </c>
      <c r="E1109" s="31">
        <v>86</v>
      </c>
      <c r="F1109" s="58">
        <f t="shared" ca="1" si="54"/>
        <v>60.846575342465755</v>
      </c>
      <c r="G1109" s="33">
        <v>22711</v>
      </c>
      <c r="H1109" s="34" t="s">
        <v>491</v>
      </c>
      <c r="I1109" s="34" t="s">
        <v>178</v>
      </c>
      <c r="J1109" s="34" t="s">
        <v>78</v>
      </c>
      <c r="K1109" s="34" t="s">
        <v>79</v>
      </c>
      <c r="L1109" s="34" t="s">
        <v>91</v>
      </c>
      <c r="M1109" s="31">
        <v>17</v>
      </c>
    </row>
    <row r="1110" spans="1:13" s="31" customFormat="1" ht="15.75" customHeight="1" x14ac:dyDescent="0.25">
      <c r="A1110" s="31">
        <v>1109</v>
      </c>
      <c r="B1110" s="34" t="s">
        <v>6564</v>
      </c>
      <c r="C1110" s="34" t="s">
        <v>6565</v>
      </c>
      <c r="D1110" s="34" t="s">
        <v>74</v>
      </c>
      <c r="E1110" s="31">
        <v>21</v>
      </c>
      <c r="F1110" s="58">
        <f t="shared" ca="1" si="54"/>
        <v>33.336986301369862</v>
      </c>
      <c r="G1110" s="33">
        <v>32752</v>
      </c>
      <c r="H1110" s="34" t="s">
        <v>2890</v>
      </c>
      <c r="I1110" s="34" t="s">
        <v>125</v>
      </c>
      <c r="J1110" s="34" t="s">
        <v>126</v>
      </c>
      <c r="K1110" s="34" t="s">
        <v>79</v>
      </c>
      <c r="L1110" s="34" t="s">
        <v>91</v>
      </c>
      <c r="M1110" s="31">
        <v>6</v>
      </c>
    </row>
    <row r="1111" spans="1:13" s="31" customFormat="1" ht="15.75" customHeight="1" x14ac:dyDescent="0.25">
      <c r="A1111" s="31">
        <v>1110</v>
      </c>
      <c r="B1111" s="34" t="s">
        <v>5505</v>
      </c>
      <c r="C1111" s="34" t="s">
        <v>6566</v>
      </c>
      <c r="D1111" s="34" t="s">
        <v>74</v>
      </c>
      <c r="E1111" s="31">
        <v>73</v>
      </c>
      <c r="F1111" s="58">
        <f t="shared" ca="1" si="54"/>
        <v>31.797260273972604</v>
      </c>
      <c r="G1111" s="33">
        <v>33314</v>
      </c>
      <c r="H1111" s="34" t="s">
        <v>735</v>
      </c>
      <c r="I1111" s="34" t="s">
        <v>140</v>
      </c>
      <c r="J1111" s="34" t="s">
        <v>126</v>
      </c>
      <c r="K1111" s="34" t="s">
        <v>79</v>
      </c>
      <c r="L1111" s="34" t="s">
        <v>91</v>
      </c>
      <c r="M1111" s="31">
        <v>12</v>
      </c>
    </row>
    <row r="1112" spans="1:13" s="31" customFormat="1" ht="15.75" customHeight="1" x14ac:dyDescent="0.25">
      <c r="A1112" s="31">
        <v>1111</v>
      </c>
      <c r="B1112" s="34" t="s">
        <v>1726</v>
      </c>
      <c r="C1112" s="34" t="s">
        <v>6567</v>
      </c>
      <c r="D1112" s="34" t="s">
        <v>74</v>
      </c>
      <c r="E1112" s="31">
        <v>96</v>
      </c>
      <c r="F1112" s="58">
        <f t="shared" ca="1" si="54"/>
        <v>62.852054794520548</v>
      </c>
      <c r="G1112" s="33">
        <v>21979</v>
      </c>
      <c r="H1112" s="34" t="s">
        <v>604</v>
      </c>
      <c r="I1112" s="34" t="s">
        <v>230</v>
      </c>
      <c r="J1112" s="34" t="s">
        <v>126</v>
      </c>
      <c r="K1112" s="34" t="s">
        <v>79</v>
      </c>
      <c r="L1112" s="34" t="s">
        <v>80</v>
      </c>
      <c r="M1112" s="31">
        <v>18</v>
      </c>
    </row>
    <row r="1113" spans="1:13" s="31" customFormat="1" ht="15.75" hidden="1" customHeight="1" x14ac:dyDescent="0.25">
      <c r="A1113" s="31">
        <v>1112</v>
      </c>
      <c r="B1113" s="34" t="s">
        <v>6548</v>
      </c>
      <c r="C1113" s="34" t="s">
        <v>6568</v>
      </c>
      <c r="D1113" s="34" t="s">
        <v>74</v>
      </c>
      <c r="E1113" s="31">
        <v>25</v>
      </c>
      <c r="F1113" s="58">
        <f t="shared" ca="1" si="54"/>
        <v>41.62191780821918</v>
      </c>
      <c r="G1113" s="33">
        <v>29728</v>
      </c>
      <c r="I1113" s="34" t="s">
        <v>230</v>
      </c>
      <c r="J1113" s="34" t="s">
        <v>78</v>
      </c>
      <c r="K1113" s="34" t="s">
        <v>79</v>
      </c>
      <c r="L1113" s="34" t="s">
        <v>80</v>
      </c>
      <c r="M1113" s="31">
        <v>13</v>
      </c>
    </row>
    <row r="1114" spans="1:13" s="31" customFormat="1" ht="15.75" customHeight="1" x14ac:dyDescent="0.25">
      <c r="A1114" s="31">
        <v>1113</v>
      </c>
      <c r="B1114" s="34" t="s">
        <v>3919</v>
      </c>
      <c r="C1114" s="34" t="s">
        <v>6569</v>
      </c>
      <c r="D1114" s="34" t="s">
        <v>74</v>
      </c>
      <c r="E1114" s="31">
        <v>45</v>
      </c>
      <c r="F1114" s="58">
        <f t="shared" ca="1" si="54"/>
        <v>30.523287671232875</v>
      </c>
      <c r="G1114" s="33">
        <v>33779</v>
      </c>
      <c r="H1114" s="34" t="s">
        <v>414</v>
      </c>
      <c r="I1114" s="34" t="s">
        <v>90</v>
      </c>
      <c r="J1114" s="34" t="s">
        <v>78</v>
      </c>
      <c r="K1114" s="34" t="s">
        <v>79</v>
      </c>
      <c r="L1114" s="34" t="s">
        <v>91</v>
      </c>
      <c r="M1114" s="31">
        <v>6</v>
      </c>
    </row>
    <row r="1115" spans="1:13" s="31" customFormat="1" ht="15.75" customHeight="1" x14ac:dyDescent="0.25">
      <c r="A1115" s="31">
        <v>1114</v>
      </c>
      <c r="B1115" s="34" t="s">
        <v>1448</v>
      </c>
      <c r="C1115" s="34" t="s">
        <v>6570</v>
      </c>
      <c r="D1115" s="34" t="s">
        <v>98</v>
      </c>
      <c r="E1115" s="31">
        <v>96</v>
      </c>
      <c r="F1115" s="58">
        <f t="shared" ca="1" si="54"/>
        <v>46.591780821917808</v>
      </c>
      <c r="G1115" s="33">
        <v>27914</v>
      </c>
      <c r="H1115" s="34" t="s">
        <v>89</v>
      </c>
      <c r="I1115" s="34" t="s">
        <v>140</v>
      </c>
      <c r="J1115" s="34" t="s">
        <v>78</v>
      </c>
      <c r="K1115" s="34" t="s">
        <v>79</v>
      </c>
      <c r="L1115" s="34" t="s">
        <v>91</v>
      </c>
      <c r="M1115" s="31">
        <v>14</v>
      </c>
    </row>
    <row r="1116" spans="1:13" s="31" customFormat="1" ht="15.75" customHeight="1" x14ac:dyDescent="0.25">
      <c r="A1116" s="31">
        <v>1115</v>
      </c>
      <c r="B1116" s="34" t="s">
        <v>6571</v>
      </c>
      <c r="C1116" s="34" t="s">
        <v>6572</v>
      </c>
      <c r="D1116" s="34" t="s">
        <v>98</v>
      </c>
      <c r="E1116" s="31">
        <v>33</v>
      </c>
      <c r="F1116" s="58">
        <f t="shared" ca="1" si="54"/>
        <v>52.969863013698628</v>
      </c>
      <c r="G1116" s="33">
        <v>25586</v>
      </c>
      <c r="H1116" s="34" t="s">
        <v>930</v>
      </c>
      <c r="I1116" s="34" t="s">
        <v>230</v>
      </c>
      <c r="J1116" s="34" t="s">
        <v>126</v>
      </c>
      <c r="K1116" s="34" t="s">
        <v>79</v>
      </c>
      <c r="L1116" s="34" t="s">
        <v>80</v>
      </c>
      <c r="M1116" s="31">
        <v>17</v>
      </c>
    </row>
    <row r="1117" spans="1:13" s="31" customFormat="1" ht="15.75" customHeight="1" x14ac:dyDescent="0.25">
      <c r="A1117" s="31">
        <v>1116</v>
      </c>
      <c r="B1117" s="34" t="s">
        <v>6573</v>
      </c>
      <c r="C1117" s="34" t="s">
        <v>6574</v>
      </c>
      <c r="D1117" s="34" t="s">
        <v>98</v>
      </c>
      <c r="E1117" s="31">
        <v>59</v>
      </c>
      <c r="F1117" s="58">
        <f t="shared" ca="1" si="54"/>
        <v>48.531506849315072</v>
      </c>
      <c r="G1117" s="33">
        <v>27206</v>
      </c>
      <c r="H1117" s="34" t="s">
        <v>294</v>
      </c>
      <c r="I1117" s="34" t="s">
        <v>178</v>
      </c>
      <c r="J1117" s="34" t="s">
        <v>78</v>
      </c>
      <c r="K1117" s="34" t="s">
        <v>79</v>
      </c>
      <c r="L1117" s="34" t="s">
        <v>80</v>
      </c>
      <c r="M1117" s="31">
        <v>16</v>
      </c>
    </row>
    <row r="1118" spans="1:13" s="31" customFormat="1" ht="15.75" customHeight="1" x14ac:dyDescent="0.25">
      <c r="A1118" s="31">
        <v>1117</v>
      </c>
      <c r="B1118" s="34" t="s">
        <v>6575</v>
      </c>
      <c r="C1118" s="34" t="s">
        <v>6576</v>
      </c>
      <c r="D1118" s="34" t="s">
        <v>98</v>
      </c>
      <c r="E1118" s="31">
        <v>83</v>
      </c>
      <c r="F1118" s="58">
        <f t="shared" ca="1" si="54"/>
        <v>47.098630136986301</v>
      </c>
      <c r="G1118" s="33">
        <v>27729</v>
      </c>
      <c r="H1118" s="34" t="s">
        <v>229</v>
      </c>
      <c r="I1118" s="34" t="s">
        <v>230</v>
      </c>
      <c r="J1118" s="34" t="s">
        <v>102</v>
      </c>
      <c r="K1118" s="34" t="s">
        <v>79</v>
      </c>
      <c r="L1118" s="34" t="s">
        <v>91</v>
      </c>
      <c r="M1118" s="31">
        <v>14</v>
      </c>
    </row>
    <row r="1119" spans="1:13" s="31" customFormat="1" ht="15.75" customHeight="1" x14ac:dyDescent="0.25">
      <c r="A1119" s="31">
        <v>1118</v>
      </c>
      <c r="B1119" s="34" t="s">
        <v>6577</v>
      </c>
      <c r="C1119" s="34" t="s">
        <v>1012</v>
      </c>
      <c r="D1119" s="34" t="s">
        <v>98</v>
      </c>
      <c r="E1119" s="31">
        <v>95</v>
      </c>
      <c r="F1119" s="58">
        <f t="shared" ca="1" si="54"/>
        <v>47.049315068493151</v>
      </c>
      <c r="G1119" s="33">
        <v>27747</v>
      </c>
      <c r="H1119" s="34" t="s">
        <v>689</v>
      </c>
      <c r="I1119" s="34" t="s">
        <v>140</v>
      </c>
      <c r="J1119" s="34" t="s">
        <v>78</v>
      </c>
      <c r="K1119" s="34" t="s">
        <v>79</v>
      </c>
      <c r="L1119" s="34" t="s">
        <v>80</v>
      </c>
      <c r="M1119" s="31">
        <v>9</v>
      </c>
    </row>
    <row r="1120" spans="1:13" s="31" customFormat="1" ht="15.75" hidden="1" customHeight="1" x14ac:dyDescent="0.25">
      <c r="A1120" s="31">
        <v>1119</v>
      </c>
      <c r="B1120" s="34" t="s">
        <v>6578</v>
      </c>
      <c r="C1120" s="34" t="s">
        <v>6579</v>
      </c>
      <c r="D1120" s="34" t="s">
        <v>74</v>
      </c>
      <c r="E1120" s="31">
        <v>43</v>
      </c>
      <c r="F1120" s="58">
        <f t="shared" ca="1" si="54"/>
        <v>46.241095890410961</v>
      </c>
      <c r="G1120" s="33">
        <v>28042</v>
      </c>
      <c r="I1120" s="34" t="s">
        <v>125</v>
      </c>
      <c r="J1120" s="34" t="s">
        <v>78</v>
      </c>
      <c r="K1120" s="34" t="s">
        <v>79</v>
      </c>
      <c r="L1120" s="34" t="s">
        <v>80</v>
      </c>
      <c r="M1120" s="31">
        <v>19</v>
      </c>
    </row>
    <row r="1121" spans="1:13" s="31" customFormat="1" ht="15.75" customHeight="1" x14ac:dyDescent="0.25">
      <c r="A1121" s="31">
        <v>1120</v>
      </c>
      <c r="B1121" s="34" t="s">
        <v>6580</v>
      </c>
      <c r="C1121" s="34" t="s">
        <v>6581</v>
      </c>
      <c r="D1121" s="34" t="s">
        <v>98</v>
      </c>
      <c r="E1121" s="31">
        <v>87</v>
      </c>
      <c r="F1121" s="58">
        <f t="shared" ca="1" si="54"/>
        <v>42.345205479452055</v>
      </c>
      <c r="G1121" s="33">
        <v>29464</v>
      </c>
      <c r="H1121" s="34" t="s">
        <v>1860</v>
      </c>
      <c r="I1121" s="34" t="s">
        <v>140</v>
      </c>
      <c r="J1121" s="34" t="s">
        <v>102</v>
      </c>
      <c r="K1121" s="34" t="s">
        <v>79</v>
      </c>
      <c r="L1121" s="34" t="s">
        <v>91</v>
      </c>
      <c r="M1121" s="31">
        <v>12</v>
      </c>
    </row>
    <row r="1122" spans="1:13" s="31" customFormat="1" ht="15.75" customHeight="1" x14ac:dyDescent="0.25">
      <c r="A1122" s="31">
        <v>1121</v>
      </c>
      <c r="B1122" s="34" t="s">
        <v>6582</v>
      </c>
      <c r="C1122" s="34" t="s">
        <v>6583</v>
      </c>
      <c r="D1122" s="34" t="s">
        <v>98</v>
      </c>
      <c r="E1122" s="31">
        <v>30</v>
      </c>
      <c r="F1122" s="58">
        <f t="shared" ca="1" si="54"/>
        <v>38.953424657534249</v>
      </c>
      <c r="G1122" s="33">
        <v>30702</v>
      </c>
      <c r="H1122" s="34" t="s">
        <v>1888</v>
      </c>
      <c r="I1122" s="34" t="s">
        <v>178</v>
      </c>
      <c r="J1122" s="34" t="s">
        <v>78</v>
      </c>
      <c r="K1122" s="34" t="s">
        <v>79</v>
      </c>
      <c r="L1122" s="34" t="s">
        <v>80</v>
      </c>
      <c r="M1122" s="31">
        <v>3</v>
      </c>
    </row>
    <row r="1123" spans="1:13" s="31" customFormat="1" ht="15.75" hidden="1" customHeight="1" x14ac:dyDescent="0.25">
      <c r="A1123" s="31">
        <v>1122</v>
      </c>
      <c r="B1123" s="34" t="s">
        <v>6584</v>
      </c>
      <c r="C1123" s="34" t="s">
        <v>4924</v>
      </c>
      <c r="D1123" s="34" t="s">
        <v>98</v>
      </c>
      <c r="E1123" s="31">
        <v>59</v>
      </c>
      <c r="F1123" s="58">
        <f t="shared" ca="1" si="54"/>
        <v>37.041095890410958</v>
      </c>
      <c r="G1123" s="33">
        <v>31400</v>
      </c>
      <c r="I1123" s="34" t="s">
        <v>230</v>
      </c>
      <c r="J1123" s="34" t="s">
        <v>78</v>
      </c>
      <c r="K1123" s="34" t="s">
        <v>79</v>
      </c>
      <c r="L1123" s="34" t="s">
        <v>91</v>
      </c>
      <c r="M1123" s="31">
        <v>11</v>
      </c>
    </row>
    <row r="1124" spans="1:13" s="31" customFormat="1" ht="15.75" hidden="1" customHeight="1" x14ac:dyDescent="0.25">
      <c r="A1124" s="31">
        <v>1123</v>
      </c>
      <c r="B1124" s="34" t="s">
        <v>1529</v>
      </c>
      <c r="C1124" s="34" t="s">
        <v>6585</v>
      </c>
      <c r="D1124" s="34" t="s">
        <v>74</v>
      </c>
      <c r="E1124" s="31">
        <v>50</v>
      </c>
      <c r="F1124" s="58">
        <f t="shared" ca="1" si="54"/>
        <v>60.561643835616437</v>
      </c>
      <c r="G1124" s="33">
        <v>22815</v>
      </c>
      <c r="I1124" s="34" t="s">
        <v>90</v>
      </c>
      <c r="J1124" s="34" t="s">
        <v>78</v>
      </c>
      <c r="K1124" s="34" t="s">
        <v>79</v>
      </c>
      <c r="L1124" s="34" t="s">
        <v>91</v>
      </c>
      <c r="M1124" s="31">
        <v>13</v>
      </c>
    </row>
    <row r="1125" spans="1:13" s="31" customFormat="1" ht="15.75" customHeight="1" x14ac:dyDescent="0.25">
      <c r="A1125" s="31">
        <v>1124</v>
      </c>
      <c r="B1125" s="34" t="s">
        <v>6586</v>
      </c>
      <c r="C1125" s="34" t="s">
        <v>6587</v>
      </c>
      <c r="D1125" s="34" t="s">
        <v>74</v>
      </c>
      <c r="E1125" s="31">
        <v>36</v>
      </c>
      <c r="F1125" s="58">
        <f t="shared" ca="1" si="54"/>
        <v>57.92876712328767</v>
      </c>
      <c r="G1125" s="33">
        <v>23776</v>
      </c>
      <c r="H1125" s="34" t="s">
        <v>3054</v>
      </c>
      <c r="I1125" s="34" t="s">
        <v>178</v>
      </c>
      <c r="J1125" s="34" t="s">
        <v>102</v>
      </c>
      <c r="K1125" s="34" t="s">
        <v>79</v>
      </c>
      <c r="L1125" s="34" t="s">
        <v>80</v>
      </c>
      <c r="M1125" s="31">
        <v>9</v>
      </c>
    </row>
    <row r="1126" spans="1:13" s="31" customFormat="1" ht="15.75" customHeight="1" x14ac:dyDescent="0.25">
      <c r="A1126" s="31">
        <v>1125</v>
      </c>
      <c r="B1126" s="34" t="s">
        <v>1485</v>
      </c>
      <c r="C1126" s="34" t="s">
        <v>6588</v>
      </c>
      <c r="D1126" s="34" t="s">
        <v>74</v>
      </c>
      <c r="E1126" s="31">
        <v>25</v>
      </c>
      <c r="F1126" s="58">
        <f t="shared" ca="1" si="54"/>
        <v>32.953424657534249</v>
      </c>
      <c r="G1126" s="33">
        <v>32892</v>
      </c>
      <c r="H1126" s="34" t="s">
        <v>4240</v>
      </c>
      <c r="I1126" s="34" t="s">
        <v>152</v>
      </c>
      <c r="J1126" s="34" t="s">
        <v>102</v>
      </c>
      <c r="K1126" s="34" t="s">
        <v>79</v>
      </c>
      <c r="L1126" s="34" t="s">
        <v>91</v>
      </c>
      <c r="M1126" s="31">
        <v>9</v>
      </c>
    </row>
    <row r="1127" spans="1:13" s="31" customFormat="1" ht="15.75" customHeight="1" x14ac:dyDescent="0.25">
      <c r="A1127" s="31">
        <v>1126</v>
      </c>
      <c r="B1127" s="34" t="s">
        <v>6589</v>
      </c>
      <c r="C1127" s="34" t="s">
        <v>6590</v>
      </c>
      <c r="D1127" s="34" t="s">
        <v>98</v>
      </c>
      <c r="E1127" s="31">
        <v>77</v>
      </c>
      <c r="F1127" s="58">
        <f t="shared" ca="1" si="54"/>
        <v>49.276712328767125</v>
      </c>
      <c r="G1127" s="33">
        <v>26934</v>
      </c>
      <c r="H1127" s="34" t="s">
        <v>469</v>
      </c>
      <c r="I1127" s="34" t="s">
        <v>230</v>
      </c>
      <c r="J1127" s="34" t="s">
        <v>78</v>
      </c>
      <c r="K1127" s="34" t="s">
        <v>79</v>
      </c>
      <c r="L1127" s="34" t="s">
        <v>91</v>
      </c>
      <c r="M1127" s="31">
        <v>14</v>
      </c>
    </row>
    <row r="1128" spans="1:13" s="31" customFormat="1" ht="15.75" customHeight="1" x14ac:dyDescent="0.25">
      <c r="A1128" s="31">
        <v>1127</v>
      </c>
      <c r="B1128" s="34" t="s">
        <v>6591</v>
      </c>
      <c r="C1128" s="34" t="s">
        <v>6592</v>
      </c>
      <c r="D1128" s="34" t="s">
        <v>98</v>
      </c>
      <c r="E1128" s="31">
        <v>30</v>
      </c>
      <c r="F1128" s="58">
        <f t="shared" ca="1" si="54"/>
        <v>31.846575342465755</v>
      </c>
      <c r="G1128" s="33">
        <v>33296</v>
      </c>
      <c r="H1128" s="34" t="s">
        <v>589</v>
      </c>
      <c r="I1128" s="34" t="s">
        <v>101</v>
      </c>
      <c r="J1128" s="34" t="s">
        <v>78</v>
      </c>
      <c r="K1128" s="34" t="s">
        <v>79</v>
      </c>
      <c r="L1128" s="34" t="s">
        <v>91</v>
      </c>
      <c r="M1128" s="31">
        <v>8</v>
      </c>
    </row>
    <row r="1129" spans="1:13" s="31" customFormat="1" ht="15.75" customHeight="1" x14ac:dyDescent="0.25">
      <c r="A1129" s="31">
        <v>1128</v>
      </c>
      <c r="B1129" s="34" t="s">
        <v>6593</v>
      </c>
      <c r="C1129" s="34" t="s">
        <v>6594</v>
      </c>
      <c r="D1129" s="34" t="s">
        <v>98</v>
      </c>
      <c r="E1129" s="31">
        <v>47</v>
      </c>
      <c r="F1129" s="58">
        <f t="shared" ca="1" si="54"/>
        <v>30.723287671232878</v>
      </c>
      <c r="G1129" s="33">
        <v>33706</v>
      </c>
      <c r="H1129" s="34" t="s">
        <v>1613</v>
      </c>
      <c r="I1129" s="34" t="s">
        <v>101</v>
      </c>
      <c r="J1129" s="34" t="s">
        <v>78</v>
      </c>
      <c r="K1129" s="34" t="s">
        <v>79</v>
      </c>
      <c r="L1129" s="34" t="s">
        <v>80</v>
      </c>
      <c r="M1129" s="31">
        <v>8</v>
      </c>
    </row>
    <row r="1130" spans="1:13" s="31" customFormat="1" ht="15.75" hidden="1" customHeight="1" x14ac:dyDescent="0.25">
      <c r="A1130" s="31">
        <v>1129</v>
      </c>
      <c r="B1130" s="34" t="s">
        <v>6595</v>
      </c>
      <c r="D1130" s="34" t="s">
        <v>74</v>
      </c>
      <c r="E1130" s="31">
        <v>2</v>
      </c>
      <c r="G1130" s="44">
        <v>28305</v>
      </c>
      <c r="H1130" s="34" t="s">
        <v>177</v>
      </c>
      <c r="I1130" s="34" t="s">
        <v>125</v>
      </c>
      <c r="J1130" s="34" t="s">
        <v>78</v>
      </c>
      <c r="K1130" s="34" t="s">
        <v>79</v>
      </c>
      <c r="L1130" s="34" t="s">
        <v>80</v>
      </c>
      <c r="M1130" s="31">
        <v>9</v>
      </c>
    </row>
    <row r="1131" spans="1:13" s="31" customFormat="1" ht="15.75" customHeight="1" x14ac:dyDescent="0.25">
      <c r="A1131" s="31">
        <v>1130</v>
      </c>
      <c r="B1131" s="34" t="s">
        <v>6202</v>
      </c>
      <c r="C1131" s="34" t="s">
        <v>6596</v>
      </c>
      <c r="D1131" s="34" t="s">
        <v>98</v>
      </c>
      <c r="E1131" s="31">
        <v>90</v>
      </c>
      <c r="F1131" s="58">
        <f t="shared" ref="F1131:F1174" ca="1" si="55">(TODAY()-G1131)/365</f>
        <v>58.090410958904108</v>
      </c>
      <c r="G1131" s="33">
        <v>23717</v>
      </c>
      <c r="H1131" s="34" t="s">
        <v>886</v>
      </c>
      <c r="I1131" s="34" t="s">
        <v>230</v>
      </c>
      <c r="J1131" s="34" t="s">
        <v>78</v>
      </c>
      <c r="K1131" s="34" t="s">
        <v>79</v>
      </c>
      <c r="L1131" s="34" t="s">
        <v>91</v>
      </c>
      <c r="M1131" s="31">
        <v>16</v>
      </c>
    </row>
    <row r="1132" spans="1:13" s="31" customFormat="1" ht="15.75" customHeight="1" x14ac:dyDescent="0.25">
      <c r="A1132" s="31">
        <v>1131</v>
      </c>
      <c r="B1132" s="34" t="s">
        <v>6597</v>
      </c>
      <c r="C1132" s="34" t="s">
        <v>6598</v>
      </c>
      <c r="D1132" s="34" t="s">
        <v>74</v>
      </c>
      <c r="E1132" s="31">
        <v>16</v>
      </c>
      <c r="F1132" s="58">
        <f t="shared" ca="1" si="55"/>
        <v>66.427397260273978</v>
      </c>
      <c r="G1132" s="33">
        <v>20674</v>
      </c>
      <c r="H1132" s="34" t="s">
        <v>177</v>
      </c>
      <c r="I1132" s="34" t="s">
        <v>230</v>
      </c>
      <c r="J1132" s="34" t="s">
        <v>78</v>
      </c>
      <c r="K1132" s="34" t="s">
        <v>79</v>
      </c>
      <c r="L1132" s="34" t="s">
        <v>91</v>
      </c>
      <c r="M1132" s="31">
        <v>15</v>
      </c>
    </row>
    <row r="1133" spans="1:13" s="31" customFormat="1" ht="15.75" customHeight="1" x14ac:dyDescent="0.25">
      <c r="A1133" s="31">
        <v>1132</v>
      </c>
      <c r="B1133" s="34" t="s">
        <v>6599</v>
      </c>
      <c r="C1133" s="34" t="s">
        <v>6600</v>
      </c>
      <c r="D1133" s="34" t="s">
        <v>98</v>
      </c>
      <c r="E1133" s="31">
        <v>99</v>
      </c>
      <c r="F1133" s="58">
        <f t="shared" ca="1" si="55"/>
        <v>37.424657534246577</v>
      </c>
      <c r="G1133" s="33">
        <v>31260</v>
      </c>
      <c r="H1133" s="34" t="s">
        <v>200</v>
      </c>
      <c r="I1133" s="34" t="s">
        <v>101</v>
      </c>
      <c r="J1133" s="34" t="s">
        <v>102</v>
      </c>
      <c r="K1133" s="34" t="s">
        <v>79</v>
      </c>
      <c r="L1133" s="34" t="s">
        <v>80</v>
      </c>
      <c r="M1133" s="31">
        <v>9</v>
      </c>
    </row>
    <row r="1134" spans="1:13" s="31" customFormat="1" ht="15.75" hidden="1" customHeight="1" x14ac:dyDescent="0.25">
      <c r="A1134" s="31">
        <v>1133</v>
      </c>
      <c r="B1134" s="34" t="s">
        <v>97</v>
      </c>
      <c r="C1134" s="34" t="s">
        <v>6601</v>
      </c>
      <c r="D1134" s="34" t="s">
        <v>74</v>
      </c>
      <c r="E1134" s="31">
        <v>88</v>
      </c>
      <c r="F1134" s="58">
        <f t="shared" ca="1" si="55"/>
        <v>54.950684931506849</v>
      </c>
      <c r="G1134" s="33">
        <v>24863</v>
      </c>
      <c r="I1134" s="34" t="s">
        <v>77</v>
      </c>
      <c r="J1134" s="34" t="s">
        <v>102</v>
      </c>
      <c r="K1134" s="34" t="s">
        <v>79</v>
      </c>
      <c r="L1134" s="34" t="s">
        <v>91</v>
      </c>
      <c r="M1134" s="31">
        <v>6</v>
      </c>
    </row>
    <row r="1135" spans="1:13" s="31" customFormat="1" ht="15.75" customHeight="1" x14ac:dyDescent="0.25">
      <c r="A1135" s="31">
        <v>1134</v>
      </c>
      <c r="B1135" s="34" t="s">
        <v>6602</v>
      </c>
      <c r="C1135" s="34" t="s">
        <v>6603</v>
      </c>
      <c r="D1135" s="34" t="s">
        <v>74</v>
      </c>
      <c r="E1135" s="31">
        <v>22</v>
      </c>
      <c r="F1135" s="58">
        <f t="shared" ca="1" si="55"/>
        <v>28.254794520547946</v>
      </c>
      <c r="G1135" s="33">
        <v>34607</v>
      </c>
      <c r="H1135" s="34" t="s">
        <v>6330</v>
      </c>
      <c r="I1135" s="34" t="s">
        <v>101</v>
      </c>
      <c r="J1135" s="34" t="s">
        <v>102</v>
      </c>
      <c r="K1135" s="34" t="s">
        <v>79</v>
      </c>
      <c r="L1135" s="34" t="s">
        <v>91</v>
      </c>
      <c r="M1135" s="31">
        <v>3</v>
      </c>
    </row>
    <row r="1136" spans="1:13" s="31" customFormat="1" ht="15.75" customHeight="1" x14ac:dyDescent="0.25">
      <c r="A1136" s="31">
        <v>1135</v>
      </c>
      <c r="B1136" s="34" t="s">
        <v>4951</v>
      </c>
      <c r="C1136" s="34" t="s">
        <v>6604</v>
      </c>
      <c r="D1136" s="34" t="s">
        <v>98</v>
      </c>
      <c r="E1136" s="31">
        <v>60</v>
      </c>
      <c r="F1136" s="58">
        <f t="shared" ca="1" si="55"/>
        <v>42.673972602739724</v>
      </c>
      <c r="G1136" s="33">
        <v>29344</v>
      </c>
      <c r="H1136" s="34" t="s">
        <v>5263</v>
      </c>
      <c r="I1136" s="34" t="s">
        <v>101</v>
      </c>
      <c r="J1136" s="34" t="s">
        <v>78</v>
      </c>
      <c r="K1136" s="34" t="s">
        <v>79</v>
      </c>
      <c r="L1136" s="34" t="s">
        <v>80</v>
      </c>
      <c r="M1136" s="31">
        <v>11</v>
      </c>
    </row>
    <row r="1137" spans="1:13" s="31" customFormat="1" ht="15.75" customHeight="1" x14ac:dyDescent="0.25">
      <c r="A1137" s="31">
        <v>1136</v>
      </c>
      <c r="B1137" s="34" t="s">
        <v>6605</v>
      </c>
      <c r="C1137" s="34" t="s">
        <v>6606</v>
      </c>
      <c r="D1137" s="34" t="s">
        <v>74</v>
      </c>
      <c r="E1137" s="31">
        <v>72</v>
      </c>
      <c r="F1137" s="58">
        <f t="shared" ca="1" si="55"/>
        <v>45.347945205479455</v>
      </c>
      <c r="G1137" s="33">
        <v>28368</v>
      </c>
      <c r="H1137" s="34" t="s">
        <v>469</v>
      </c>
      <c r="I1137" s="34" t="s">
        <v>90</v>
      </c>
      <c r="J1137" s="34" t="s">
        <v>126</v>
      </c>
      <c r="K1137" s="34" t="s">
        <v>79</v>
      </c>
      <c r="L1137" s="34" t="s">
        <v>91</v>
      </c>
      <c r="M1137" s="31">
        <v>7</v>
      </c>
    </row>
    <row r="1138" spans="1:13" s="31" customFormat="1" ht="15.75" customHeight="1" x14ac:dyDescent="0.25">
      <c r="A1138" s="31">
        <v>1137</v>
      </c>
      <c r="B1138" s="34" t="s">
        <v>6607</v>
      </c>
      <c r="C1138" s="34" t="s">
        <v>6608</v>
      </c>
      <c r="D1138" s="34" t="s">
        <v>74</v>
      </c>
      <c r="E1138" s="31">
        <v>46</v>
      </c>
      <c r="F1138" s="58">
        <f t="shared" ca="1" si="55"/>
        <v>45.509589041095893</v>
      </c>
      <c r="G1138" s="33">
        <v>28309</v>
      </c>
      <c r="H1138" s="34" t="s">
        <v>352</v>
      </c>
      <c r="I1138" s="34" t="s">
        <v>230</v>
      </c>
      <c r="J1138" s="34" t="s">
        <v>78</v>
      </c>
      <c r="K1138" s="34" t="s">
        <v>79</v>
      </c>
      <c r="L1138" s="34" t="s">
        <v>91</v>
      </c>
      <c r="M1138" s="31">
        <v>18</v>
      </c>
    </row>
    <row r="1139" spans="1:13" s="31" customFormat="1" ht="15.75" customHeight="1" x14ac:dyDescent="0.25">
      <c r="A1139" s="31">
        <v>1138</v>
      </c>
      <c r="B1139" s="34" t="s">
        <v>6609</v>
      </c>
      <c r="C1139" s="34" t="s">
        <v>6610</v>
      </c>
      <c r="D1139" s="34" t="s">
        <v>98</v>
      </c>
      <c r="E1139" s="31">
        <v>77</v>
      </c>
      <c r="F1139" s="58">
        <f t="shared" ca="1" si="55"/>
        <v>31.282191780821918</v>
      </c>
      <c r="G1139" s="33">
        <v>33502</v>
      </c>
      <c r="H1139" s="34" t="s">
        <v>1250</v>
      </c>
      <c r="I1139" s="34" t="s">
        <v>140</v>
      </c>
      <c r="J1139" s="34" t="s">
        <v>78</v>
      </c>
      <c r="K1139" s="34" t="s">
        <v>79</v>
      </c>
      <c r="L1139" s="34" t="s">
        <v>80</v>
      </c>
      <c r="M1139" s="31">
        <v>5</v>
      </c>
    </row>
    <row r="1140" spans="1:13" s="31" customFormat="1" ht="15.75" customHeight="1" x14ac:dyDescent="0.25">
      <c r="A1140" s="31">
        <v>1139</v>
      </c>
      <c r="B1140" s="34" t="s">
        <v>3099</v>
      </c>
      <c r="C1140" s="34" t="s">
        <v>6611</v>
      </c>
      <c r="D1140" s="34" t="s">
        <v>74</v>
      </c>
      <c r="E1140" s="31">
        <v>52</v>
      </c>
      <c r="F1140" s="58">
        <f t="shared" ca="1" si="55"/>
        <v>40.304109589041097</v>
      </c>
      <c r="G1140" s="33">
        <v>30209</v>
      </c>
      <c r="H1140" s="34" t="s">
        <v>554</v>
      </c>
      <c r="I1140" s="34" t="s">
        <v>77</v>
      </c>
      <c r="J1140" s="34" t="s">
        <v>78</v>
      </c>
      <c r="K1140" s="34" t="s">
        <v>79</v>
      </c>
      <c r="L1140" s="34" t="s">
        <v>80</v>
      </c>
      <c r="M1140" s="31">
        <v>16</v>
      </c>
    </row>
    <row r="1141" spans="1:13" s="31" customFormat="1" ht="15.75" customHeight="1" x14ac:dyDescent="0.25">
      <c r="A1141" s="31">
        <v>1140</v>
      </c>
      <c r="B1141" s="34" t="s">
        <v>2353</v>
      </c>
      <c r="C1141" s="34" t="s">
        <v>6612</v>
      </c>
      <c r="D1141" s="34" t="s">
        <v>98</v>
      </c>
      <c r="E1141" s="31">
        <v>32</v>
      </c>
      <c r="F1141" s="58">
        <f t="shared" ca="1" si="55"/>
        <v>36.854794520547948</v>
      </c>
      <c r="G1141" s="33">
        <v>31468</v>
      </c>
      <c r="H1141" s="34" t="s">
        <v>469</v>
      </c>
      <c r="I1141" s="34" t="s">
        <v>230</v>
      </c>
      <c r="J1141" s="34" t="s">
        <v>78</v>
      </c>
      <c r="K1141" s="34" t="s">
        <v>79</v>
      </c>
      <c r="L1141" s="34" t="s">
        <v>80</v>
      </c>
      <c r="M1141" s="31">
        <v>13</v>
      </c>
    </row>
    <row r="1142" spans="1:13" s="31" customFormat="1" ht="15.75" hidden="1" customHeight="1" x14ac:dyDescent="0.25">
      <c r="A1142" s="31">
        <v>1141</v>
      </c>
      <c r="B1142" s="34" t="s">
        <v>6613</v>
      </c>
      <c r="C1142" s="34" t="s">
        <v>6614</v>
      </c>
      <c r="D1142" s="34" t="s">
        <v>98</v>
      </c>
      <c r="E1142" s="31">
        <v>70</v>
      </c>
      <c r="F1142" s="58">
        <f t="shared" ca="1" si="55"/>
        <v>41.293150684931504</v>
      </c>
      <c r="G1142" s="33">
        <v>29848</v>
      </c>
      <c r="I1142" s="34" t="s">
        <v>101</v>
      </c>
      <c r="J1142" s="34" t="s">
        <v>126</v>
      </c>
      <c r="K1142" s="34" t="s">
        <v>79</v>
      </c>
      <c r="L1142" s="34" t="s">
        <v>80</v>
      </c>
      <c r="M1142" s="31">
        <v>4</v>
      </c>
    </row>
    <row r="1143" spans="1:13" s="31" customFormat="1" ht="15.75" customHeight="1" x14ac:dyDescent="0.25">
      <c r="A1143" s="31">
        <v>1142</v>
      </c>
      <c r="B1143" s="34" t="s">
        <v>697</v>
      </c>
      <c r="C1143" s="34" t="s">
        <v>6615</v>
      </c>
      <c r="D1143" s="34" t="s">
        <v>74</v>
      </c>
      <c r="E1143" s="31">
        <v>95</v>
      </c>
      <c r="F1143" s="58">
        <f t="shared" ca="1" si="55"/>
        <v>24.652054794520549</v>
      </c>
      <c r="G1143" s="33">
        <v>35922</v>
      </c>
      <c r="H1143" s="34" t="s">
        <v>548</v>
      </c>
      <c r="I1143" s="34" t="s">
        <v>171</v>
      </c>
      <c r="J1143" s="34" t="s">
        <v>78</v>
      </c>
      <c r="K1143" s="34" t="s">
        <v>79</v>
      </c>
      <c r="L1143" s="34" t="s">
        <v>91</v>
      </c>
      <c r="M1143" s="31">
        <v>2</v>
      </c>
    </row>
    <row r="1144" spans="1:13" s="31" customFormat="1" ht="15.75" customHeight="1" x14ac:dyDescent="0.25">
      <c r="A1144" s="31">
        <v>1143</v>
      </c>
      <c r="B1144" s="34" t="s">
        <v>5844</v>
      </c>
      <c r="C1144" s="34" t="s">
        <v>6616</v>
      </c>
      <c r="D1144" s="34" t="s">
        <v>74</v>
      </c>
      <c r="E1144" s="31">
        <v>64</v>
      </c>
      <c r="F1144" s="58">
        <f t="shared" ca="1" si="55"/>
        <v>67.852054794520555</v>
      </c>
      <c r="G1144" s="33">
        <v>20154</v>
      </c>
      <c r="H1144" s="34" t="s">
        <v>2647</v>
      </c>
      <c r="I1144" s="34" t="s">
        <v>178</v>
      </c>
      <c r="J1144" s="34" t="s">
        <v>78</v>
      </c>
      <c r="K1144" s="34" t="s">
        <v>79</v>
      </c>
      <c r="L1144" s="34" t="s">
        <v>80</v>
      </c>
      <c r="M1144" s="31">
        <v>6</v>
      </c>
    </row>
    <row r="1145" spans="1:13" s="31" customFormat="1" ht="15.75" customHeight="1" x14ac:dyDescent="0.25">
      <c r="A1145" s="31">
        <v>1144</v>
      </c>
      <c r="B1145" s="34" t="s">
        <v>6617</v>
      </c>
      <c r="C1145" s="34" t="s">
        <v>6618</v>
      </c>
      <c r="D1145" s="34" t="s">
        <v>74</v>
      </c>
      <c r="E1145" s="31">
        <v>73</v>
      </c>
      <c r="F1145" s="58">
        <f t="shared" ca="1" si="55"/>
        <v>26.052054794520547</v>
      </c>
      <c r="G1145" s="33">
        <v>35411</v>
      </c>
      <c r="H1145" s="34" t="s">
        <v>164</v>
      </c>
      <c r="I1145" s="34" t="s">
        <v>178</v>
      </c>
      <c r="J1145" s="34" t="s">
        <v>126</v>
      </c>
      <c r="K1145" s="34" t="s">
        <v>79</v>
      </c>
      <c r="L1145" s="34" t="s">
        <v>80</v>
      </c>
      <c r="M1145" s="31">
        <v>5</v>
      </c>
    </row>
    <row r="1146" spans="1:13" s="31" customFormat="1" ht="15.75" hidden="1" customHeight="1" x14ac:dyDescent="0.25">
      <c r="A1146" s="31">
        <v>1145</v>
      </c>
      <c r="B1146" s="34" t="s">
        <v>6619</v>
      </c>
      <c r="C1146" s="34" t="s">
        <v>6620</v>
      </c>
      <c r="D1146" s="34" t="s">
        <v>98</v>
      </c>
      <c r="E1146" s="31">
        <v>80</v>
      </c>
      <c r="F1146" s="58">
        <f t="shared" ca="1" si="55"/>
        <v>57.284931506849318</v>
      </c>
      <c r="G1146" s="33">
        <v>24011</v>
      </c>
      <c r="I1146" s="34" t="s">
        <v>90</v>
      </c>
      <c r="J1146" s="34" t="s">
        <v>78</v>
      </c>
      <c r="K1146" s="34" t="s">
        <v>79</v>
      </c>
      <c r="L1146" s="34" t="s">
        <v>80</v>
      </c>
      <c r="M1146" s="31">
        <v>14</v>
      </c>
    </row>
    <row r="1147" spans="1:13" s="31" customFormat="1" ht="15.75" customHeight="1" x14ac:dyDescent="0.25">
      <c r="A1147" s="31">
        <v>1146</v>
      </c>
      <c r="B1147" s="34" t="s">
        <v>6621</v>
      </c>
      <c r="C1147" s="34" t="s">
        <v>6622</v>
      </c>
      <c r="D1147" s="34" t="s">
        <v>74</v>
      </c>
      <c r="E1147" s="31">
        <v>88</v>
      </c>
      <c r="F1147" s="58">
        <f t="shared" ca="1" si="55"/>
        <v>30.336986301369862</v>
      </c>
      <c r="G1147" s="33">
        <v>33847</v>
      </c>
      <c r="H1147" s="34" t="s">
        <v>503</v>
      </c>
      <c r="I1147" s="34" t="s">
        <v>101</v>
      </c>
      <c r="J1147" s="34" t="s">
        <v>126</v>
      </c>
      <c r="K1147" s="34" t="s">
        <v>79</v>
      </c>
      <c r="L1147" s="34" t="s">
        <v>91</v>
      </c>
      <c r="M1147" s="31">
        <v>8</v>
      </c>
    </row>
    <row r="1148" spans="1:13" s="31" customFormat="1" ht="15.75" customHeight="1" x14ac:dyDescent="0.25">
      <c r="A1148" s="31">
        <v>1147</v>
      </c>
      <c r="B1148" s="34" t="s">
        <v>6623</v>
      </c>
      <c r="C1148" s="34" t="s">
        <v>6624</v>
      </c>
      <c r="D1148" s="34" t="s">
        <v>74</v>
      </c>
      <c r="E1148" s="31">
        <v>71</v>
      </c>
      <c r="F1148" s="58">
        <f t="shared" ca="1" si="55"/>
        <v>54.4986301369863</v>
      </c>
      <c r="G1148" s="33">
        <v>25028</v>
      </c>
      <c r="H1148" s="34" t="s">
        <v>944</v>
      </c>
      <c r="I1148" s="34" t="s">
        <v>125</v>
      </c>
      <c r="J1148" s="34" t="s">
        <v>126</v>
      </c>
      <c r="K1148" s="34" t="s">
        <v>79</v>
      </c>
      <c r="L1148" s="34" t="s">
        <v>80</v>
      </c>
      <c r="M1148" s="31">
        <v>9</v>
      </c>
    </row>
    <row r="1149" spans="1:13" s="31" customFormat="1" ht="15.75" customHeight="1" x14ac:dyDescent="0.25">
      <c r="A1149" s="31">
        <v>1148</v>
      </c>
      <c r="B1149" s="34" t="s">
        <v>6625</v>
      </c>
      <c r="C1149" s="34" t="s">
        <v>6626</v>
      </c>
      <c r="D1149" s="34" t="s">
        <v>74</v>
      </c>
      <c r="E1149" s="31">
        <v>60</v>
      </c>
      <c r="F1149" s="58">
        <f t="shared" ca="1" si="55"/>
        <v>35.265753424657532</v>
      </c>
      <c r="G1149" s="33">
        <v>32048</v>
      </c>
      <c r="H1149" s="34" t="s">
        <v>4075</v>
      </c>
      <c r="I1149" s="34" t="s">
        <v>101</v>
      </c>
      <c r="J1149" s="34" t="s">
        <v>126</v>
      </c>
      <c r="K1149" s="34" t="s">
        <v>79</v>
      </c>
      <c r="L1149" s="34" t="s">
        <v>91</v>
      </c>
      <c r="M1149" s="31">
        <v>5</v>
      </c>
    </row>
    <row r="1150" spans="1:13" s="31" customFormat="1" ht="15.75" customHeight="1" x14ac:dyDescent="0.25">
      <c r="A1150" s="31">
        <v>1149</v>
      </c>
      <c r="B1150" s="34" t="s">
        <v>6627</v>
      </c>
      <c r="C1150" s="34" t="s">
        <v>6237</v>
      </c>
      <c r="D1150" s="34" t="s">
        <v>98</v>
      </c>
      <c r="E1150" s="31">
        <v>29</v>
      </c>
      <c r="F1150" s="58">
        <f t="shared" ca="1" si="55"/>
        <v>55.273972602739725</v>
      </c>
      <c r="G1150" s="33">
        <v>24745</v>
      </c>
      <c r="H1150" s="34" t="s">
        <v>3226</v>
      </c>
      <c r="I1150" s="34" t="s">
        <v>230</v>
      </c>
      <c r="J1150" s="34" t="s">
        <v>102</v>
      </c>
      <c r="K1150" s="34" t="s">
        <v>79</v>
      </c>
      <c r="L1150" s="34" t="s">
        <v>80</v>
      </c>
      <c r="M1150" s="31">
        <v>14</v>
      </c>
    </row>
    <row r="1151" spans="1:13" s="31" customFormat="1" ht="15.75" customHeight="1" x14ac:dyDescent="0.25">
      <c r="A1151" s="31">
        <v>1150</v>
      </c>
      <c r="B1151" s="34" t="s">
        <v>6628</v>
      </c>
      <c r="C1151" s="34" t="s">
        <v>6629</v>
      </c>
      <c r="D1151" s="34" t="s">
        <v>98</v>
      </c>
      <c r="E1151" s="31">
        <v>64</v>
      </c>
      <c r="F1151" s="58">
        <f t="shared" ca="1" si="55"/>
        <v>47.279452054794518</v>
      </c>
      <c r="G1151" s="33">
        <v>27663</v>
      </c>
      <c r="H1151" s="34" t="s">
        <v>735</v>
      </c>
      <c r="I1151" s="34" t="s">
        <v>101</v>
      </c>
      <c r="J1151" s="34" t="s">
        <v>78</v>
      </c>
      <c r="K1151" s="34" t="s">
        <v>79</v>
      </c>
      <c r="L1151" s="34" t="s">
        <v>80</v>
      </c>
      <c r="M1151" s="31">
        <v>13</v>
      </c>
    </row>
    <row r="1152" spans="1:13" s="31" customFormat="1" ht="15.75" customHeight="1" x14ac:dyDescent="0.25">
      <c r="A1152" s="31">
        <v>1151</v>
      </c>
      <c r="B1152" s="34" t="s">
        <v>239</v>
      </c>
      <c r="C1152" s="34" t="s">
        <v>6630</v>
      </c>
      <c r="D1152" s="34" t="s">
        <v>98</v>
      </c>
      <c r="E1152" s="31">
        <v>27</v>
      </c>
      <c r="F1152" s="58">
        <f t="shared" ca="1" si="55"/>
        <v>57.758904109589039</v>
      </c>
      <c r="G1152" s="33">
        <v>23838</v>
      </c>
      <c r="H1152" s="34" t="s">
        <v>420</v>
      </c>
      <c r="I1152" s="34" t="s">
        <v>377</v>
      </c>
      <c r="J1152" s="34" t="s">
        <v>126</v>
      </c>
      <c r="K1152" s="34" t="s">
        <v>79</v>
      </c>
      <c r="L1152" s="34" t="s">
        <v>80</v>
      </c>
      <c r="M1152" s="31">
        <v>19</v>
      </c>
    </row>
    <row r="1153" spans="1:13" s="31" customFormat="1" ht="15.75" customHeight="1" x14ac:dyDescent="0.25">
      <c r="A1153" s="31">
        <v>1152</v>
      </c>
      <c r="B1153" s="34" t="s">
        <v>6631</v>
      </c>
      <c r="C1153" s="34" t="s">
        <v>6632</v>
      </c>
      <c r="D1153" s="34" t="s">
        <v>74</v>
      </c>
      <c r="E1153" s="31">
        <v>47</v>
      </c>
      <c r="F1153" s="58">
        <f t="shared" ca="1" si="55"/>
        <v>24.523287671232875</v>
      </c>
      <c r="G1153" s="33">
        <v>35969</v>
      </c>
      <c r="H1153" s="34" t="s">
        <v>352</v>
      </c>
      <c r="I1153" s="34" t="s">
        <v>101</v>
      </c>
      <c r="J1153" s="34" t="s">
        <v>78</v>
      </c>
      <c r="K1153" s="34" t="s">
        <v>79</v>
      </c>
      <c r="L1153" s="34" t="s">
        <v>80</v>
      </c>
      <c r="M1153" s="31">
        <v>3</v>
      </c>
    </row>
    <row r="1154" spans="1:13" s="31" customFormat="1" ht="15.75" customHeight="1" x14ac:dyDescent="0.25">
      <c r="A1154" s="31">
        <v>1153</v>
      </c>
      <c r="B1154" s="34" t="s">
        <v>6633</v>
      </c>
      <c r="C1154" s="34" t="s">
        <v>6634</v>
      </c>
      <c r="D1154" s="34" t="s">
        <v>98</v>
      </c>
      <c r="E1154" s="31">
        <v>53</v>
      </c>
      <c r="F1154" s="58">
        <f t="shared" ca="1" si="55"/>
        <v>27.956164383561642</v>
      </c>
      <c r="G1154" s="33">
        <v>34716</v>
      </c>
      <c r="H1154" s="34" t="s">
        <v>548</v>
      </c>
      <c r="I1154" s="34" t="s">
        <v>178</v>
      </c>
      <c r="J1154" s="34" t="s">
        <v>78</v>
      </c>
      <c r="K1154" s="34" t="s">
        <v>79</v>
      </c>
      <c r="L1154" s="34" t="s">
        <v>80</v>
      </c>
      <c r="M1154" s="31">
        <v>3</v>
      </c>
    </row>
    <row r="1155" spans="1:13" s="31" customFormat="1" ht="15.75" customHeight="1" x14ac:dyDescent="0.25">
      <c r="A1155" s="31">
        <v>1154</v>
      </c>
      <c r="B1155" s="34" t="s">
        <v>6635</v>
      </c>
      <c r="C1155" s="34" t="s">
        <v>6636</v>
      </c>
      <c r="D1155" s="34" t="s">
        <v>74</v>
      </c>
      <c r="E1155" s="31">
        <v>26</v>
      </c>
      <c r="F1155" s="58">
        <f t="shared" ca="1" si="55"/>
        <v>48.11780821917808</v>
      </c>
      <c r="G1155" s="33">
        <v>27357</v>
      </c>
      <c r="H1155" s="34" t="s">
        <v>525</v>
      </c>
      <c r="I1155" s="34" t="s">
        <v>178</v>
      </c>
      <c r="J1155" s="34" t="s">
        <v>78</v>
      </c>
      <c r="K1155" s="34" t="s">
        <v>79</v>
      </c>
      <c r="L1155" s="34" t="s">
        <v>80</v>
      </c>
      <c r="M1155" s="31">
        <v>20</v>
      </c>
    </row>
    <row r="1156" spans="1:13" s="31" customFormat="1" ht="15.75" customHeight="1" x14ac:dyDescent="0.25">
      <c r="A1156" s="31">
        <v>1155</v>
      </c>
      <c r="B1156" s="34" t="s">
        <v>6637</v>
      </c>
      <c r="C1156" s="34" t="s">
        <v>6638</v>
      </c>
      <c r="D1156" s="34" t="s">
        <v>98</v>
      </c>
      <c r="E1156" s="31">
        <v>73</v>
      </c>
      <c r="F1156" s="58">
        <f t="shared" ca="1" si="55"/>
        <v>28.961643835616439</v>
      </c>
      <c r="G1156" s="33">
        <v>34349</v>
      </c>
      <c r="H1156" s="34" t="s">
        <v>177</v>
      </c>
      <c r="I1156" s="34" t="s">
        <v>90</v>
      </c>
      <c r="J1156" s="34" t="s">
        <v>78</v>
      </c>
      <c r="K1156" s="34" t="s">
        <v>79</v>
      </c>
      <c r="L1156" s="34" t="s">
        <v>80</v>
      </c>
      <c r="M1156" s="31">
        <v>9</v>
      </c>
    </row>
    <row r="1157" spans="1:13" s="31" customFormat="1" ht="15.75" customHeight="1" x14ac:dyDescent="0.25">
      <c r="A1157" s="31">
        <v>1156</v>
      </c>
      <c r="B1157" s="34" t="s">
        <v>6639</v>
      </c>
      <c r="C1157" s="34" t="s">
        <v>6640</v>
      </c>
      <c r="D1157" s="34" t="s">
        <v>98</v>
      </c>
      <c r="E1157" s="31">
        <v>22</v>
      </c>
      <c r="F1157" s="58">
        <f t="shared" ca="1" si="55"/>
        <v>25.208219178082192</v>
      </c>
      <c r="G1157" s="33">
        <v>35719</v>
      </c>
      <c r="H1157" s="34" t="s">
        <v>408</v>
      </c>
      <c r="I1157" s="34" t="s">
        <v>377</v>
      </c>
      <c r="J1157" s="34" t="s">
        <v>78</v>
      </c>
      <c r="K1157" s="34" t="s">
        <v>79</v>
      </c>
      <c r="L1157" s="34" t="s">
        <v>80</v>
      </c>
      <c r="M1157" s="31">
        <v>1</v>
      </c>
    </row>
    <row r="1158" spans="1:13" s="31" customFormat="1" ht="15.75" customHeight="1" x14ac:dyDescent="0.25">
      <c r="A1158" s="31">
        <v>1157</v>
      </c>
      <c r="B1158" s="34" t="s">
        <v>6641</v>
      </c>
      <c r="C1158" s="34" t="s">
        <v>6642</v>
      </c>
      <c r="D1158" s="34" t="s">
        <v>74</v>
      </c>
      <c r="E1158" s="31">
        <v>69</v>
      </c>
      <c r="F1158" s="58">
        <f t="shared" ca="1" si="55"/>
        <v>48.761643835616439</v>
      </c>
      <c r="G1158" s="33">
        <v>27122</v>
      </c>
      <c r="H1158" s="34" t="s">
        <v>525</v>
      </c>
      <c r="I1158" s="34" t="s">
        <v>178</v>
      </c>
      <c r="J1158" s="34" t="s">
        <v>102</v>
      </c>
      <c r="K1158" s="34" t="s">
        <v>79</v>
      </c>
      <c r="L1158" s="34" t="s">
        <v>80</v>
      </c>
      <c r="M1158" s="31">
        <v>17</v>
      </c>
    </row>
    <row r="1159" spans="1:13" s="31" customFormat="1" ht="15.75" customHeight="1" x14ac:dyDescent="0.25">
      <c r="A1159" s="31">
        <v>1158</v>
      </c>
      <c r="B1159" s="34" t="s">
        <v>6643</v>
      </c>
      <c r="C1159" s="34" t="s">
        <v>6644</v>
      </c>
      <c r="D1159" s="34" t="s">
        <v>74</v>
      </c>
      <c r="E1159" s="31">
        <v>85</v>
      </c>
      <c r="F1159" s="58">
        <f t="shared" ca="1" si="55"/>
        <v>37.876712328767127</v>
      </c>
      <c r="G1159" s="33">
        <v>31095</v>
      </c>
      <c r="H1159" s="34" t="s">
        <v>300</v>
      </c>
      <c r="I1159" s="34" t="s">
        <v>230</v>
      </c>
      <c r="J1159" s="34" t="s">
        <v>78</v>
      </c>
      <c r="K1159" s="34" t="s">
        <v>79</v>
      </c>
      <c r="L1159" s="34" t="s">
        <v>80</v>
      </c>
      <c r="M1159" s="31">
        <v>19</v>
      </c>
    </row>
    <row r="1160" spans="1:13" s="31" customFormat="1" ht="15.75" customHeight="1" x14ac:dyDescent="0.25">
      <c r="A1160" s="31">
        <v>1159</v>
      </c>
      <c r="B1160" s="34" t="s">
        <v>6645</v>
      </c>
      <c r="C1160" s="34" t="s">
        <v>6646</v>
      </c>
      <c r="D1160" s="34" t="s">
        <v>74</v>
      </c>
      <c r="E1160" s="31">
        <v>94</v>
      </c>
      <c r="F1160" s="58">
        <f t="shared" ca="1" si="55"/>
        <v>29.926027397260274</v>
      </c>
      <c r="G1160" s="33">
        <v>33997</v>
      </c>
      <c r="H1160" s="34" t="s">
        <v>264</v>
      </c>
      <c r="I1160" s="34" t="s">
        <v>125</v>
      </c>
      <c r="J1160" s="34" t="s">
        <v>78</v>
      </c>
      <c r="K1160" s="34" t="s">
        <v>79</v>
      </c>
      <c r="L1160" s="34" t="s">
        <v>91</v>
      </c>
      <c r="M1160" s="31">
        <v>1</v>
      </c>
    </row>
    <row r="1161" spans="1:13" s="31" customFormat="1" ht="15.75" customHeight="1" x14ac:dyDescent="0.25">
      <c r="A1161" s="31">
        <v>1160</v>
      </c>
      <c r="B1161" s="34" t="s">
        <v>4939</v>
      </c>
      <c r="C1161" s="34" t="s">
        <v>6647</v>
      </c>
      <c r="D1161" s="34" t="s">
        <v>98</v>
      </c>
      <c r="E1161" s="31">
        <v>98</v>
      </c>
      <c r="F1161" s="58">
        <f t="shared" ca="1" si="55"/>
        <v>57.753424657534246</v>
      </c>
      <c r="G1161" s="33">
        <v>23840</v>
      </c>
      <c r="H1161" s="34" t="s">
        <v>145</v>
      </c>
      <c r="I1161" s="34" t="s">
        <v>152</v>
      </c>
      <c r="J1161" s="34" t="s">
        <v>102</v>
      </c>
      <c r="K1161" s="34" t="s">
        <v>79</v>
      </c>
      <c r="L1161" s="34" t="s">
        <v>91</v>
      </c>
      <c r="M1161" s="31">
        <v>10</v>
      </c>
    </row>
    <row r="1162" spans="1:13" s="31" customFormat="1" ht="15.75" customHeight="1" x14ac:dyDescent="0.25">
      <c r="A1162" s="31">
        <v>1161</v>
      </c>
      <c r="B1162" s="34" t="s">
        <v>6648</v>
      </c>
      <c r="C1162" s="34" t="s">
        <v>6649</v>
      </c>
      <c r="D1162" s="34" t="s">
        <v>98</v>
      </c>
      <c r="E1162" s="31">
        <v>86</v>
      </c>
      <c r="F1162" s="58">
        <f t="shared" ca="1" si="55"/>
        <v>45.975342465753428</v>
      </c>
      <c r="G1162" s="33">
        <v>28139</v>
      </c>
      <c r="H1162" s="34" t="s">
        <v>300</v>
      </c>
      <c r="I1162" s="34" t="s">
        <v>140</v>
      </c>
      <c r="J1162" s="34" t="s">
        <v>78</v>
      </c>
      <c r="K1162" s="34" t="s">
        <v>79</v>
      </c>
      <c r="L1162" s="34" t="s">
        <v>91</v>
      </c>
      <c r="M1162" s="31">
        <v>15</v>
      </c>
    </row>
    <row r="1163" spans="1:13" s="31" customFormat="1" ht="15.75" customHeight="1" x14ac:dyDescent="0.25">
      <c r="A1163" s="31">
        <v>1162</v>
      </c>
      <c r="B1163" s="34" t="s">
        <v>6650</v>
      </c>
      <c r="C1163" s="34" t="s">
        <v>6651</v>
      </c>
      <c r="D1163" s="34" t="s">
        <v>74</v>
      </c>
      <c r="E1163" s="31">
        <v>29</v>
      </c>
      <c r="F1163" s="58">
        <f t="shared" ca="1" si="55"/>
        <v>32.723287671232875</v>
      </c>
      <c r="G1163" s="33">
        <v>32976</v>
      </c>
      <c r="H1163" s="34" t="s">
        <v>408</v>
      </c>
      <c r="I1163" s="34" t="s">
        <v>230</v>
      </c>
      <c r="J1163" s="34" t="s">
        <v>78</v>
      </c>
      <c r="K1163" s="34" t="s">
        <v>79</v>
      </c>
      <c r="L1163" s="34" t="s">
        <v>80</v>
      </c>
      <c r="M1163" s="31">
        <v>7</v>
      </c>
    </row>
    <row r="1164" spans="1:13" s="31" customFormat="1" ht="15.75" customHeight="1" x14ac:dyDescent="0.25">
      <c r="A1164" s="31">
        <v>1163</v>
      </c>
      <c r="B1164" s="34" t="s">
        <v>6652</v>
      </c>
      <c r="C1164" s="34" t="s">
        <v>6653</v>
      </c>
      <c r="D1164" s="34" t="s">
        <v>74</v>
      </c>
      <c r="E1164" s="31">
        <v>77</v>
      </c>
      <c r="F1164" s="58">
        <f t="shared" ca="1" si="55"/>
        <v>41.142465753424659</v>
      </c>
      <c r="G1164" s="33">
        <v>29903</v>
      </c>
      <c r="H1164" s="34" t="s">
        <v>370</v>
      </c>
      <c r="I1164" s="34" t="s">
        <v>101</v>
      </c>
      <c r="J1164" s="34" t="s">
        <v>126</v>
      </c>
      <c r="K1164" s="34" t="s">
        <v>79</v>
      </c>
      <c r="L1164" s="34" t="s">
        <v>80</v>
      </c>
      <c r="M1164" s="31">
        <v>8</v>
      </c>
    </row>
    <row r="1165" spans="1:13" s="31" customFormat="1" ht="15.75" customHeight="1" x14ac:dyDescent="0.25">
      <c r="A1165" s="31">
        <v>1164</v>
      </c>
      <c r="B1165" s="34" t="s">
        <v>6654</v>
      </c>
      <c r="C1165" s="34" t="s">
        <v>6655</v>
      </c>
      <c r="D1165" s="34" t="s">
        <v>98</v>
      </c>
      <c r="E1165" s="31">
        <v>97</v>
      </c>
      <c r="F1165" s="58">
        <f t="shared" ca="1" si="55"/>
        <v>45.989041095890414</v>
      </c>
      <c r="G1165" s="33">
        <v>28134</v>
      </c>
      <c r="H1165" s="34" t="s">
        <v>704</v>
      </c>
      <c r="I1165" s="34" t="s">
        <v>178</v>
      </c>
      <c r="J1165" s="34" t="s">
        <v>78</v>
      </c>
      <c r="K1165" s="34" t="s">
        <v>79</v>
      </c>
      <c r="L1165" s="34" t="s">
        <v>80</v>
      </c>
      <c r="M1165" s="31">
        <v>17</v>
      </c>
    </row>
    <row r="1166" spans="1:13" s="31" customFormat="1" ht="15.75" customHeight="1" x14ac:dyDescent="0.25">
      <c r="A1166" s="31">
        <v>1165</v>
      </c>
      <c r="B1166" s="34" t="s">
        <v>6656</v>
      </c>
      <c r="C1166" s="34" t="s">
        <v>6657</v>
      </c>
      <c r="D1166" s="34" t="s">
        <v>98</v>
      </c>
      <c r="E1166" s="31">
        <v>58</v>
      </c>
      <c r="F1166" s="58">
        <f t="shared" ca="1" si="55"/>
        <v>29.526027397260275</v>
      </c>
      <c r="G1166" s="33">
        <v>34143</v>
      </c>
      <c r="H1166" s="34" t="s">
        <v>6330</v>
      </c>
      <c r="I1166" s="34" t="s">
        <v>101</v>
      </c>
      <c r="J1166" s="34" t="s">
        <v>126</v>
      </c>
      <c r="K1166" s="34" t="s">
        <v>79</v>
      </c>
      <c r="L1166" s="34" t="s">
        <v>91</v>
      </c>
      <c r="M1166" s="31">
        <v>2</v>
      </c>
    </row>
    <row r="1167" spans="1:13" s="31" customFormat="1" ht="15.75" customHeight="1" x14ac:dyDescent="0.25">
      <c r="A1167" s="31">
        <v>1166</v>
      </c>
      <c r="B1167" s="34" t="s">
        <v>6658</v>
      </c>
      <c r="C1167" s="34" t="s">
        <v>6659</v>
      </c>
      <c r="D1167" s="34" t="s">
        <v>98</v>
      </c>
      <c r="E1167" s="31">
        <v>40</v>
      </c>
      <c r="F1167" s="58">
        <f t="shared" ca="1" si="55"/>
        <v>50.087671232876716</v>
      </c>
      <c r="G1167" s="33">
        <v>26638</v>
      </c>
      <c r="H1167" s="34" t="s">
        <v>236</v>
      </c>
      <c r="I1167" s="34" t="s">
        <v>178</v>
      </c>
      <c r="J1167" s="34" t="s">
        <v>102</v>
      </c>
      <c r="K1167" s="34" t="s">
        <v>79</v>
      </c>
      <c r="L1167" s="34" t="s">
        <v>91</v>
      </c>
      <c r="M1167" s="31">
        <v>8</v>
      </c>
    </row>
    <row r="1168" spans="1:13" s="31" customFormat="1" ht="15.75" customHeight="1" x14ac:dyDescent="0.25">
      <c r="A1168" s="31">
        <v>1167</v>
      </c>
      <c r="B1168" s="34" t="s">
        <v>5546</v>
      </c>
      <c r="C1168" s="34" t="s">
        <v>6660</v>
      </c>
      <c r="D1168" s="34" t="s">
        <v>98</v>
      </c>
      <c r="E1168" s="31">
        <v>20</v>
      </c>
      <c r="F1168" s="58">
        <f t="shared" ca="1" si="55"/>
        <v>26.578082191780823</v>
      </c>
      <c r="G1168" s="33">
        <v>35219</v>
      </c>
      <c r="H1168" s="34" t="s">
        <v>4240</v>
      </c>
      <c r="I1168" s="34" t="s">
        <v>178</v>
      </c>
      <c r="J1168" s="34" t="s">
        <v>78</v>
      </c>
      <c r="K1168" s="34" t="s">
        <v>79</v>
      </c>
      <c r="L1168" s="34" t="s">
        <v>91</v>
      </c>
      <c r="M1168" s="31">
        <v>4</v>
      </c>
    </row>
    <row r="1169" spans="1:13" s="31" customFormat="1" ht="15.75" customHeight="1" x14ac:dyDescent="0.25">
      <c r="A1169" s="31">
        <v>1168</v>
      </c>
      <c r="B1169" s="34" t="s">
        <v>6661</v>
      </c>
      <c r="C1169" s="34" t="s">
        <v>6662</v>
      </c>
      <c r="D1169" s="34" t="s">
        <v>74</v>
      </c>
      <c r="E1169" s="31">
        <v>44</v>
      </c>
      <c r="F1169" s="58">
        <f t="shared" ca="1" si="55"/>
        <v>57.893150684931506</v>
      </c>
      <c r="G1169" s="33">
        <v>23789</v>
      </c>
      <c r="H1169" s="34" t="s">
        <v>866</v>
      </c>
      <c r="I1169" s="34" t="s">
        <v>178</v>
      </c>
      <c r="J1169" s="34" t="s">
        <v>102</v>
      </c>
      <c r="K1169" s="34" t="s">
        <v>79</v>
      </c>
      <c r="L1169" s="34" t="s">
        <v>91</v>
      </c>
      <c r="M1169" s="31">
        <v>18</v>
      </c>
    </row>
    <row r="1170" spans="1:13" s="31" customFormat="1" ht="15.75" customHeight="1" x14ac:dyDescent="0.25">
      <c r="A1170" s="31">
        <v>1169</v>
      </c>
      <c r="B1170" s="34" t="s">
        <v>6147</v>
      </c>
      <c r="C1170" s="34" t="s">
        <v>6663</v>
      </c>
      <c r="D1170" s="34" t="s">
        <v>98</v>
      </c>
      <c r="E1170" s="31">
        <v>33</v>
      </c>
      <c r="F1170" s="58">
        <f t="shared" ca="1" si="55"/>
        <v>55.416438356164385</v>
      </c>
      <c r="G1170" s="33">
        <v>24693</v>
      </c>
      <c r="H1170" s="34" t="s">
        <v>200</v>
      </c>
      <c r="I1170" s="34" t="s">
        <v>101</v>
      </c>
      <c r="J1170" s="34" t="s">
        <v>78</v>
      </c>
      <c r="K1170" s="34" t="s">
        <v>79</v>
      </c>
      <c r="L1170" s="34" t="s">
        <v>80</v>
      </c>
      <c r="M1170" s="31">
        <v>13</v>
      </c>
    </row>
    <row r="1171" spans="1:13" s="31" customFormat="1" ht="15.75" customHeight="1" x14ac:dyDescent="0.25">
      <c r="A1171" s="31">
        <v>1170</v>
      </c>
      <c r="B1171" s="34" t="s">
        <v>6664</v>
      </c>
      <c r="C1171" s="34" t="s">
        <v>6665</v>
      </c>
      <c r="D1171" s="34" t="s">
        <v>98</v>
      </c>
      <c r="E1171" s="31">
        <v>62</v>
      </c>
      <c r="F1171" s="58">
        <f t="shared" ca="1" si="55"/>
        <v>58.106849315068494</v>
      </c>
      <c r="G1171" s="33">
        <v>23711</v>
      </c>
      <c r="H1171" s="34" t="s">
        <v>503</v>
      </c>
      <c r="I1171" s="34" t="s">
        <v>152</v>
      </c>
      <c r="J1171" s="34" t="s">
        <v>78</v>
      </c>
      <c r="K1171" s="34" t="s">
        <v>79</v>
      </c>
      <c r="L1171" s="34" t="s">
        <v>80</v>
      </c>
      <c r="M1171" s="31">
        <v>4</v>
      </c>
    </row>
    <row r="1172" spans="1:13" s="31" customFormat="1" ht="15.75" customHeight="1" x14ac:dyDescent="0.25">
      <c r="A1172" s="31">
        <v>1171</v>
      </c>
      <c r="B1172" s="34" t="s">
        <v>4267</v>
      </c>
      <c r="C1172" s="34" t="s">
        <v>6666</v>
      </c>
      <c r="D1172" s="34" t="s">
        <v>98</v>
      </c>
      <c r="E1172" s="31">
        <v>32</v>
      </c>
      <c r="F1172" s="58">
        <f t="shared" ca="1" si="55"/>
        <v>51.397260273972606</v>
      </c>
      <c r="G1172" s="33">
        <v>26160</v>
      </c>
      <c r="H1172" s="34" t="s">
        <v>170</v>
      </c>
      <c r="I1172" s="34" t="s">
        <v>230</v>
      </c>
      <c r="J1172" s="34" t="s">
        <v>102</v>
      </c>
      <c r="K1172" s="34" t="s">
        <v>79</v>
      </c>
      <c r="L1172" s="34" t="s">
        <v>80</v>
      </c>
      <c r="M1172" s="31">
        <v>8</v>
      </c>
    </row>
    <row r="1173" spans="1:13" s="31" customFormat="1" ht="15.75" customHeight="1" x14ac:dyDescent="0.25">
      <c r="A1173" s="31">
        <v>1172</v>
      </c>
      <c r="B1173" s="34" t="s">
        <v>6667</v>
      </c>
      <c r="C1173" s="34" t="s">
        <v>6668</v>
      </c>
      <c r="D1173" s="34" t="s">
        <v>74</v>
      </c>
      <c r="E1173" s="31">
        <v>48</v>
      </c>
      <c r="F1173" s="58">
        <f t="shared" ca="1" si="55"/>
        <v>48.736986301369861</v>
      </c>
      <c r="G1173" s="33">
        <v>27131</v>
      </c>
      <c r="H1173" s="34" t="s">
        <v>414</v>
      </c>
      <c r="I1173" s="34" t="s">
        <v>230</v>
      </c>
      <c r="J1173" s="34" t="s">
        <v>78</v>
      </c>
      <c r="K1173" s="34" t="s">
        <v>79</v>
      </c>
      <c r="L1173" s="34" t="s">
        <v>80</v>
      </c>
      <c r="M1173" s="31">
        <v>17</v>
      </c>
    </row>
    <row r="1174" spans="1:13" s="31" customFormat="1" ht="15.75" customHeight="1" x14ac:dyDescent="0.25">
      <c r="A1174" s="31">
        <v>1173</v>
      </c>
      <c r="B1174" s="34" t="s">
        <v>6669</v>
      </c>
      <c r="C1174" s="34" t="s">
        <v>2953</v>
      </c>
      <c r="D1174" s="34" t="s">
        <v>98</v>
      </c>
      <c r="E1174" s="31">
        <v>58</v>
      </c>
      <c r="F1174" s="58">
        <f t="shared" ca="1" si="55"/>
        <v>44.846575342465755</v>
      </c>
      <c r="G1174" s="33">
        <v>28551</v>
      </c>
      <c r="H1174" s="34" t="s">
        <v>4075</v>
      </c>
      <c r="I1174" s="34" t="s">
        <v>140</v>
      </c>
      <c r="J1174" s="34" t="s">
        <v>126</v>
      </c>
      <c r="K1174" s="34" t="s">
        <v>79</v>
      </c>
      <c r="L1174" s="34" t="s">
        <v>91</v>
      </c>
      <c r="M1174" s="31">
        <v>16</v>
      </c>
    </row>
    <row r="1175" spans="1:13" s="31" customFormat="1" ht="15.75" hidden="1" customHeight="1" x14ac:dyDescent="0.25">
      <c r="A1175" s="31">
        <v>1174</v>
      </c>
      <c r="B1175" s="34" t="s">
        <v>3099</v>
      </c>
      <c r="C1175" s="34" t="s">
        <v>6670</v>
      </c>
      <c r="D1175" s="34" t="s">
        <v>430</v>
      </c>
      <c r="E1175" s="31">
        <v>9</v>
      </c>
      <c r="H1175" s="34" t="s">
        <v>469</v>
      </c>
      <c r="I1175" s="34" t="s">
        <v>152</v>
      </c>
      <c r="J1175" s="34" t="s">
        <v>78</v>
      </c>
      <c r="K1175" s="34" t="s">
        <v>79</v>
      </c>
      <c r="L1175" s="34" t="s">
        <v>91</v>
      </c>
    </row>
    <row r="1176" spans="1:13" s="31" customFormat="1" ht="15.75" customHeight="1" x14ac:dyDescent="0.25">
      <c r="A1176" s="31">
        <v>1175</v>
      </c>
      <c r="B1176" s="34" t="s">
        <v>6671</v>
      </c>
      <c r="C1176" s="34" t="s">
        <v>6672</v>
      </c>
      <c r="D1176" s="34" t="s">
        <v>74</v>
      </c>
      <c r="E1176" s="31">
        <v>8</v>
      </c>
      <c r="F1176" s="58">
        <f t="shared" ref="F1176:F1202" ca="1" si="56">(TODAY()-G1176)/365</f>
        <v>37.282191780821918</v>
      </c>
      <c r="G1176" s="33">
        <v>31312</v>
      </c>
      <c r="H1176" s="34" t="s">
        <v>170</v>
      </c>
      <c r="I1176" s="34" t="s">
        <v>230</v>
      </c>
      <c r="J1176" s="34" t="s">
        <v>78</v>
      </c>
      <c r="K1176" s="34" t="s">
        <v>79</v>
      </c>
      <c r="L1176" s="34" t="s">
        <v>91</v>
      </c>
      <c r="M1176" s="31">
        <v>8</v>
      </c>
    </row>
    <row r="1177" spans="1:13" s="31" customFormat="1" ht="15.75" customHeight="1" x14ac:dyDescent="0.25">
      <c r="A1177" s="31">
        <v>1176</v>
      </c>
      <c r="B1177" s="34" t="s">
        <v>2318</v>
      </c>
      <c r="C1177" s="34" t="s">
        <v>6673</v>
      </c>
      <c r="D1177" s="34" t="s">
        <v>98</v>
      </c>
      <c r="E1177" s="31">
        <v>7</v>
      </c>
      <c r="F1177" s="58">
        <f t="shared" ca="1" si="56"/>
        <v>46.972602739726028</v>
      </c>
      <c r="G1177" s="33">
        <v>27775</v>
      </c>
      <c r="H1177" s="34" t="s">
        <v>5263</v>
      </c>
      <c r="I1177" s="34" t="s">
        <v>230</v>
      </c>
      <c r="J1177" s="34" t="s">
        <v>102</v>
      </c>
      <c r="K1177" s="34" t="s">
        <v>79</v>
      </c>
      <c r="L1177" s="34" t="s">
        <v>80</v>
      </c>
      <c r="M1177" s="31">
        <v>7</v>
      </c>
    </row>
    <row r="1178" spans="1:13" s="31" customFormat="1" ht="15.75" customHeight="1" x14ac:dyDescent="0.25">
      <c r="A1178" s="31">
        <v>1177</v>
      </c>
      <c r="B1178" s="34" t="s">
        <v>6674</v>
      </c>
      <c r="C1178" s="34" t="s">
        <v>6003</v>
      </c>
      <c r="D1178" s="34" t="s">
        <v>98</v>
      </c>
      <c r="E1178" s="31">
        <v>47</v>
      </c>
      <c r="F1178" s="58">
        <f t="shared" ca="1" si="56"/>
        <v>69.364383561643834</v>
      </c>
      <c r="G1178" s="33">
        <v>19602</v>
      </c>
      <c r="H1178" s="34" t="s">
        <v>704</v>
      </c>
      <c r="I1178" s="34" t="s">
        <v>178</v>
      </c>
      <c r="J1178" s="34" t="s">
        <v>102</v>
      </c>
      <c r="K1178" s="34" t="s">
        <v>79</v>
      </c>
      <c r="L1178" s="34" t="s">
        <v>80</v>
      </c>
      <c r="M1178" s="31">
        <v>6</v>
      </c>
    </row>
    <row r="1179" spans="1:13" s="31" customFormat="1" ht="15.75" customHeight="1" x14ac:dyDescent="0.25">
      <c r="A1179" s="31">
        <v>1178</v>
      </c>
      <c r="B1179" s="34" t="s">
        <v>4931</v>
      </c>
      <c r="C1179" s="34" t="s">
        <v>6675</v>
      </c>
      <c r="D1179" s="34" t="s">
        <v>74</v>
      </c>
      <c r="E1179" s="31">
        <v>1</v>
      </c>
      <c r="F1179" s="58">
        <f t="shared" ca="1" si="56"/>
        <v>52.61917808219178</v>
      </c>
      <c r="G1179" s="33">
        <v>25714</v>
      </c>
      <c r="H1179" s="34" t="s">
        <v>866</v>
      </c>
      <c r="I1179" s="34" t="s">
        <v>178</v>
      </c>
      <c r="J1179" s="34" t="s">
        <v>78</v>
      </c>
      <c r="K1179" s="34" t="s">
        <v>79</v>
      </c>
      <c r="L1179" s="34" t="s">
        <v>91</v>
      </c>
      <c r="M1179" s="31">
        <v>13</v>
      </c>
    </row>
    <row r="1180" spans="1:13" s="31" customFormat="1" ht="15.75" customHeight="1" x14ac:dyDescent="0.25">
      <c r="A1180" s="31">
        <v>1179</v>
      </c>
      <c r="B1180" s="34" t="s">
        <v>6676</v>
      </c>
      <c r="C1180" s="34" t="s">
        <v>6677</v>
      </c>
      <c r="D1180" s="34" t="s">
        <v>74</v>
      </c>
      <c r="E1180" s="31">
        <v>56</v>
      </c>
      <c r="F1180" s="58">
        <f t="shared" ca="1" si="56"/>
        <v>34.38356164383562</v>
      </c>
      <c r="G1180" s="33">
        <v>32370</v>
      </c>
      <c r="H1180" s="34" t="s">
        <v>1906</v>
      </c>
      <c r="I1180" s="34" t="s">
        <v>101</v>
      </c>
      <c r="J1180" s="34" t="s">
        <v>126</v>
      </c>
      <c r="K1180" s="34" t="s">
        <v>79</v>
      </c>
      <c r="L1180" s="34" t="s">
        <v>80</v>
      </c>
      <c r="M1180" s="31">
        <v>13</v>
      </c>
    </row>
    <row r="1181" spans="1:13" s="31" customFormat="1" ht="15.75" customHeight="1" x14ac:dyDescent="0.25">
      <c r="A1181" s="31">
        <v>1180</v>
      </c>
      <c r="B1181" s="34" t="s">
        <v>6678</v>
      </c>
      <c r="C1181" s="34" t="s">
        <v>6679</v>
      </c>
      <c r="D1181" s="34" t="s">
        <v>98</v>
      </c>
      <c r="E1181" s="31">
        <v>48</v>
      </c>
      <c r="F1181" s="58">
        <f t="shared" ca="1" si="56"/>
        <v>47.389041095890413</v>
      </c>
      <c r="G1181" s="33">
        <v>27623</v>
      </c>
      <c r="H1181" s="34" t="s">
        <v>475</v>
      </c>
      <c r="I1181" s="34" t="s">
        <v>101</v>
      </c>
      <c r="J1181" s="34" t="s">
        <v>102</v>
      </c>
      <c r="K1181" s="34" t="s">
        <v>79</v>
      </c>
      <c r="L1181" s="34" t="s">
        <v>91</v>
      </c>
      <c r="M1181" s="31">
        <v>10</v>
      </c>
    </row>
    <row r="1182" spans="1:13" s="31" customFormat="1" ht="15.75" customHeight="1" x14ac:dyDescent="0.25">
      <c r="A1182" s="31">
        <v>1181</v>
      </c>
      <c r="B1182" s="34" t="s">
        <v>6680</v>
      </c>
      <c r="C1182" s="34" t="s">
        <v>6681</v>
      </c>
      <c r="D1182" s="34" t="s">
        <v>98</v>
      </c>
      <c r="E1182" s="31">
        <v>2</v>
      </c>
      <c r="F1182" s="58">
        <f t="shared" ca="1" si="56"/>
        <v>44.583561643835615</v>
      </c>
      <c r="G1182" s="33">
        <v>28647</v>
      </c>
      <c r="H1182" s="34" t="s">
        <v>2261</v>
      </c>
      <c r="I1182" s="34" t="s">
        <v>377</v>
      </c>
      <c r="J1182" s="34" t="s">
        <v>78</v>
      </c>
      <c r="K1182" s="34" t="s">
        <v>79</v>
      </c>
      <c r="L1182" s="34" t="s">
        <v>91</v>
      </c>
      <c r="M1182" s="31">
        <v>8</v>
      </c>
    </row>
    <row r="1183" spans="1:13" s="31" customFormat="1" ht="15.75" customHeight="1" x14ac:dyDescent="0.25">
      <c r="A1183" s="31">
        <v>1182</v>
      </c>
      <c r="B1183" s="34" t="s">
        <v>2046</v>
      </c>
      <c r="C1183" s="34" t="s">
        <v>6682</v>
      </c>
      <c r="D1183" s="34" t="s">
        <v>98</v>
      </c>
      <c r="E1183" s="31">
        <v>84</v>
      </c>
      <c r="F1183" s="58">
        <f t="shared" ca="1" si="56"/>
        <v>47.986301369863014</v>
      </c>
      <c r="G1183" s="33">
        <v>27405</v>
      </c>
      <c r="H1183" s="34" t="s">
        <v>1829</v>
      </c>
      <c r="I1183" s="34" t="s">
        <v>152</v>
      </c>
      <c r="J1183" s="34" t="s">
        <v>78</v>
      </c>
      <c r="K1183" s="34" t="s">
        <v>79</v>
      </c>
      <c r="L1183" s="34" t="s">
        <v>80</v>
      </c>
      <c r="M1183" s="31">
        <v>7</v>
      </c>
    </row>
    <row r="1184" spans="1:13" s="31" customFormat="1" ht="15.75" customHeight="1" x14ac:dyDescent="0.25">
      <c r="A1184" s="31">
        <v>1183</v>
      </c>
      <c r="B1184" s="34" t="s">
        <v>6683</v>
      </c>
      <c r="C1184" s="34" t="s">
        <v>6684</v>
      </c>
      <c r="D1184" s="34" t="s">
        <v>74</v>
      </c>
      <c r="E1184" s="31">
        <v>50</v>
      </c>
      <c r="F1184" s="58">
        <f t="shared" ca="1" si="56"/>
        <v>64.156164383561645</v>
      </c>
      <c r="G1184" s="33">
        <v>21503</v>
      </c>
      <c r="H1184" s="34" t="s">
        <v>1323</v>
      </c>
      <c r="I1184" s="34" t="s">
        <v>230</v>
      </c>
      <c r="J1184" s="34" t="s">
        <v>102</v>
      </c>
      <c r="K1184" s="34" t="s">
        <v>79</v>
      </c>
      <c r="L1184" s="34" t="s">
        <v>91</v>
      </c>
      <c r="M1184" s="31">
        <v>6</v>
      </c>
    </row>
    <row r="1185" spans="1:13" s="31" customFormat="1" ht="15.75" customHeight="1" x14ac:dyDescent="0.25">
      <c r="A1185" s="31">
        <v>1184</v>
      </c>
      <c r="B1185" s="34" t="s">
        <v>5099</v>
      </c>
      <c r="C1185" s="34" t="s">
        <v>6685</v>
      </c>
      <c r="D1185" s="34" t="s">
        <v>98</v>
      </c>
      <c r="E1185" s="31">
        <v>89</v>
      </c>
      <c r="F1185" s="58">
        <f t="shared" ca="1" si="56"/>
        <v>54.252054794520546</v>
      </c>
      <c r="G1185" s="33">
        <v>25118</v>
      </c>
      <c r="H1185" s="34" t="s">
        <v>392</v>
      </c>
      <c r="I1185" s="34" t="s">
        <v>178</v>
      </c>
      <c r="J1185" s="34" t="s">
        <v>78</v>
      </c>
      <c r="K1185" s="34" t="s">
        <v>79</v>
      </c>
      <c r="L1185" s="34" t="s">
        <v>91</v>
      </c>
      <c r="M1185" s="31">
        <v>13</v>
      </c>
    </row>
    <row r="1186" spans="1:13" s="31" customFormat="1" ht="15.75" customHeight="1" x14ac:dyDescent="0.25">
      <c r="A1186" s="31">
        <v>1185</v>
      </c>
      <c r="B1186" s="34" t="s">
        <v>6686</v>
      </c>
      <c r="C1186" s="34" t="s">
        <v>6687</v>
      </c>
      <c r="D1186" s="34" t="s">
        <v>98</v>
      </c>
      <c r="E1186" s="31">
        <v>17</v>
      </c>
      <c r="F1186" s="58">
        <f t="shared" ca="1" si="56"/>
        <v>22.438356164383563</v>
      </c>
      <c r="G1186" s="33">
        <v>36730</v>
      </c>
      <c r="H1186" s="34" t="s">
        <v>420</v>
      </c>
      <c r="I1186" s="34" t="s">
        <v>230</v>
      </c>
      <c r="J1186" s="34" t="s">
        <v>78</v>
      </c>
      <c r="K1186" s="34" t="s">
        <v>79</v>
      </c>
      <c r="L1186" s="34" t="s">
        <v>80</v>
      </c>
      <c r="M1186" s="31">
        <v>2</v>
      </c>
    </row>
    <row r="1187" spans="1:13" s="31" customFormat="1" ht="15.75" customHeight="1" x14ac:dyDescent="0.25">
      <c r="A1187" s="31">
        <v>1186</v>
      </c>
      <c r="B1187" s="34" t="s">
        <v>6688</v>
      </c>
      <c r="C1187" s="34" t="s">
        <v>6689</v>
      </c>
      <c r="D1187" s="34" t="s">
        <v>74</v>
      </c>
      <c r="E1187" s="31">
        <v>70</v>
      </c>
      <c r="F1187" s="58">
        <f t="shared" ca="1" si="56"/>
        <v>45.608219178082194</v>
      </c>
      <c r="G1187" s="33">
        <v>28273</v>
      </c>
      <c r="H1187" s="34" t="s">
        <v>2025</v>
      </c>
      <c r="I1187" s="34" t="s">
        <v>77</v>
      </c>
      <c r="J1187" s="34" t="s">
        <v>102</v>
      </c>
      <c r="K1187" s="34" t="s">
        <v>79</v>
      </c>
      <c r="L1187" s="34" t="s">
        <v>80</v>
      </c>
      <c r="M1187" s="31">
        <v>20</v>
      </c>
    </row>
    <row r="1188" spans="1:13" s="31" customFormat="1" ht="15.75" hidden="1" customHeight="1" x14ac:dyDescent="0.25">
      <c r="A1188" s="31">
        <v>1187</v>
      </c>
      <c r="B1188" s="34" t="s">
        <v>6690</v>
      </c>
      <c r="C1188" s="34" t="s">
        <v>6691</v>
      </c>
      <c r="D1188" s="34" t="s">
        <v>74</v>
      </c>
      <c r="E1188" s="31">
        <v>65</v>
      </c>
      <c r="F1188" s="58">
        <f t="shared" ca="1" si="56"/>
        <v>24.194520547945206</v>
      </c>
      <c r="G1188" s="33">
        <v>36089</v>
      </c>
      <c r="I1188" s="34" t="s">
        <v>101</v>
      </c>
      <c r="J1188" s="34" t="s">
        <v>78</v>
      </c>
      <c r="K1188" s="34" t="s">
        <v>79</v>
      </c>
      <c r="L1188" s="34" t="s">
        <v>91</v>
      </c>
      <c r="M1188" s="31">
        <v>1</v>
      </c>
    </row>
    <row r="1189" spans="1:13" s="31" customFormat="1" ht="15.75" customHeight="1" x14ac:dyDescent="0.25">
      <c r="A1189" s="31">
        <v>1188</v>
      </c>
      <c r="B1189" s="34" t="s">
        <v>6692</v>
      </c>
      <c r="C1189" s="34" t="s">
        <v>6693</v>
      </c>
      <c r="D1189" s="34" t="s">
        <v>98</v>
      </c>
      <c r="E1189" s="31">
        <v>14</v>
      </c>
      <c r="F1189" s="58">
        <f t="shared" ca="1" si="56"/>
        <v>38.863013698630134</v>
      </c>
      <c r="G1189" s="33">
        <v>30735</v>
      </c>
      <c r="H1189" s="34" t="s">
        <v>4075</v>
      </c>
      <c r="I1189" s="34" t="s">
        <v>230</v>
      </c>
      <c r="J1189" s="34" t="s">
        <v>102</v>
      </c>
      <c r="K1189" s="34" t="s">
        <v>79</v>
      </c>
      <c r="L1189" s="34" t="s">
        <v>80</v>
      </c>
      <c r="M1189" s="31">
        <v>4</v>
      </c>
    </row>
    <row r="1190" spans="1:13" s="31" customFormat="1" ht="15.75" customHeight="1" x14ac:dyDescent="0.25">
      <c r="A1190" s="31">
        <v>1189</v>
      </c>
      <c r="B1190" s="34" t="s">
        <v>6694</v>
      </c>
      <c r="C1190" s="34" t="s">
        <v>6695</v>
      </c>
      <c r="D1190" s="34" t="s">
        <v>74</v>
      </c>
      <c r="E1190" s="31">
        <v>22</v>
      </c>
      <c r="F1190" s="58">
        <f t="shared" ca="1" si="56"/>
        <v>34.345205479452055</v>
      </c>
      <c r="G1190" s="33">
        <v>32384</v>
      </c>
      <c r="H1190" s="34" t="s">
        <v>4431</v>
      </c>
      <c r="I1190" s="34" t="s">
        <v>178</v>
      </c>
      <c r="J1190" s="34" t="s">
        <v>126</v>
      </c>
      <c r="K1190" s="34" t="s">
        <v>79</v>
      </c>
      <c r="L1190" s="34" t="s">
        <v>80</v>
      </c>
      <c r="M1190" s="31">
        <v>8</v>
      </c>
    </row>
    <row r="1191" spans="1:13" s="31" customFormat="1" ht="15.75" customHeight="1" x14ac:dyDescent="0.25">
      <c r="A1191" s="31">
        <v>1190</v>
      </c>
      <c r="B1191" s="34" t="s">
        <v>6696</v>
      </c>
      <c r="C1191" s="34" t="s">
        <v>6697</v>
      </c>
      <c r="D1191" s="34" t="s">
        <v>98</v>
      </c>
      <c r="E1191" s="31">
        <v>67</v>
      </c>
      <c r="F1191" s="58">
        <f t="shared" ca="1" si="56"/>
        <v>54.334246575342469</v>
      </c>
      <c r="G1191" s="33">
        <v>25088</v>
      </c>
      <c r="H1191" s="34" t="s">
        <v>503</v>
      </c>
      <c r="I1191" s="34" t="s">
        <v>101</v>
      </c>
      <c r="J1191" s="34" t="s">
        <v>102</v>
      </c>
      <c r="K1191" s="34" t="s">
        <v>79</v>
      </c>
      <c r="L1191" s="34" t="s">
        <v>80</v>
      </c>
      <c r="M1191" s="31">
        <v>10</v>
      </c>
    </row>
    <row r="1192" spans="1:13" s="31" customFormat="1" ht="15.75" customHeight="1" x14ac:dyDescent="0.25">
      <c r="A1192" s="31">
        <v>1191</v>
      </c>
      <c r="B1192" s="34" t="s">
        <v>6698</v>
      </c>
      <c r="C1192" s="34" t="s">
        <v>6699</v>
      </c>
      <c r="D1192" s="34" t="s">
        <v>98</v>
      </c>
      <c r="E1192" s="31">
        <v>20</v>
      </c>
      <c r="F1192" s="58">
        <f t="shared" ca="1" si="56"/>
        <v>26.610958904109587</v>
      </c>
      <c r="G1192" s="33">
        <v>35207</v>
      </c>
      <c r="H1192" s="34" t="s">
        <v>604</v>
      </c>
      <c r="I1192" s="34" t="s">
        <v>230</v>
      </c>
      <c r="J1192" s="34" t="s">
        <v>78</v>
      </c>
      <c r="K1192" s="34" t="s">
        <v>79</v>
      </c>
      <c r="L1192" s="34" t="s">
        <v>80</v>
      </c>
      <c r="M1192" s="31">
        <v>1</v>
      </c>
    </row>
    <row r="1193" spans="1:13" s="31" customFormat="1" ht="15.75" customHeight="1" x14ac:dyDescent="0.25">
      <c r="A1193" s="31">
        <v>1192</v>
      </c>
      <c r="B1193" s="34" t="s">
        <v>6700</v>
      </c>
      <c r="C1193" s="34" t="s">
        <v>6212</v>
      </c>
      <c r="D1193" s="34" t="s">
        <v>98</v>
      </c>
      <c r="E1193" s="31">
        <v>31</v>
      </c>
      <c r="F1193" s="58">
        <f t="shared" ca="1" si="56"/>
        <v>53.07123287671233</v>
      </c>
      <c r="G1193" s="33">
        <v>25549</v>
      </c>
      <c r="H1193" s="34" t="s">
        <v>364</v>
      </c>
      <c r="I1193" s="34" t="s">
        <v>77</v>
      </c>
      <c r="J1193" s="34" t="s">
        <v>78</v>
      </c>
      <c r="K1193" s="34" t="s">
        <v>79</v>
      </c>
      <c r="L1193" s="34" t="s">
        <v>91</v>
      </c>
      <c r="M1193" s="31">
        <v>16</v>
      </c>
    </row>
    <row r="1194" spans="1:13" s="31" customFormat="1" ht="15.75" customHeight="1" x14ac:dyDescent="0.25">
      <c r="A1194" s="31">
        <v>1193</v>
      </c>
      <c r="B1194" s="34" t="s">
        <v>6701</v>
      </c>
      <c r="C1194" s="34" t="s">
        <v>6702</v>
      </c>
      <c r="D1194" s="34" t="s">
        <v>74</v>
      </c>
      <c r="E1194" s="31">
        <v>58</v>
      </c>
      <c r="F1194" s="58">
        <f t="shared" ca="1" si="56"/>
        <v>36.950684931506849</v>
      </c>
      <c r="G1194" s="33">
        <v>31433</v>
      </c>
      <c r="H1194" s="34" t="s">
        <v>1107</v>
      </c>
      <c r="I1194" s="34" t="s">
        <v>140</v>
      </c>
      <c r="J1194" s="34" t="s">
        <v>126</v>
      </c>
      <c r="K1194" s="34" t="s">
        <v>79</v>
      </c>
      <c r="L1194" s="34" t="s">
        <v>91</v>
      </c>
      <c r="M1194" s="31">
        <v>5</v>
      </c>
    </row>
    <row r="1195" spans="1:13" s="31" customFormat="1" ht="15.75" customHeight="1" x14ac:dyDescent="0.25">
      <c r="A1195" s="31">
        <v>1194</v>
      </c>
      <c r="B1195" s="34" t="s">
        <v>1712</v>
      </c>
      <c r="C1195" s="34" t="s">
        <v>6703</v>
      </c>
      <c r="D1195" s="34" t="s">
        <v>98</v>
      </c>
      <c r="E1195" s="31">
        <v>69</v>
      </c>
      <c r="F1195" s="58">
        <f t="shared" ca="1" si="56"/>
        <v>30.772602739726029</v>
      </c>
      <c r="G1195" s="33">
        <v>33688</v>
      </c>
      <c r="H1195" s="34" t="s">
        <v>741</v>
      </c>
      <c r="I1195" s="34" t="s">
        <v>171</v>
      </c>
      <c r="J1195" s="34" t="s">
        <v>102</v>
      </c>
      <c r="K1195" s="34" t="s">
        <v>79</v>
      </c>
      <c r="L1195" s="34" t="s">
        <v>91</v>
      </c>
      <c r="M1195" s="31">
        <v>3</v>
      </c>
    </row>
    <row r="1196" spans="1:13" s="31" customFormat="1" ht="15.75" customHeight="1" x14ac:dyDescent="0.25">
      <c r="A1196" s="31">
        <v>1195</v>
      </c>
      <c r="B1196" s="34" t="s">
        <v>6704</v>
      </c>
      <c r="C1196" s="34" t="s">
        <v>6705</v>
      </c>
      <c r="D1196" s="34" t="s">
        <v>98</v>
      </c>
      <c r="E1196" s="31">
        <v>0</v>
      </c>
      <c r="F1196" s="58">
        <f t="shared" ca="1" si="56"/>
        <v>44.791780821917811</v>
      </c>
      <c r="G1196" s="33">
        <v>28571</v>
      </c>
      <c r="H1196" s="34" t="s">
        <v>177</v>
      </c>
      <c r="I1196" s="34" t="s">
        <v>171</v>
      </c>
      <c r="J1196" s="34" t="s">
        <v>78</v>
      </c>
      <c r="K1196" s="34" t="s">
        <v>79</v>
      </c>
      <c r="L1196" s="34" t="s">
        <v>91</v>
      </c>
      <c r="M1196" s="31">
        <v>18</v>
      </c>
    </row>
    <row r="1197" spans="1:13" s="31" customFormat="1" ht="15.75" customHeight="1" x14ac:dyDescent="0.25">
      <c r="A1197" s="31">
        <v>1196</v>
      </c>
      <c r="B1197" s="34" t="s">
        <v>6706</v>
      </c>
      <c r="C1197" s="34" t="s">
        <v>6707</v>
      </c>
      <c r="D1197" s="34" t="s">
        <v>98</v>
      </c>
      <c r="E1197" s="31">
        <v>23</v>
      </c>
      <c r="F1197" s="58">
        <f t="shared" ca="1" si="56"/>
        <v>24.786301369863015</v>
      </c>
      <c r="G1197" s="33">
        <v>35873</v>
      </c>
      <c r="H1197" s="34" t="s">
        <v>525</v>
      </c>
      <c r="I1197" s="34" t="s">
        <v>178</v>
      </c>
      <c r="J1197" s="34" t="s">
        <v>78</v>
      </c>
      <c r="K1197" s="34" t="s">
        <v>79</v>
      </c>
      <c r="L1197" s="34" t="s">
        <v>91</v>
      </c>
      <c r="M1197" s="31">
        <v>2</v>
      </c>
    </row>
    <row r="1198" spans="1:13" s="31" customFormat="1" ht="15.75" customHeight="1" x14ac:dyDescent="0.25">
      <c r="A1198" s="31">
        <v>1197</v>
      </c>
      <c r="B1198" s="34" t="s">
        <v>6708</v>
      </c>
      <c r="C1198" s="34" t="s">
        <v>6709</v>
      </c>
      <c r="D1198" s="34" t="s">
        <v>98</v>
      </c>
      <c r="E1198" s="31">
        <v>44</v>
      </c>
      <c r="F1198" s="58">
        <f t="shared" ca="1" si="56"/>
        <v>25.208219178082192</v>
      </c>
      <c r="G1198" s="33">
        <v>35719</v>
      </c>
      <c r="H1198" s="34" t="s">
        <v>1348</v>
      </c>
      <c r="I1198" s="34" t="s">
        <v>101</v>
      </c>
      <c r="J1198" s="34" t="s">
        <v>126</v>
      </c>
      <c r="K1198" s="34" t="s">
        <v>79</v>
      </c>
      <c r="L1198" s="34" t="s">
        <v>80</v>
      </c>
      <c r="M1198" s="31">
        <v>5</v>
      </c>
    </row>
    <row r="1199" spans="1:13" s="31" customFormat="1" ht="15.75" customHeight="1" x14ac:dyDescent="0.25">
      <c r="A1199" s="31">
        <v>1198</v>
      </c>
      <c r="B1199" s="34" t="s">
        <v>5445</v>
      </c>
      <c r="C1199" s="34" t="s">
        <v>6710</v>
      </c>
      <c r="D1199" s="34" t="s">
        <v>98</v>
      </c>
      <c r="E1199" s="31">
        <v>73</v>
      </c>
      <c r="F1199" s="58">
        <f t="shared" ca="1" si="56"/>
        <v>49.268493150684932</v>
      </c>
      <c r="G1199" s="33">
        <v>26937</v>
      </c>
      <c r="H1199" s="34" t="s">
        <v>689</v>
      </c>
      <c r="I1199" s="34" t="s">
        <v>140</v>
      </c>
      <c r="J1199" s="34" t="s">
        <v>126</v>
      </c>
      <c r="K1199" s="34" t="s">
        <v>79</v>
      </c>
      <c r="L1199" s="34" t="s">
        <v>91</v>
      </c>
      <c r="M1199" s="31">
        <v>7</v>
      </c>
    </row>
    <row r="1200" spans="1:13" s="31" customFormat="1" ht="15.75" customHeight="1" x14ac:dyDescent="0.25">
      <c r="A1200" s="31">
        <v>1199</v>
      </c>
      <c r="B1200" s="34" t="s">
        <v>597</v>
      </c>
      <c r="C1200" s="34" t="s">
        <v>3203</v>
      </c>
      <c r="D1200" s="34" t="s">
        <v>74</v>
      </c>
      <c r="E1200" s="31">
        <v>7</v>
      </c>
      <c r="F1200" s="58">
        <f t="shared" ca="1" si="56"/>
        <v>64.575342465753423</v>
      </c>
      <c r="G1200" s="33">
        <v>21350</v>
      </c>
      <c r="H1200" s="34" t="s">
        <v>2331</v>
      </c>
      <c r="I1200" s="34" t="s">
        <v>101</v>
      </c>
      <c r="J1200" s="34" t="s">
        <v>102</v>
      </c>
      <c r="K1200" s="34" t="s">
        <v>79</v>
      </c>
      <c r="L1200" s="34" t="s">
        <v>80</v>
      </c>
      <c r="M1200" s="31">
        <v>5</v>
      </c>
    </row>
    <row r="1201" spans="1:13" s="31" customFormat="1" ht="15.75" customHeight="1" x14ac:dyDescent="0.25">
      <c r="A1201" s="31">
        <v>1200</v>
      </c>
      <c r="B1201" s="34" t="s">
        <v>6711</v>
      </c>
      <c r="C1201" s="34" t="s">
        <v>6712</v>
      </c>
      <c r="D1201" s="34" t="s">
        <v>98</v>
      </c>
      <c r="E1201" s="31">
        <v>38</v>
      </c>
      <c r="F1201" s="58">
        <f t="shared" ca="1" si="56"/>
        <v>48.68767123287671</v>
      </c>
      <c r="G1201" s="33">
        <v>27149</v>
      </c>
      <c r="H1201" s="34" t="s">
        <v>264</v>
      </c>
      <c r="I1201" s="34" t="s">
        <v>125</v>
      </c>
      <c r="J1201" s="34" t="s">
        <v>126</v>
      </c>
      <c r="K1201" s="34" t="s">
        <v>79</v>
      </c>
      <c r="L1201" s="34" t="s">
        <v>91</v>
      </c>
      <c r="M1201" s="31">
        <v>18</v>
      </c>
    </row>
    <row r="1202" spans="1:13" s="31" customFormat="1" ht="15.75" hidden="1" customHeight="1" x14ac:dyDescent="0.25">
      <c r="A1202" s="31">
        <v>1201</v>
      </c>
      <c r="B1202" s="34" t="s">
        <v>3614</v>
      </c>
      <c r="C1202" s="34" t="s">
        <v>6713</v>
      </c>
      <c r="D1202" s="34" t="s">
        <v>98</v>
      </c>
      <c r="E1202" s="31">
        <v>42</v>
      </c>
      <c r="F1202" s="58">
        <f t="shared" ca="1" si="56"/>
        <v>67.120547945205473</v>
      </c>
      <c r="G1202" s="33">
        <v>20421</v>
      </c>
      <c r="I1202" s="34" t="s">
        <v>77</v>
      </c>
      <c r="J1202" s="34" t="s">
        <v>78</v>
      </c>
      <c r="K1202" s="34" t="s">
        <v>79</v>
      </c>
      <c r="L1202" s="34" t="s">
        <v>91</v>
      </c>
      <c r="M1202" s="31">
        <v>10</v>
      </c>
    </row>
    <row r="1203" spans="1:13" s="31" customFormat="1" ht="15.75" hidden="1" customHeight="1" x14ac:dyDescent="0.25">
      <c r="A1203" s="31">
        <v>1202</v>
      </c>
      <c r="B1203" s="34" t="s">
        <v>6714</v>
      </c>
      <c r="D1203" s="34" t="s">
        <v>74</v>
      </c>
      <c r="E1203" s="31">
        <v>90</v>
      </c>
      <c r="G1203" s="44">
        <v>33660</v>
      </c>
      <c r="H1203" s="34" t="s">
        <v>689</v>
      </c>
      <c r="I1203" s="34" t="s">
        <v>140</v>
      </c>
      <c r="J1203" s="34" t="s">
        <v>78</v>
      </c>
      <c r="K1203" s="34" t="s">
        <v>79</v>
      </c>
      <c r="L1203" s="34" t="s">
        <v>80</v>
      </c>
      <c r="M1203" s="31">
        <v>8</v>
      </c>
    </row>
    <row r="1204" spans="1:13" s="31" customFormat="1" ht="15.75" customHeight="1" x14ac:dyDescent="0.25">
      <c r="A1204" s="31">
        <v>1203</v>
      </c>
      <c r="B1204" s="34" t="s">
        <v>1947</v>
      </c>
      <c r="C1204" s="34" t="s">
        <v>6715</v>
      </c>
      <c r="D1204" s="34" t="s">
        <v>98</v>
      </c>
      <c r="E1204" s="31">
        <v>38</v>
      </c>
      <c r="F1204" s="58">
        <f t="shared" ref="F1204:F1210" ca="1" si="57">(TODAY()-G1204)/365</f>
        <v>34.660273972602738</v>
      </c>
      <c r="G1204" s="33">
        <v>32269</v>
      </c>
      <c r="H1204" s="34" t="s">
        <v>1262</v>
      </c>
      <c r="I1204" s="34" t="s">
        <v>178</v>
      </c>
      <c r="J1204" s="34" t="s">
        <v>102</v>
      </c>
      <c r="K1204" s="34" t="s">
        <v>79</v>
      </c>
      <c r="L1204" s="34" t="s">
        <v>91</v>
      </c>
      <c r="M1204" s="31">
        <v>22</v>
      </c>
    </row>
    <row r="1205" spans="1:13" s="31" customFormat="1" ht="15.75" customHeight="1" x14ac:dyDescent="0.25">
      <c r="A1205" s="31">
        <v>1204</v>
      </c>
      <c r="B1205" s="34" t="s">
        <v>6716</v>
      </c>
      <c r="C1205" s="34" t="s">
        <v>6717</v>
      </c>
      <c r="D1205" s="34" t="s">
        <v>98</v>
      </c>
      <c r="E1205" s="31">
        <v>12</v>
      </c>
      <c r="F1205" s="58">
        <f t="shared" ca="1" si="57"/>
        <v>51.791780821917811</v>
      </c>
      <c r="G1205" s="33">
        <v>26016</v>
      </c>
      <c r="H1205" s="34" t="s">
        <v>1004</v>
      </c>
      <c r="I1205" s="34" t="s">
        <v>77</v>
      </c>
      <c r="J1205" s="34" t="s">
        <v>102</v>
      </c>
      <c r="K1205" s="34" t="s">
        <v>79</v>
      </c>
      <c r="L1205" s="34" t="s">
        <v>80</v>
      </c>
      <c r="M1205" s="31">
        <v>16</v>
      </c>
    </row>
    <row r="1206" spans="1:13" s="31" customFormat="1" ht="15.75" customHeight="1" x14ac:dyDescent="0.25">
      <c r="A1206" s="31">
        <v>1205</v>
      </c>
      <c r="B1206" s="34" t="s">
        <v>6718</v>
      </c>
      <c r="C1206" s="34" t="s">
        <v>6719</v>
      </c>
      <c r="D1206" s="34" t="s">
        <v>74</v>
      </c>
      <c r="E1206" s="31">
        <v>38</v>
      </c>
      <c r="F1206" s="58">
        <f t="shared" ca="1" si="57"/>
        <v>44.586301369863016</v>
      </c>
      <c r="G1206" s="33">
        <v>28646</v>
      </c>
      <c r="H1206" s="34" t="s">
        <v>352</v>
      </c>
      <c r="I1206" s="34" t="s">
        <v>77</v>
      </c>
      <c r="J1206" s="34" t="s">
        <v>102</v>
      </c>
      <c r="K1206" s="34" t="s">
        <v>79</v>
      </c>
      <c r="L1206" s="34" t="s">
        <v>91</v>
      </c>
      <c r="M1206" s="31">
        <v>13</v>
      </c>
    </row>
    <row r="1207" spans="1:13" s="31" customFormat="1" ht="15.75" customHeight="1" x14ac:dyDescent="0.25">
      <c r="A1207" s="31">
        <v>1206</v>
      </c>
      <c r="B1207" s="34" t="s">
        <v>6720</v>
      </c>
      <c r="C1207" s="34" t="s">
        <v>6721</v>
      </c>
      <c r="D1207" s="34" t="s">
        <v>98</v>
      </c>
      <c r="E1207" s="31">
        <v>13</v>
      </c>
      <c r="F1207" s="58">
        <f t="shared" ca="1" si="57"/>
        <v>44.665753424657531</v>
      </c>
      <c r="G1207" s="33">
        <v>28617</v>
      </c>
      <c r="H1207" s="34" t="s">
        <v>285</v>
      </c>
      <c r="I1207" s="34" t="s">
        <v>101</v>
      </c>
      <c r="J1207" s="34" t="s">
        <v>78</v>
      </c>
      <c r="K1207" s="34" t="s">
        <v>79</v>
      </c>
      <c r="L1207" s="34" t="s">
        <v>91</v>
      </c>
      <c r="M1207" s="31">
        <v>13</v>
      </c>
    </row>
    <row r="1208" spans="1:13" s="31" customFormat="1" ht="15.75" customHeight="1" x14ac:dyDescent="0.25">
      <c r="A1208" s="31">
        <v>1207</v>
      </c>
      <c r="B1208" s="34" t="s">
        <v>6722</v>
      </c>
      <c r="C1208" s="34" t="s">
        <v>6723</v>
      </c>
      <c r="D1208" s="34" t="s">
        <v>98</v>
      </c>
      <c r="E1208" s="31">
        <v>30</v>
      </c>
      <c r="F1208" s="58">
        <f t="shared" ca="1" si="57"/>
        <v>25.265753424657536</v>
      </c>
      <c r="G1208" s="33">
        <v>35698</v>
      </c>
      <c r="H1208" s="34" t="s">
        <v>1488</v>
      </c>
      <c r="I1208" s="34" t="s">
        <v>178</v>
      </c>
      <c r="J1208" s="34" t="s">
        <v>78</v>
      </c>
      <c r="K1208" s="34" t="s">
        <v>79</v>
      </c>
      <c r="L1208" s="34" t="s">
        <v>91</v>
      </c>
      <c r="M1208" s="31">
        <v>1</v>
      </c>
    </row>
    <row r="1209" spans="1:13" s="31" customFormat="1" ht="15.75" customHeight="1" x14ac:dyDescent="0.25">
      <c r="A1209" s="31">
        <v>1208</v>
      </c>
      <c r="B1209" s="34" t="s">
        <v>6724</v>
      </c>
      <c r="C1209" s="34" t="s">
        <v>6725</v>
      </c>
      <c r="D1209" s="34" t="s">
        <v>98</v>
      </c>
      <c r="E1209" s="31">
        <v>23</v>
      </c>
      <c r="F1209" s="58">
        <f t="shared" ca="1" si="57"/>
        <v>39.024657534246572</v>
      </c>
      <c r="G1209" s="33">
        <v>30676</v>
      </c>
      <c r="H1209" s="34" t="s">
        <v>520</v>
      </c>
      <c r="I1209" s="34" t="s">
        <v>101</v>
      </c>
      <c r="J1209" s="34" t="s">
        <v>78</v>
      </c>
      <c r="K1209" s="34" t="s">
        <v>79</v>
      </c>
      <c r="L1209" s="34" t="s">
        <v>91</v>
      </c>
      <c r="M1209" s="31">
        <v>15</v>
      </c>
    </row>
    <row r="1210" spans="1:13" s="31" customFormat="1" ht="15.75" customHeight="1" x14ac:dyDescent="0.25">
      <c r="A1210" s="31">
        <v>1209</v>
      </c>
      <c r="B1210" s="34" t="s">
        <v>6726</v>
      </c>
      <c r="C1210" s="34" t="s">
        <v>6727</v>
      </c>
      <c r="D1210" s="34" t="s">
        <v>74</v>
      </c>
      <c r="E1210" s="31">
        <v>40</v>
      </c>
      <c r="F1210" s="58">
        <f t="shared" ca="1" si="57"/>
        <v>45.331506849315069</v>
      </c>
      <c r="G1210" s="33">
        <v>28374</v>
      </c>
      <c r="H1210" s="34" t="s">
        <v>1004</v>
      </c>
      <c r="I1210" s="34" t="s">
        <v>90</v>
      </c>
      <c r="J1210" s="34" t="s">
        <v>126</v>
      </c>
      <c r="K1210" s="34" t="s">
        <v>79</v>
      </c>
      <c r="L1210" s="34" t="s">
        <v>80</v>
      </c>
      <c r="M1210" s="31">
        <v>11</v>
      </c>
    </row>
    <row r="1211" spans="1:13" s="31" customFormat="1" ht="15.75" hidden="1" customHeight="1" x14ac:dyDescent="0.25">
      <c r="A1211" s="31">
        <v>1210</v>
      </c>
      <c r="B1211" s="34" t="s">
        <v>6728</v>
      </c>
      <c r="C1211" s="34" t="s">
        <v>6729</v>
      </c>
      <c r="D1211" s="34" t="s">
        <v>430</v>
      </c>
      <c r="E1211" s="31">
        <v>81</v>
      </c>
      <c r="H1211" s="34" t="s">
        <v>1910</v>
      </c>
      <c r="I1211" s="34" t="s">
        <v>152</v>
      </c>
      <c r="J1211" s="34" t="s">
        <v>78</v>
      </c>
      <c r="K1211" s="34" t="s">
        <v>79</v>
      </c>
      <c r="L1211" s="34" t="s">
        <v>91</v>
      </c>
    </row>
    <row r="1212" spans="1:13" s="31" customFormat="1" ht="15.75" customHeight="1" x14ac:dyDescent="0.25">
      <c r="A1212" s="31">
        <v>1211</v>
      </c>
      <c r="B1212" s="34" t="s">
        <v>6730</v>
      </c>
      <c r="C1212" s="34" t="s">
        <v>6731</v>
      </c>
      <c r="D1212" s="34" t="s">
        <v>74</v>
      </c>
      <c r="E1212" s="31">
        <v>45</v>
      </c>
      <c r="F1212" s="58">
        <f t="shared" ref="F1212:F1223" ca="1" si="58">(TODAY()-G1212)/365</f>
        <v>44.454794520547942</v>
      </c>
      <c r="G1212" s="33">
        <v>28694</v>
      </c>
      <c r="H1212" s="34" t="s">
        <v>671</v>
      </c>
      <c r="I1212" s="34" t="s">
        <v>101</v>
      </c>
      <c r="J1212" s="34" t="s">
        <v>102</v>
      </c>
      <c r="K1212" s="34" t="s">
        <v>79</v>
      </c>
      <c r="L1212" s="34" t="s">
        <v>80</v>
      </c>
      <c r="M1212" s="31">
        <v>14</v>
      </c>
    </row>
    <row r="1213" spans="1:13" s="31" customFormat="1" ht="15.75" customHeight="1" x14ac:dyDescent="0.25">
      <c r="A1213" s="31">
        <v>1212</v>
      </c>
      <c r="B1213" s="34" t="s">
        <v>6732</v>
      </c>
      <c r="C1213" s="34" t="s">
        <v>6733</v>
      </c>
      <c r="D1213" s="34" t="s">
        <v>98</v>
      </c>
      <c r="E1213" s="31">
        <v>28</v>
      </c>
      <c r="F1213" s="58">
        <f t="shared" ca="1" si="58"/>
        <v>54.205479452054796</v>
      </c>
      <c r="G1213" s="33">
        <v>25135</v>
      </c>
      <c r="H1213" s="34" t="s">
        <v>1235</v>
      </c>
      <c r="I1213" s="34" t="s">
        <v>90</v>
      </c>
      <c r="J1213" s="34" t="s">
        <v>102</v>
      </c>
      <c r="K1213" s="34" t="s">
        <v>79</v>
      </c>
      <c r="L1213" s="34" t="s">
        <v>91</v>
      </c>
      <c r="M1213" s="31">
        <v>13</v>
      </c>
    </row>
    <row r="1214" spans="1:13" s="31" customFormat="1" ht="15.75" customHeight="1" x14ac:dyDescent="0.25">
      <c r="A1214" s="31">
        <v>1213</v>
      </c>
      <c r="B1214" s="34" t="s">
        <v>4935</v>
      </c>
      <c r="C1214" s="34" t="s">
        <v>6734</v>
      </c>
      <c r="D1214" s="34" t="s">
        <v>74</v>
      </c>
      <c r="E1214" s="31">
        <v>80</v>
      </c>
      <c r="F1214" s="58">
        <f t="shared" ca="1" si="58"/>
        <v>49.210958904109589</v>
      </c>
      <c r="G1214" s="33">
        <v>26958</v>
      </c>
      <c r="H1214" s="34" t="s">
        <v>3330</v>
      </c>
      <c r="I1214" s="34" t="s">
        <v>230</v>
      </c>
      <c r="J1214" s="34" t="s">
        <v>126</v>
      </c>
      <c r="K1214" s="34" t="s">
        <v>79</v>
      </c>
      <c r="L1214" s="34" t="s">
        <v>91</v>
      </c>
      <c r="M1214" s="31">
        <v>15</v>
      </c>
    </row>
    <row r="1215" spans="1:13" s="31" customFormat="1" ht="15.75" customHeight="1" x14ac:dyDescent="0.25">
      <c r="A1215" s="31">
        <v>1214</v>
      </c>
      <c r="B1215" s="34" t="s">
        <v>4340</v>
      </c>
      <c r="C1215" s="34" t="s">
        <v>6735</v>
      </c>
      <c r="D1215" s="34" t="s">
        <v>74</v>
      </c>
      <c r="E1215" s="31">
        <v>0</v>
      </c>
      <c r="F1215" s="58">
        <f t="shared" ca="1" si="58"/>
        <v>33.673972602739724</v>
      </c>
      <c r="G1215" s="33">
        <v>32629</v>
      </c>
      <c r="H1215" s="34" t="s">
        <v>212</v>
      </c>
      <c r="I1215" s="34" t="s">
        <v>90</v>
      </c>
      <c r="J1215" s="34" t="s">
        <v>126</v>
      </c>
      <c r="K1215" s="34" t="s">
        <v>79</v>
      </c>
      <c r="L1215" s="34" t="s">
        <v>91</v>
      </c>
      <c r="M1215" s="31">
        <v>15</v>
      </c>
    </row>
    <row r="1216" spans="1:13" s="31" customFormat="1" ht="15.75" customHeight="1" x14ac:dyDescent="0.25">
      <c r="A1216" s="31">
        <v>1215</v>
      </c>
      <c r="B1216" s="34" t="s">
        <v>1423</v>
      </c>
      <c r="C1216" s="34" t="s">
        <v>6736</v>
      </c>
      <c r="D1216" s="34" t="s">
        <v>98</v>
      </c>
      <c r="E1216" s="31">
        <v>79</v>
      </c>
      <c r="F1216" s="58">
        <f t="shared" ca="1" si="58"/>
        <v>55.865753424657534</v>
      </c>
      <c r="G1216" s="33">
        <v>24529</v>
      </c>
      <c r="H1216" s="34" t="s">
        <v>364</v>
      </c>
      <c r="I1216" s="34" t="s">
        <v>77</v>
      </c>
      <c r="J1216" s="34" t="s">
        <v>78</v>
      </c>
      <c r="K1216" s="34" t="s">
        <v>79</v>
      </c>
      <c r="L1216" s="34" t="s">
        <v>91</v>
      </c>
      <c r="M1216" s="31">
        <v>11</v>
      </c>
    </row>
    <row r="1217" spans="1:13" s="31" customFormat="1" ht="15.75" customHeight="1" x14ac:dyDescent="0.25">
      <c r="A1217" s="31">
        <v>1216</v>
      </c>
      <c r="B1217" s="34" t="s">
        <v>6737</v>
      </c>
      <c r="C1217" s="34" t="s">
        <v>6738</v>
      </c>
      <c r="D1217" s="34" t="s">
        <v>98</v>
      </c>
      <c r="E1217" s="31">
        <v>15</v>
      </c>
      <c r="F1217" s="58">
        <f t="shared" ca="1" si="58"/>
        <v>63.545205479452058</v>
      </c>
      <c r="G1217" s="33">
        <v>21726</v>
      </c>
      <c r="H1217" s="34" t="s">
        <v>3715</v>
      </c>
      <c r="I1217" s="34" t="s">
        <v>171</v>
      </c>
      <c r="J1217" s="34" t="s">
        <v>102</v>
      </c>
      <c r="K1217" s="34" t="s">
        <v>79</v>
      </c>
      <c r="L1217" s="34" t="s">
        <v>80</v>
      </c>
      <c r="M1217" s="31">
        <v>10</v>
      </c>
    </row>
    <row r="1218" spans="1:13" s="31" customFormat="1" ht="15.75" customHeight="1" x14ac:dyDescent="0.25">
      <c r="A1218" s="31">
        <v>1217</v>
      </c>
      <c r="B1218" s="34" t="s">
        <v>6739</v>
      </c>
      <c r="C1218" s="34" t="s">
        <v>6740</v>
      </c>
      <c r="D1218" s="34" t="s">
        <v>98</v>
      </c>
      <c r="E1218" s="31">
        <v>67</v>
      </c>
      <c r="F1218" s="58">
        <f t="shared" ca="1" si="58"/>
        <v>54.386301369863013</v>
      </c>
      <c r="G1218" s="33">
        <v>25069</v>
      </c>
      <c r="H1218" s="34" t="s">
        <v>89</v>
      </c>
      <c r="I1218" s="34" t="s">
        <v>77</v>
      </c>
      <c r="J1218" s="34" t="s">
        <v>126</v>
      </c>
      <c r="K1218" s="34" t="s">
        <v>79</v>
      </c>
      <c r="L1218" s="34" t="s">
        <v>91</v>
      </c>
      <c r="M1218" s="31">
        <v>16</v>
      </c>
    </row>
    <row r="1219" spans="1:13" s="31" customFormat="1" ht="15.75" hidden="1" customHeight="1" x14ac:dyDescent="0.25">
      <c r="A1219" s="31">
        <v>1218</v>
      </c>
      <c r="B1219" s="34" t="s">
        <v>6741</v>
      </c>
      <c r="C1219" s="34" t="s">
        <v>6742</v>
      </c>
      <c r="D1219" s="34" t="s">
        <v>98</v>
      </c>
      <c r="E1219" s="31">
        <v>12</v>
      </c>
      <c r="F1219" s="58">
        <f t="shared" ca="1" si="58"/>
        <v>40.986301369863014</v>
      </c>
      <c r="G1219" s="33">
        <v>29960</v>
      </c>
      <c r="I1219" s="34" t="s">
        <v>230</v>
      </c>
      <c r="J1219" s="34" t="s">
        <v>78</v>
      </c>
      <c r="K1219" s="34" t="s">
        <v>79</v>
      </c>
      <c r="L1219" s="34" t="s">
        <v>80</v>
      </c>
      <c r="M1219" s="31">
        <v>7</v>
      </c>
    </row>
    <row r="1220" spans="1:13" s="31" customFormat="1" ht="15.75" hidden="1" customHeight="1" x14ac:dyDescent="0.25">
      <c r="A1220" s="31">
        <v>1219</v>
      </c>
      <c r="B1220" s="34" t="s">
        <v>443</v>
      </c>
      <c r="C1220" s="34" t="s">
        <v>6743</v>
      </c>
      <c r="D1220" s="34" t="s">
        <v>74</v>
      </c>
      <c r="E1220" s="31">
        <v>93</v>
      </c>
      <c r="F1220" s="58">
        <f t="shared" ca="1" si="58"/>
        <v>51.175342465753424</v>
      </c>
      <c r="G1220" s="33">
        <v>26241</v>
      </c>
      <c r="I1220" s="34" t="s">
        <v>101</v>
      </c>
      <c r="J1220" s="34" t="s">
        <v>78</v>
      </c>
      <c r="K1220" s="34" t="s">
        <v>79</v>
      </c>
      <c r="L1220" s="34" t="s">
        <v>91</v>
      </c>
      <c r="M1220" s="31">
        <v>14</v>
      </c>
    </row>
    <row r="1221" spans="1:13" s="31" customFormat="1" ht="15.75" customHeight="1" x14ac:dyDescent="0.25">
      <c r="A1221" s="31">
        <v>1220</v>
      </c>
      <c r="B1221" s="34" t="s">
        <v>6375</v>
      </c>
      <c r="C1221" s="34" t="s">
        <v>5375</v>
      </c>
      <c r="D1221" s="34" t="s">
        <v>74</v>
      </c>
      <c r="E1221" s="31">
        <v>12</v>
      </c>
      <c r="F1221" s="58">
        <f t="shared" ca="1" si="58"/>
        <v>35.57260273972603</v>
      </c>
      <c r="G1221" s="33">
        <v>31936</v>
      </c>
      <c r="H1221" s="34" t="s">
        <v>554</v>
      </c>
      <c r="I1221" s="34" t="s">
        <v>230</v>
      </c>
      <c r="J1221" s="34" t="s">
        <v>126</v>
      </c>
      <c r="K1221" s="34" t="s">
        <v>79</v>
      </c>
      <c r="L1221" s="34" t="s">
        <v>91</v>
      </c>
      <c r="M1221" s="31">
        <v>14</v>
      </c>
    </row>
    <row r="1222" spans="1:13" s="31" customFormat="1" ht="15.75" customHeight="1" x14ac:dyDescent="0.25">
      <c r="A1222" s="31">
        <v>1221</v>
      </c>
      <c r="B1222" s="34" t="s">
        <v>2756</v>
      </c>
      <c r="C1222" s="34" t="s">
        <v>6744</v>
      </c>
      <c r="D1222" s="34" t="s">
        <v>74</v>
      </c>
      <c r="E1222" s="31">
        <v>75</v>
      </c>
      <c r="F1222" s="58">
        <f t="shared" ca="1" si="58"/>
        <v>27.268493150684932</v>
      </c>
      <c r="G1222" s="33">
        <v>34967</v>
      </c>
      <c r="H1222" s="34" t="s">
        <v>420</v>
      </c>
      <c r="I1222" s="34" t="s">
        <v>178</v>
      </c>
      <c r="J1222" s="34" t="s">
        <v>126</v>
      </c>
      <c r="K1222" s="34" t="s">
        <v>79</v>
      </c>
      <c r="L1222" s="34" t="s">
        <v>80</v>
      </c>
      <c r="M1222" s="31">
        <v>14</v>
      </c>
    </row>
    <row r="1223" spans="1:13" s="31" customFormat="1" ht="15.75" customHeight="1" x14ac:dyDescent="0.25">
      <c r="A1223" s="31">
        <v>1222</v>
      </c>
      <c r="B1223" s="34" t="s">
        <v>6745</v>
      </c>
      <c r="C1223" s="34" t="s">
        <v>6746</v>
      </c>
      <c r="D1223" s="34" t="s">
        <v>98</v>
      </c>
      <c r="E1223" s="31">
        <v>83</v>
      </c>
      <c r="F1223" s="58">
        <f t="shared" ca="1" si="58"/>
        <v>52.183561643835617</v>
      </c>
      <c r="G1223" s="33">
        <v>25873</v>
      </c>
      <c r="H1223" s="34" t="s">
        <v>242</v>
      </c>
      <c r="I1223" s="34" t="s">
        <v>90</v>
      </c>
      <c r="J1223" s="34" t="s">
        <v>78</v>
      </c>
      <c r="K1223" s="34" t="s">
        <v>79</v>
      </c>
      <c r="L1223" s="34" t="s">
        <v>91</v>
      </c>
      <c r="M1223" s="31">
        <v>19</v>
      </c>
    </row>
    <row r="1224" spans="1:13" s="31" customFormat="1" ht="15.75" hidden="1" customHeight="1" x14ac:dyDescent="0.25">
      <c r="A1224" s="31">
        <v>1223</v>
      </c>
      <c r="B1224" s="34" t="s">
        <v>6747</v>
      </c>
      <c r="D1224" s="34" t="s">
        <v>98</v>
      </c>
      <c r="E1224" s="31">
        <v>19</v>
      </c>
      <c r="G1224" s="44">
        <v>23747</v>
      </c>
      <c r="H1224" s="34" t="s">
        <v>1186</v>
      </c>
      <c r="I1224" s="34" t="s">
        <v>77</v>
      </c>
      <c r="J1224" s="34" t="s">
        <v>78</v>
      </c>
      <c r="K1224" s="34" t="s">
        <v>79</v>
      </c>
      <c r="L1224" s="34" t="s">
        <v>80</v>
      </c>
      <c r="M1224" s="31">
        <v>16</v>
      </c>
    </row>
    <row r="1225" spans="1:13" s="31" customFormat="1" ht="15.75" customHeight="1" x14ac:dyDescent="0.25">
      <c r="A1225" s="31">
        <v>1224</v>
      </c>
      <c r="B1225" s="34" t="s">
        <v>4507</v>
      </c>
      <c r="C1225" s="34" t="s">
        <v>6748</v>
      </c>
      <c r="D1225" s="34" t="s">
        <v>98</v>
      </c>
      <c r="E1225" s="31">
        <v>9</v>
      </c>
      <c r="F1225" s="58">
        <f t="shared" ref="F1225:F1244" ca="1" si="59">(TODAY()-G1225)/365</f>
        <v>45.756164383561647</v>
      </c>
      <c r="G1225" s="33">
        <v>28219</v>
      </c>
      <c r="H1225" s="34" t="s">
        <v>741</v>
      </c>
      <c r="I1225" s="34" t="s">
        <v>77</v>
      </c>
      <c r="J1225" s="34" t="s">
        <v>78</v>
      </c>
      <c r="K1225" s="34" t="s">
        <v>79</v>
      </c>
      <c r="L1225" s="34" t="s">
        <v>91</v>
      </c>
      <c r="M1225" s="31">
        <v>16</v>
      </c>
    </row>
    <row r="1226" spans="1:13" s="31" customFormat="1" ht="15.75" customHeight="1" x14ac:dyDescent="0.25">
      <c r="A1226" s="31">
        <v>1225</v>
      </c>
      <c r="B1226" s="34" t="s">
        <v>6749</v>
      </c>
      <c r="C1226" s="34" t="s">
        <v>6750</v>
      </c>
      <c r="D1226" s="34" t="s">
        <v>74</v>
      </c>
      <c r="E1226" s="31">
        <v>5</v>
      </c>
      <c r="F1226" s="58">
        <f t="shared" ca="1" si="59"/>
        <v>34.947945205479449</v>
      </c>
      <c r="G1226" s="33">
        <v>32164</v>
      </c>
      <c r="H1226" s="34" t="s">
        <v>184</v>
      </c>
      <c r="I1226" s="34" t="s">
        <v>178</v>
      </c>
      <c r="J1226" s="34" t="s">
        <v>78</v>
      </c>
      <c r="K1226" s="34" t="s">
        <v>79</v>
      </c>
      <c r="L1226" s="34" t="s">
        <v>80</v>
      </c>
      <c r="M1226" s="31">
        <v>10</v>
      </c>
    </row>
    <row r="1227" spans="1:13" s="31" customFormat="1" ht="15.75" customHeight="1" x14ac:dyDescent="0.25">
      <c r="A1227" s="31">
        <v>1226</v>
      </c>
      <c r="B1227" s="34" t="s">
        <v>6751</v>
      </c>
      <c r="C1227" s="34" t="s">
        <v>6752</v>
      </c>
      <c r="D1227" s="34" t="s">
        <v>98</v>
      </c>
      <c r="E1227" s="31">
        <v>32</v>
      </c>
      <c r="F1227" s="58">
        <f t="shared" ca="1" si="59"/>
        <v>41.805479452054797</v>
      </c>
      <c r="G1227" s="33">
        <v>29661</v>
      </c>
      <c r="H1227" s="34" t="s">
        <v>604</v>
      </c>
      <c r="I1227" s="34" t="s">
        <v>178</v>
      </c>
      <c r="J1227" s="34" t="s">
        <v>78</v>
      </c>
      <c r="K1227" s="34" t="s">
        <v>79</v>
      </c>
      <c r="L1227" s="34" t="s">
        <v>80</v>
      </c>
      <c r="M1227" s="31">
        <v>13</v>
      </c>
    </row>
    <row r="1228" spans="1:13" s="31" customFormat="1" ht="15.75" customHeight="1" x14ac:dyDescent="0.25">
      <c r="A1228" s="31">
        <v>1227</v>
      </c>
      <c r="B1228" s="34" t="s">
        <v>6753</v>
      </c>
      <c r="C1228" s="34" t="s">
        <v>6754</v>
      </c>
      <c r="D1228" s="34" t="s">
        <v>98</v>
      </c>
      <c r="E1228" s="31">
        <v>63</v>
      </c>
      <c r="F1228" s="58">
        <f t="shared" ca="1" si="59"/>
        <v>33.257534246575339</v>
      </c>
      <c r="G1228" s="33">
        <v>32781</v>
      </c>
      <c r="H1228" s="34" t="s">
        <v>1740</v>
      </c>
      <c r="I1228" s="34" t="s">
        <v>152</v>
      </c>
      <c r="J1228" s="34" t="s">
        <v>102</v>
      </c>
      <c r="K1228" s="34" t="s">
        <v>79</v>
      </c>
      <c r="L1228" s="34" t="s">
        <v>80</v>
      </c>
      <c r="M1228" s="31">
        <v>12</v>
      </c>
    </row>
    <row r="1229" spans="1:13" s="31" customFormat="1" ht="15.75" customHeight="1" x14ac:dyDescent="0.25">
      <c r="A1229" s="31">
        <v>1228</v>
      </c>
      <c r="B1229" s="34" t="s">
        <v>6755</v>
      </c>
      <c r="C1229" s="34" t="s">
        <v>6756</v>
      </c>
      <c r="D1229" s="34" t="s">
        <v>98</v>
      </c>
      <c r="E1229" s="31">
        <v>43</v>
      </c>
      <c r="F1229" s="58">
        <f t="shared" ca="1" si="59"/>
        <v>60.704109589041096</v>
      </c>
      <c r="G1229" s="33">
        <v>22763</v>
      </c>
      <c r="H1229" s="34" t="s">
        <v>100</v>
      </c>
      <c r="I1229" s="34" t="s">
        <v>101</v>
      </c>
      <c r="J1229" s="34" t="s">
        <v>102</v>
      </c>
      <c r="K1229" s="34" t="s">
        <v>79</v>
      </c>
      <c r="L1229" s="34" t="s">
        <v>91</v>
      </c>
      <c r="M1229" s="31">
        <v>6</v>
      </c>
    </row>
    <row r="1230" spans="1:13" s="31" customFormat="1" ht="15.75" customHeight="1" x14ac:dyDescent="0.25">
      <c r="A1230" s="31">
        <v>1229</v>
      </c>
      <c r="B1230" s="34" t="s">
        <v>6757</v>
      </c>
      <c r="C1230" s="34" t="s">
        <v>6758</v>
      </c>
      <c r="D1230" s="34" t="s">
        <v>74</v>
      </c>
      <c r="E1230" s="31">
        <v>38</v>
      </c>
      <c r="F1230" s="58">
        <f t="shared" ca="1" si="59"/>
        <v>22.978082191780821</v>
      </c>
      <c r="G1230" s="33">
        <v>36533</v>
      </c>
      <c r="H1230" s="34" t="s">
        <v>497</v>
      </c>
      <c r="I1230" s="34" t="s">
        <v>77</v>
      </c>
      <c r="J1230" s="34" t="s">
        <v>102</v>
      </c>
      <c r="K1230" s="34" t="s">
        <v>79</v>
      </c>
      <c r="L1230" s="34" t="s">
        <v>80</v>
      </c>
      <c r="M1230" s="31">
        <v>1</v>
      </c>
    </row>
    <row r="1231" spans="1:13" s="31" customFormat="1" ht="15.75" hidden="1" customHeight="1" x14ac:dyDescent="0.25">
      <c r="A1231" s="31">
        <v>1230</v>
      </c>
      <c r="B1231" s="34" t="s">
        <v>6586</v>
      </c>
      <c r="C1231" s="34" t="s">
        <v>6759</v>
      </c>
      <c r="D1231" s="34" t="s">
        <v>74</v>
      </c>
      <c r="E1231" s="31">
        <v>61</v>
      </c>
      <c r="F1231" s="58">
        <f t="shared" ca="1" si="59"/>
        <v>37.446575342465756</v>
      </c>
      <c r="G1231" s="33">
        <v>31252</v>
      </c>
      <c r="I1231" s="34" t="s">
        <v>101</v>
      </c>
      <c r="J1231" s="34" t="s">
        <v>78</v>
      </c>
      <c r="K1231" s="34" t="s">
        <v>79</v>
      </c>
      <c r="L1231" s="34" t="s">
        <v>80</v>
      </c>
      <c r="M1231" s="31">
        <v>10</v>
      </c>
    </row>
    <row r="1232" spans="1:13" s="31" customFormat="1" ht="15.75" customHeight="1" x14ac:dyDescent="0.25">
      <c r="A1232" s="31">
        <v>1231</v>
      </c>
      <c r="B1232" s="34" t="s">
        <v>6760</v>
      </c>
      <c r="C1232" s="34" t="s">
        <v>6761</v>
      </c>
      <c r="D1232" s="34" t="s">
        <v>98</v>
      </c>
      <c r="E1232" s="31">
        <v>94</v>
      </c>
      <c r="F1232" s="58">
        <f t="shared" ca="1" si="59"/>
        <v>49.443835616438356</v>
      </c>
      <c r="G1232" s="33">
        <v>26873</v>
      </c>
      <c r="H1232" s="34" t="s">
        <v>392</v>
      </c>
      <c r="I1232" s="34" t="s">
        <v>178</v>
      </c>
      <c r="J1232" s="34" t="s">
        <v>102</v>
      </c>
      <c r="K1232" s="34" t="s">
        <v>79</v>
      </c>
      <c r="L1232" s="34" t="s">
        <v>91</v>
      </c>
      <c r="M1232" s="31">
        <v>18</v>
      </c>
    </row>
    <row r="1233" spans="1:13" s="31" customFormat="1" ht="15.75" customHeight="1" x14ac:dyDescent="0.25">
      <c r="A1233" s="31">
        <v>1232</v>
      </c>
      <c r="B1233" s="34" t="s">
        <v>6762</v>
      </c>
      <c r="C1233" s="34" t="s">
        <v>6763</v>
      </c>
      <c r="D1233" s="34" t="s">
        <v>74</v>
      </c>
      <c r="E1233" s="31">
        <v>83</v>
      </c>
      <c r="F1233" s="58">
        <f t="shared" ca="1" si="59"/>
        <v>63.328767123287669</v>
      </c>
      <c r="G1233" s="33">
        <v>21805</v>
      </c>
      <c r="H1233" s="34" t="s">
        <v>2025</v>
      </c>
      <c r="I1233" s="34" t="s">
        <v>90</v>
      </c>
      <c r="J1233" s="34" t="s">
        <v>102</v>
      </c>
      <c r="K1233" s="34" t="s">
        <v>79</v>
      </c>
      <c r="L1233" s="34" t="s">
        <v>91</v>
      </c>
      <c r="M1233" s="31">
        <v>20</v>
      </c>
    </row>
    <row r="1234" spans="1:13" s="31" customFormat="1" ht="15.75" hidden="1" customHeight="1" x14ac:dyDescent="0.25">
      <c r="A1234" s="31">
        <v>1233</v>
      </c>
      <c r="B1234" s="34" t="s">
        <v>5073</v>
      </c>
      <c r="C1234" s="34" t="s">
        <v>6764</v>
      </c>
      <c r="D1234" s="34" t="s">
        <v>98</v>
      </c>
      <c r="E1234" s="31">
        <v>17</v>
      </c>
      <c r="F1234" s="58">
        <f t="shared" ca="1" si="59"/>
        <v>44.4986301369863</v>
      </c>
      <c r="G1234" s="33">
        <v>28678</v>
      </c>
      <c r="I1234" s="34" t="s">
        <v>140</v>
      </c>
      <c r="J1234" s="34" t="s">
        <v>102</v>
      </c>
      <c r="K1234" s="34" t="s">
        <v>79</v>
      </c>
      <c r="L1234" s="34" t="s">
        <v>80</v>
      </c>
      <c r="M1234" s="31">
        <v>16</v>
      </c>
    </row>
    <row r="1235" spans="1:13" s="31" customFormat="1" ht="15.75" customHeight="1" x14ac:dyDescent="0.25">
      <c r="A1235" s="31">
        <v>1234</v>
      </c>
      <c r="B1235" s="34" t="s">
        <v>6765</v>
      </c>
      <c r="C1235" s="34" t="s">
        <v>6766</v>
      </c>
      <c r="D1235" s="34" t="s">
        <v>74</v>
      </c>
      <c r="E1235" s="31">
        <v>87</v>
      </c>
      <c r="F1235" s="58">
        <f t="shared" ca="1" si="59"/>
        <v>57.723287671232875</v>
      </c>
      <c r="G1235" s="33">
        <v>23851</v>
      </c>
      <c r="H1235" s="34" t="s">
        <v>4431</v>
      </c>
      <c r="I1235" s="34" t="s">
        <v>230</v>
      </c>
      <c r="J1235" s="34" t="s">
        <v>78</v>
      </c>
      <c r="K1235" s="34" t="s">
        <v>79</v>
      </c>
      <c r="L1235" s="34" t="s">
        <v>91</v>
      </c>
      <c r="M1235" s="31">
        <v>17</v>
      </c>
    </row>
    <row r="1236" spans="1:13" s="31" customFormat="1" ht="15.75" customHeight="1" x14ac:dyDescent="0.25">
      <c r="A1236" s="31">
        <v>1235</v>
      </c>
      <c r="B1236" s="34" t="s">
        <v>6767</v>
      </c>
      <c r="C1236" s="34" t="s">
        <v>6768</v>
      </c>
      <c r="D1236" s="34" t="s">
        <v>98</v>
      </c>
      <c r="E1236" s="31">
        <v>24</v>
      </c>
      <c r="F1236" s="58">
        <f t="shared" ca="1" si="59"/>
        <v>53.857534246575341</v>
      </c>
      <c r="G1236" s="33">
        <v>25262</v>
      </c>
      <c r="H1236" s="34" t="s">
        <v>491</v>
      </c>
      <c r="I1236" s="34" t="s">
        <v>178</v>
      </c>
      <c r="J1236" s="34" t="s">
        <v>78</v>
      </c>
      <c r="K1236" s="34" t="s">
        <v>79</v>
      </c>
      <c r="L1236" s="34" t="s">
        <v>91</v>
      </c>
      <c r="M1236" s="31">
        <v>9</v>
      </c>
    </row>
    <row r="1237" spans="1:13" s="31" customFormat="1" ht="15.75" customHeight="1" x14ac:dyDescent="0.25">
      <c r="A1237" s="31">
        <v>1236</v>
      </c>
      <c r="B1237" s="34" t="s">
        <v>6769</v>
      </c>
      <c r="C1237" s="34" t="s">
        <v>6770</v>
      </c>
      <c r="D1237" s="34" t="s">
        <v>74</v>
      </c>
      <c r="E1237" s="31">
        <v>75</v>
      </c>
      <c r="F1237" s="58">
        <f t="shared" ca="1" si="59"/>
        <v>48.630136986301373</v>
      </c>
      <c r="G1237" s="33">
        <v>27170</v>
      </c>
      <c r="H1237" s="34" t="s">
        <v>2482</v>
      </c>
      <c r="I1237" s="34" t="s">
        <v>101</v>
      </c>
      <c r="J1237" s="34" t="s">
        <v>126</v>
      </c>
      <c r="K1237" s="34" t="s">
        <v>79</v>
      </c>
      <c r="L1237" s="34" t="s">
        <v>80</v>
      </c>
      <c r="M1237" s="31">
        <v>18</v>
      </c>
    </row>
    <row r="1238" spans="1:13" s="31" customFormat="1" ht="15.75" customHeight="1" x14ac:dyDescent="0.25">
      <c r="A1238" s="31">
        <v>1237</v>
      </c>
      <c r="B1238" s="34" t="s">
        <v>6771</v>
      </c>
      <c r="C1238" s="34" t="s">
        <v>6772</v>
      </c>
      <c r="D1238" s="34" t="s">
        <v>98</v>
      </c>
      <c r="E1238" s="31">
        <v>6</v>
      </c>
      <c r="F1238" s="58">
        <f t="shared" ca="1" si="59"/>
        <v>53.019178082191779</v>
      </c>
      <c r="G1238" s="33">
        <v>25568</v>
      </c>
      <c r="H1238" s="34" t="s">
        <v>525</v>
      </c>
      <c r="I1238" s="34" t="s">
        <v>178</v>
      </c>
      <c r="J1238" s="34" t="s">
        <v>126</v>
      </c>
      <c r="K1238" s="34" t="s">
        <v>79</v>
      </c>
      <c r="L1238" s="34" t="s">
        <v>91</v>
      </c>
      <c r="M1238" s="31">
        <v>16</v>
      </c>
    </row>
    <row r="1239" spans="1:13" s="31" customFormat="1" ht="15.75" customHeight="1" x14ac:dyDescent="0.25">
      <c r="A1239" s="31">
        <v>1238</v>
      </c>
      <c r="B1239" s="34" t="s">
        <v>6773</v>
      </c>
      <c r="C1239" s="34" t="s">
        <v>6774</v>
      </c>
      <c r="D1239" s="34" t="s">
        <v>74</v>
      </c>
      <c r="E1239" s="31">
        <v>24</v>
      </c>
      <c r="F1239" s="58">
        <f t="shared" ca="1" si="59"/>
        <v>44.597260273972601</v>
      </c>
      <c r="G1239" s="33">
        <v>28642</v>
      </c>
      <c r="H1239" s="34" t="s">
        <v>828</v>
      </c>
      <c r="I1239" s="34" t="s">
        <v>230</v>
      </c>
      <c r="J1239" s="34" t="s">
        <v>102</v>
      </c>
      <c r="K1239" s="34" t="s">
        <v>79</v>
      </c>
      <c r="L1239" s="34" t="s">
        <v>80</v>
      </c>
      <c r="M1239" s="31">
        <v>6</v>
      </c>
    </row>
    <row r="1240" spans="1:13" s="31" customFormat="1" ht="15.75" hidden="1" customHeight="1" x14ac:dyDescent="0.25">
      <c r="A1240" s="31">
        <v>1239</v>
      </c>
      <c r="B1240" s="34" t="s">
        <v>3769</v>
      </c>
      <c r="C1240" s="34" t="s">
        <v>6775</v>
      </c>
      <c r="D1240" s="34" t="s">
        <v>74</v>
      </c>
      <c r="E1240" s="31">
        <v>9</v>
      </c>
      <c r="F1240" s="58">
        <f t="shared" ca="1" si="59"/>
        <v>44.852054794520548</v>
      </c>
      <c r="G1240" s="33">
        <v>28549</v>
      </c>
      <c r="I1240" s="34" t="s">
        <v>230</v>
      </c>
      <c r="J1240" s="34" t="s">
        <v>78</v>
      </c>
      <c r="K1240" s="34" t="s">
        <v>79</v>
      </c>
      <c r="L1240" s="34" t="s">
        <v>80</v>
      </c>
      <c r="M1240" s="31">
        <v>17</v>
      </c>
    </row>
    <row r="1241" spans="1:13" s="31" customFormat="1" ht="15.75" customHeight="1" x14ac:dyDescent="0.25">
      <c r="A1241" s="31">
        <v>1240</v>
      </c>
      <c r="B1241" s="34" t="s">
        <v>6776</v>
      </c>
      <c r="C1241" s="34" t="s">
        <v>6777</v>
      </c>
      <c r="D1241" s="34" t="s">
        <v>98</v>
      </c>
      <c r="E1241" s="31">
        <v>64</v>
      </c>
      <c r="F1241" s="58">
        <f t="shared" ca="1" si="59"/>
        <v>57.657534246575345</v>
      </c>
      <c r="G1241" s="33">
        <v>23875</v>
      </c>
      <c r="H1241" s="34" t="s">
        <v>886</v>
      </c>
      <c r="I1241" s="34" t="s">
        <v>77</v>
      </c>
      <c r="J1241" s="34" t="s">
        <v>78</v>
      </c>
      <c r="K1241" s="34" t="s">
        <v>79</v>
      </c>
      <c r="L1241" s="34" t="s">
        <v>80</v>
      </c>
      <c r="M1241" s="31">
        <v>19</v>
      </c>
    </row>
    <row r="1242" spans="1:13" s="31" customFormat="1" ht="15.75" customHeight="1" x14ac:dyDescent="0.25">
      <c r="A1242" s="31">
        <v>1241</v>
      </c>
      <c r="B1242" s="34" t="s">
        <v>4562</v>
      </c>
      <c r="C1242" s="34" t="s">
        <v>6778</v>
      </c>
      <c r="D1242" s="34" t="s">
        <v>98</v>
      </c>
      <c r="E1242" s="31">
        <v>23</v>
      </c>
      <c r="F1242" s="58">
        <f t="shared" ca="1" si="59"/>
        <v>36.786301369863011</v>
      </c>
      <c r="G1242" s="33">
        <v>31493</v>
      </c>
      <c r="H1242" s="34" t="s">
        <v>866</v>
      </c>
      <c r="I1242" s="34" t="s">
        <v>178</v>
      </c>
      <c r="J1242" s="34" t="s">
        <v>102</v>
      </c>
      <c r="K1242" s="34" t="s">
        <v>79</v>
      </c>
      <c r="L1242" s="34" t="s">
        <v>80</v>
      </c>
      <c r="M1242" s="31">
        <v>11</v>
      </c>
    </row>
    <row r="1243" spans="1:13" s="31" customFormat="1" ht="15.75" customHeight="1" x14ac:dyDescent="0.25">
      <c r="A1243" s="31">
        <v>1242</v>
      </c>
      <c r="B1243" s="34" t="s">
        <v>6779</v>
      </c>
      <c r="C1243" s="34" t="s">
        <v>6780</v>
      </c>
      <c r="D1243" s="34" t="s">
        <v>74</v>
      </c>
      <c r="E1243" s="31">
        <v>36</v>
      </c>
      <c r="F1243" s="58">
        <f t="shared" ca="1" si="59"/>
        <v>49.920547945205477</v>
      </c>
      <c r="G1243" s="33">
        <v>26699</v>
      </c>
      <c r="H1243" s="34" t="s">
        <v>4032</v>
      </c>
      <c r="I1243" s="34" t="s">
        <v>90</v>
      </c>
      <c r="J1243" s="34" t="s">
        <v>126</v>
      </c>
      <c r="K1243" s="34" t="s">
        <v>79</v>
      </c>
      <c r="L1243" s="34" t="s">
        <v>80</v>
      </c>
      <c r="M1243" s="31">
        <v>18</v>
      </c>
    </row>
    <row r="1244" spans="1:13" s="31" customFormat="1" ht="15.75" customHeight="1" x14ac:dyDescent="0.25">
      <c r="A1244" s="31">
        <v>1243</v>
      </c>
      <c r="B1244" s="34" t="s">
        <v>6781</v>
      </c>
      <c r="C1244" s="34" t="s">
        <v>6782</v>
      </c>
      <c r="D1244" s="34" t="s">
        <v>74</v>
      </c>
      <c r="E1244" s="31">
        <v>73</v>
      </c>
      <c r="F1244" s="58">
        <f t="shared" ca="1" si="59"/>
        <v>69.424657534246577</v>
      </c>
      <c r="G1244" s="33">
        <v>19580</v>
      </c>
      <c r="H1244" s="34" t="s">
        <v>1191</v>
      </c>
      <c r="I1244" s="34" t="s">
        <v>140</v>
      </c>
      <c r="J1244" s="34" t="s">
        <v>78</v>
      </c>
      <c r="K1244" s="34" t="s">
        <v>79</v>
      </c>
      <c r="L1244" s="34" t="s">
        <v>91</v>
      </c>
      <c r="M1244" s="31">
        <v>8</v>
      </c>
    </row>
    <row r="1245" spans="1:13" s="31" customFormat="1" ht="15.75" hidden="1" customHeight="1" x14ac:dyDescent="0.25">
      <c r="A1245" s="31">
        <v>1244</v>
      </c>
      <c r="B1245" s="34" t="s">
        <v>878</v>
      </c>
      <c r="C1245" s="34" t="s">
        <v>6783</v>
      </c>
      <c r="D1245" s="34" t="s">
        <v>430</v>
      </c>
      <c r="E1245" s="31">
        <v>80</v>
      </c>
      <c r="H1245" s="34" t="s">
        <v>117</v>
      </c>
      <c r="I1245" s="34" t="s">
        <v>101</v>
      </c>
      <c r="J1245" s="34" t="s">
        <v>78</v>
      </c>
      <c r="K1245" s="34" t="s">
        <v>79</v>
      </c>
      <c r="L1245" s="34" t="s">
        <v>80</v>
      </c>
    </row>
    <row r="1246" spans="1:13" s="31" customFormat="1" ht="15.75" customHeight="1" x14ac:dyDescent="0.25">
      <c r="A1246" s="31">
        <v>1245</v>
      </c>
      <c r="B1246" s="34" t="s">
        <v>6784</v>
      </c>
      <c r="C1246" s="34" t="s">
        <v>6785</v>
      </c>
      <c r="D1246" s="34" t="s">
        <v>74</v>
      </c>
      <c r="E1246" s="31">
        <v>34</v>
      </c>
      <c r="F1246" s="58">
        <f t="shared" ref="F1246:F1253" ca="1" si="60">(TODAY()-G1246)/365</f>
        <v>28.589041095890412</v>
      </c>
      <c r="G1246" s="33">
        <v>34485</v>
      </c>
      <c r="H1246" s="34" t="s">
        <v>376</v>
      </c>
      <c r="I1246" s="34" t="s">
        <v>77</v>
      </c>
      <c r="J1246" s="34" t="s">
        <v>102</v>
      </c>
      <c r="K1246" s="34" t="s">
        <v>79</v>
      </c>
      <c r="L1246" s="34" t="s">
        <v>91</v>
      </c>
      <c r="M1246" s="31">
        <v>1</v>
      </c>
    </row>
    <row r="1247" spans="1:13" s="31" customFormat="1" ht="15.75" hidden="1" customHeight="1" x14ac:dyDescent="0.25">
      <c r="A1247" s="31">
        <v>1246</v>
      </c>
      <c r="B1247" s="34" t="s">
        <v>6786</v>
      </c>
      <c r="C1247" s="34" t="s">
        <v>6787</v>
      </c>
      <c r="D1247" s="34" t="s">
        <v>74</v>
      </c>
      <c r="E1247" s="31">
        <v>94</v>
      </c>
      <c r="F1247" s="58">
        <f t="shared" ca="1" si="60"/>
        <v>29.394520547945206</v>
      </c>
      <c r="G1247" s="33">
        <v>34191</v>
      </c>
      <c r="I1247" s="34" t="s">
        <v>230</v>
      </c>
      <c r="J1247" s="34" t="s">
        <v>126</v>
      </c>
      <c r="K1247" s="34" t="s">
        <v>79</v>
      </c>
      <c r="L1247" s="34" t="s">
        <v>91</v>
      </c>
      <c r="M1247" s="31">
        <v>6</v>
      </c>
    </row>
    <row r="1248" spans="1:13" s="31" customFormat="1" ht="15.75" customHeight="1" x14ac:dyDescent="0.25">
      <c r="A1248" s="31">
        <v>1247</v>
      </c>
      <c r="B1248" s="34" t="s">
        <v>6788</v>
      </c>
      <c r="C1248" s="34" t="s">
        <v>6789</v>
      </c>
      <c r="D1248" s="34" t="s">
        <v>98</v>
      </c>
      <c r="E1248" s="31">
        <v>15</v>
      </c>
      <c r="F1248" s="58">
        <f t="shared" ca="1" si="60"/>
        <v>62.263013698630139</v>
      </c>
      <c r="G1248" s="33">
        <v>22194</v>
      </c>
      <c r="H1248" s="34" t="s">
        <v>4431</v>
      </c>
      <c r="I1248" s="34" t="s">
        <v>125</v>
      </c>
      <c r="J1248" s="34" t="s">
        <v>102</v>
      </c>
      <c r="K1248" s="34" t="s">
        <v>79</v>
      </c>
      <c r="L1248" s="34" t="s">
        <v>91</v>
      </c>
      <c r="M1248" s="31">
        <v>11</v>
      </c>
    </row>
    <row r="1249" spans="1:13" s="31" customFormat="1" ht="15.75" customHeight="1" x14ac:dyDescent="0.25">
      <c r="A1249" s="31">
        <v>1248</v>
      </c>
      <c r="B1249" s="34" t="s">
        <v>6790</v>
      </c>
      <c r="C1249" s="34" t="s">
        <v>6791</v>
      </c>
      <c r="D1249" s="34" t="s">
        <v>98</v>
      </c>
      <c r="E1249" s="31">
        <v>31</v>
      </c>
      <c r="F1249" s="58">
        <f t="shared" ca="1" si="60"/>
        <v>59.060273972602737</v>
      </c>
      <c r="G1249" s="33">
        <v>23363</v>
      </c>
      <c r="H1249" s="34" t="s">
        <v>76</v>
      </c>
      <c r="I1249" s="34" t="s">
        <v>230</v>
      </c>
      <c r="J1249" s="34" t="s">
        <v>102</v>
      </c>
      <c r="K1249" s="34" t="s">
        <v>79</v>
      </c>
      <c r="L1249" s="34" t="s">
        <v>80</v>
      </c>
      <c r="M1249" s="31">
        <v>7</v>
      </c>
    </row>
    <row r="1250" spans="1:13" s="31" customFormat="1" ht="15.75" hidden="1" customHeight="1" x14ac:dyDescent="0.25">
      <c r="A1250" s="31">
        <v>1249</v>
      </c>
      <c r="B1250" s="34" t="s">
        <v>6792</v>
      </c>
      <c r="C1250" s="34" t="s">
        <v>6793</v>
      </c>
      <c r="D1250" s="34" t="s">
        <v>74</v>
      </c>
      <c r="E1250" s="31">
        <v>11</v>
      </c>
      <c r="F1250" s="58">
        <f t="shared" ca="1" si="60"/>
        <v>55.18904109589041</v>
      </c>
      <c r="G1250" s="33">
        <v>24776</v>
      </c>
      <c r="I1250" s="34" t="s">
        <v>171</v>
      </c>
      <c r="J1250" s="34" t="s">
        <v>78</v>
      </c>
      <c r="K1250" s="34" t="s">
        <v>79</v>
      </c>
      <c r="L1250" s="34" t="s">
        <v>91</v>
      </c>
      <c r="M1250" s="31">
        <v>16</v>
      </c>
    </row>
    <row r="1251" spans="1:13" s="31" customFormat="1" ht="15.75" customHeight="1" x14ac:dyDescent="0.25">
      <c r="A1251" s="31">
        <v>1250</v>
      </c>
      <c r="B1251" s="34" t="s">
        <v>6794</v>
      </c>
      <c r="C1251" s="34" t="s">
        <v>6795</v>
      </c>
      <c r="D1251" s="34" t="s">
        <v>98</v>
      </c>
      <c r="E1251" s="31">
        <v>42</v>
      </c>
      <c r="F1251" s="58">
        <f t="shared" ca="1" si="60"/>
        <v>21.158904109589042</v>
      </c>
      <c r="G1251" s="33">
        <v>37197</v>
      </c>
      <c r="H1251" s="34" t="s">
        <v>1020</v>
      </c>
      <c r="I1251" s="34" t="s">
        <v>77</v>
      </c>
      <c r="J1251" s="34" t="s">
        <v>78</v>
      </c>
      <c r="K1251" s="34" t="s">
        <v>79</v>
      </c>
      <c r="L1251" s="34" t="s">
        <v>91</v>
      </c>
      <c r="M1251" s="31">
        <v>1</v>
      </c>
    </row>
    <row r="1252" spans="1:13" s="31" customFormat="1" ht="15.75" customHeight="1" x14ac:dyDescent="0.25">
      <c r="A1252" s="31">
        <v>1251</v>
      </c>
      <c r="B1252" s="34" t="s">
        <v>6796</v>
      </c>
      <c r="C1252" s="34" t="s">
        <v>6797</v>
      </c>
      <c r="D1252" s="34" t="s">
        <v>74</v>
      </c>
      <c r="E1252" s="31">
        <v>63</v>
      </c>
      <c r="F1252" s="58">
        <f t="shared" ca="1" si="60"/>
        <v>25.24931506849315</v>
      </c>
      <c r="G1252" s="33">
        <v>35704</v>
      </c>
      <c r="H1252" s="34" t="s">
        <v>548</v>
      </c>
      <c r="I1252" s="34" t="s">
        <v>90</v>
      </c>
      <c r="J1252" s="34" t="s">
        <v>78</v>
      </c>
      <c r="K1252" s="34" t="s">
        <v>79</v>
      </c>
      <c r="L1252" s="34" t="s">
        <v>91</v>
      </c>
      <c r="M1252" s="31">
        <v>2</v>
      </c>
    </row>
    <row r="1253" spans="1:13" s="31" customFormat="1" ht="15.75" customHeight="1" x14ac:dyDescent="0.25">
      <c r="A1253" s="31">
        <v>1252</v>
      </c>
      <c r="B1253" s="34" t="s">
        <v>5759</v>
      </c>
      <c r="C1253" s="34" t="s">
        <v>4499</v>
      </c>
      <c r="D1253" s="34" t="s">
        <v>74</v>
      </c>
      <c r="E1253" s="31">
        <v>46</v>
      </c>
      <c r="F1253" s="58">
        <f t="shared" ca="1" si="60"/>
        <v>57.978082191780821</v>
      </c>
      <c r="G1253" s="33">
        <v>23758</v>
      </c>
      <c r="H1253" s="34" t="s">
        <v>305</v>
      </c>
      <c r="I1253" s="34" t="s">
        <v>77</v>
      </c>
      <c r="J1253" s="34" t="s">
        <v>78</v>
      </c>
      <c r="K1253" s="34" t="s">
        <v>79</v>
      </c>
      <c r="L1253" s="34" t="s">
        <v>80</v>
      </c>
      <c r="M1253" s="31">
        <v>14</v>
      </c>
    </row>
    <row r="1254" spans="1:13" s="31" customFormat="1" ht="15.75" hidden="1" customHeight="1" x14ac:dyDescent="0.25">
      <c r="A1254" s="31">
        <v>1253</v>
      </c>
      <c r="B1254" s="34" t="s">
        <v>6798</v>
      </c>
      <c r="D1254" s="34" t="s">
        <v>98</v>
      </c>
      <c r="E1254" s="31">
        <v>81</v>
      </c>
      <c r="G1254" s="44">
        <v>35296</v>
      </c>
      <c r="H1254" s="34" t="s">
        <v>1593</v>
      </c>
      <c r="I1254" s="34" t="s">
        <v>77</v>
      </c>
      <c r="J1254" s="34" t="s">
        <v>78</v>
      </c>
      <c r="K1254" s="34" t="s">
        <v>79</v>
      </c>
      <c r="L1254" s="34" t="s">
        <v>91</v>
      </c>
      <c r="M1254" s="31">
        <v>5</v>
      </c>
    </row>
    <row r="1255" spans="1:13" s="31" customFormat="1" ht="15.75" customHeight="1" x14ac:dyDescent="0.25">
      <c r="A1255" s="31">
        <v>1254</v>
      </c>
      <c r="B1255" s="34" t="s">
        <v>1073</v>
      </c>
      <c r="C1255" s="34" t="s">
        <v>6799</v>
      </c>
      <c r="D1255" s="34" t="s">
        <v>74</v>
      </c>
      <c r="E1255" s="31">
        <v>60</v>
      </c>
      <c r="F1255" s="58">
        <f t="shared" ref="F1255:F1266" ca="1" si="61">(TODAY()-G1255)/365</f>
        <v>64.063013698630144</v>
      </c>
      <c r="G1255" s="33">
        <v>21537</v>
      </c>
      <c r="H1255" s="34" t="s">
        <v>828</v>
      </c>
      <c r="I1255" s="34" t="s">
        <v>140</v>
      </c>
      <c r="J1255" s="34" t="s">
        <v>78</v>
      </c>
      <c r="K1255" s="34" t="s">
        <v>79</v>
      </c>
      <c r="L1255" s="34" t="s">
        <v>80</v>
      </c>
      <c r="M1255" s="31">
        <v>5</v>
      </c>
    </row>
    <row r="1256" spans="1:13" s="31" customFormat="1" ht="15.75" hidden="1" customHeight="1" x14ac:dyDescent="0.25">
      <c r="A1256" s="31">
        <v>1255</v>
      </c>
      <c r="B1256" s="34" t="s">
        <v>6800</v>
      </c>
      <c r="C1256" s="34" t="s">
        <v>6801</v>
      </c>
      <c r="D1256" s="34" t="s">
        <v>74</v>
      </c>
      <c r="E1256" s="31">
        <v>5</v>
      </c>
      <c r="F1256" s="58">
        <f t="shared" ca="1" si="61"/>
        <v>40.627397260273973</v>
      </c>
      <c r="G1256" s="33">
        <v>30091</v>
      </c>
      <c r="I1256" s="34" t="s">
        <v>178</v>
      </c>
      <c r="J1256" s="34" t="s">
        <v>102</v>
      </c>
      <c r="K1256" s="34" t="s">
        <v>79</v>
      </c>
      <c r="L1256" s="34" t="s">
        <v>91</v>
      </c>
      <c r="M1256" s="31">
        <v>11</v>
      </c>
    </row>
    <row r="1257" spans="1:13" s="31" customFormat="1" ht="15.75" customHeight="1" x14ac:dyDescent="0.25">
      <c r="A1257" s="31">
        <v>1256</v>
      </c>
      <c r="B1257" s="34" t="s">
        <v>6802</v>
      </c>
      <c r="C1257" s="34" t="s">
        <v>6803</v>
      </c>
      <c r="D1257" s="34" t="s">
        <v>74</v>
      </c>
      <c r="E1257" s="31">
        <v>8</v>
      </c>
      <c r="F1257" s="58">
        <f t="shared" ca="1" si="61"/>
        <v>36.649315068493152</v>
      </c>
      <c r="G1257" s="33">
        <v>31543</v>
      </c>
      <c r="H1257" s="34" t="s">
        <v>704</v>
      </c>
      <c r="I1257" s="34" t="s">
        <v>178</v>
      </c>
      <c r="J1257" s="34" t="s">
        <v>126</v>
      </c>
      <c r="K1257" s="34" t="s">
        <v>79</v>
      </c>
      <c r="L1257" s="34" t="s">
        <v>91</v>
      </c>
      <c r="M1257" s="31">
        <v>9</v>
      </c>
    </row>
    <row r="1258" spans="1:13" s="31" customFormat="1" ht="15.75" customHeight="1" x14ac:dyDescent="0.25">
      <c r="A1258" s="31">
        <v>1257</v>
      </c>
      <c r="B1258" s="34" t="s">
        <v>6804</v>
      </c>
      <c r="C1258" s="34" t="s">
        <v>6805</v>
      </c>
      <c r="D1258" s="34" t="s">
        <v>74</v>
      </c>
      <c r="E1258" s="31">
        <v>40</v>
      </c>
      <c r="F1258" s="58">
        <f t="shared" ca="1" si="61"/>
        <v>50.550684931506851</v>
      </c>
      <c r="G1258" s="33">
        <v>26469</v>
      </c>
      <c r="H1258" s="34" t="s">
        <v>503</v>
      </c>
      <c r="I1258" s="34" t="s">
        <v>90</v>
      </c>
      <c r="J1258" s="34" t="s">
        <v>102</v>
      </c>
      <c r="K1258" s="34" t="s">
        <v>79</v>
      </c>
      <c r="L1258" s="34" t="s">
        <v>80</v>
      </c>
      <c r="M1258" s="31">
        <v>9</v>
      </c>
    </row>
    <row r="1259" spans="1:13" s="31" customFormat="1" ht="15.75" customHeight="1" x14ac:dyDescent="0.25">
      <c r="A1259" s="31">
        <v>1258</v>
      </c>
      <c r="B1259" s="34" t="s">
        <v>6806</v>
      </c>
      <c r="C1259" s="34" t="s">
        <v>6807</v>
      </c>
      <c r="D1259" s="34" t="s">
        <v>74</v>
      </c>
      <c r="E1259" s="31">
        <v>89</v>
      </c>
      <c r="F1259" s="58">
        <f t="shared" ca="1" si="61"/>
        <v>44.709589041095889</v>
      </c>
      <c r="G1259" s="33">
        <v>28601</v>
      </c>
      <c r="H1259" s="34" t="s">
        <v>807</v>
      </c>
      <c r="I1259" s="34" t="s">
        <v>77</v>
      </c>
      <c r="J1259" s="34" t="s">
        <v>78</v>
      </c>
      <c r="K1259" s="34" t="s">
        <v>79</v>
      </c>
      <c r="L1259" s="34" t="s">
        <v>91</v>
      </c>
      <c r="M1259" s="31">
        <v>6</v>
      </c>
    </row>
    <row r="1260" spans="1:13" s="31" customFormat="1" ht="15.75" customHeight="1" x14ac:dyDescent="0.25">
      <c r="A1260" s="31">
        <v>1259</v>
      </c>
      <c r="B1260" s="34" t="s">
        <v>6808</v>
      </c>
      <c r="C1260" s="34" t="s">
        <v>6809</v>
      </c>
      <c r="D1260" s="34" t="s">
        <v>98</v>
      </c>
      <c r="E1260" s="31">
        <v>23</v>
      </c>
      <c r="F1260" s="58">
        <f t="shared" ca="1" si="61"/>
        <v>49.11780821917808</v>
      </c>
      <c r="G1260" s="33">
        <v>26992</v>
      </c>
      <c r="H1260" s="34" t="s">
        <v>503</v>
      </c>
      <c r="I1260" s="34" t="s">
        <v>101</v>
      </c>
      <c r="J1260" s="34" t="s">
        <v>78</v>
      </c>
      <c r="K1260" s="34" t="s">
        <v>79</v>
      </c>
      <c r="L1260" s="34" t="s">
        <v>91</v>
      </c>
      <c r="M1260" s="31">
        <v>9</v>
      </c>
    </row>
    <row r="1261" spans="1:13" s="31" customFormat="1" ht="15.75" customHeight="1" x14ac:dyDescent="0.25">
      <c r="A1261" s="31">
        <v>1260</v>
      </c>
      <c r="B1261" s="34" t="s">
        <v>6810</v>
      </c>
      <c r="C1261" s="34" t="s">
        <v>6811</v>
      </c>
      <c r="D1261" s="34" t="s">
        <v>74</v>
      </c>
      <c r="E1261" s="31">
        <v>92</v>
      </c>
      <c r="F1261" s="58">
        <f t="shared" ca="1" si="61"/>
        <v>33.254794520547946</v>
      </c>
      <c r="G1261" s="33">
        <v>32782</v>
      </c>
      <c r="H1261" s="34" t="s">
        <v>2261</v>
      </c>
      <c r="I1261" s="34" t="s">
        <v>90</v>
      </c>
      <c r="J1261" s="34" t="s">
        <v>78</v>
      </c>
      <c r="K1261" s="34" t="s">
        <v>79</v>
      </c>
      <c r="L1261" s="34" t="s">
        <v>91</v>
      </c>
      <c r="M1261" s="31">
        <v>9</v>
      </c>
    </row>
    <row r="1262" spans="1:13" s="31" customFormat="1" ht="15.75" customHeight="1" x14ac:dyDescent="0.25">
      <c r="A1262" s="31">
        <v>1261</v>
      </c>
      <c r="B1262" s="34" t="s">
        <v>6812</v>
      </c>
      <c r="C1262" s="34" t="s">
        <v>6813</v>
      </c>
      <c r="D1262" s="34" t="s">
        <v>98</v>
      </c>
      <c r="E1262" s="31">
        <v>61</v>
      </c>
      <c r="F1262" s="58">
        <f t="shared" ca="1" si="61"/>
        <v>51.890410958904113</v>
      </c>
      <c r="G1262" s="33">
        <v>25980</v>
      </c>
      <c r="H1262" s="34" t="s">
        <v>1235</v>
      </c>
      <c r="I1262" s="34" t="s">
        <v>77</v>
      </c>
      <c r="J1262" s="34" t="s">
        <v>78</v>
      </c>
      <c r="K1262" s="34" t="s">
        <v>79</v>
      </c>
      <c r="L1262" s="34" t="s">
        <v>91</v>
      </c>
      <c r="M1262" s="31">
        <v>4</v>
      </c>
    </row>
    <row r="1263" spans="1:13" s="31" customFormat="1" ht="15.75" customHeight="1" x14ac:dyDescent="0.25">
      <c r="A1263" s="31">
        <v>1262</v>
      </c>
      <c r="B1263" s="34" t="s">
        <v>6814</v>
      </c>
      <c r="C1263" s="34" t="s">
        <v>6815</v>
      </c>
      <c r="D1263" s="34" t="s">
        <v>98</v>
      </c>
      <c r="E1263" s="31">
        <v>90</v>
      </c>
      <c r="F1263" s="58">
        <f t="shared" ca="1" si="61"/>
        <v>55.087671232876716</v>
      </c>
      <c r="G1263" s="33">
        <v>24813</v>
      </c>
      <c r="H1263" s="34" t="s">
        <v>1262</v>
      </c>
      <c r="I1263" s="34" t="s">
        <v>230</v>
      </c>
      <c r="J1263" s="34" t="s">
        <v>126</v>
      </c>
      <c r="K1263" s="34" t="s">
        <v>79</v>
      </c>
      <c r="L1263" s="34" t="s">
        <v>80</v>
      </c>
      <c r="M1263" s="31">
        <v>19</v>
      </c>
    </row>
    <row r="1264" spans="1:13" s="31" customFormat="1" ht="15.75" customHeight="1" x14ac:dyDescent="0.25">
      <c r="A1264" s="31">
        <v>1263</v>
      </c>
      <c r="B1264" s="34" t="s">
        <v>6816</v>
      </c>
      <c r="C1264" s="34" t="s">
        <v>6817</v>
      </c>
      <c r="D1264" s="34" t="s">
        <v>74</v>
      </c>
      <c r="E1264" s="31">
        <v>41</v>
      </c>
      <c r="F1264" s="58">
        <f t="shared" ca="1" si="61"/>
        <v>49.558904109589044</v>
      </c>
      <c r="G1264" s="33">
        <v>26831</v>
      </c>
      <c r="H1264" s="34" t="s">
        <v>259</v>
      </c>
      <c r="I1264" s="34" t="s">
        <v>77</v>
      </c>
      <c r="J1264" s="34" t="s">
        <v>102</v>
      </c>
      <c r="K1264" s="34" t="s">
        <v>79</v>
      </c>
      <c r="L1264" s="34" t="s">
        <v>91</v>
      </c>
      <c r="M1264" s="31">
        <v>8</v>
      </c>
    </row>
    <row r="1265" spans="1:13" s="31" customFormat="1" ht="15.75" hidden="1" customHeight="1" x14ac:dyDescent="0.25">
      <c r="A1265" s="31">
        <v>1264</v>
      </c>
      <c r="B1265" s="34" t="s">
        <v>6818</v>
      </c>
      <c r="C1265" s="34" t="s">
        <v>6819</v>
      </c>
      <c r="D1265" s="34" t="s">
        <v>74</v>
      </c>
      <c r="E1265" s="31">
        <v>48</v>
      </c>
      <c r="F1265" s="58">
        <f t="shared" ca="1" si="61"/>
        <v>28.841095890410958</v>
      </c>
      <c r="G1265" s="33">
        <v>34393</v>
      </c>
      <c r="I1265" s="34" t="s">
        <v>178</v>
      </c>
      <c r="J1265" s="34" t="s">
        <v>78</v>
      </c>
      <c r="K1265" s="34" t="s">
        <v>79</v>
      </c>
      <c r="L1265" s="34" t="s">
        <v>80</v>
      </c>
      <c r="M1265" s="31">
        <v>7</v>
      </c>
    </row>
    <row r="1266" spans="1:13" s="31" customFormat="1" ht="15.75" customHeight="1" x14ac:dyDescent="0.25">
      <c r="A1266" s="31">
        <v>1265</v>
      </c>
      <c r="B1266" s="34" t="s">
        <v>2221</v>
      </c>
      <c r="C1266" s="34" t="s">
        <v>6820</v>
      </c>
      <c r="D1266" s="34" t="s">
        <v>74</v>
      </c>
      <c r="E1266" s="31">
        <v>72</v>
      </c>
      <c r="F1266" s="58">
        <f t="shared" ca="1" si="61"/>
        <v>35.452054794520549</v>
      </c>
      <c r="G1266" s="33">
        <v>31980</v>
      </c>
      <c r="H1266" s="34" t="s">
        <v>6226</v>
      </c>
      <c r="I1266" s="34" t="s">
        <v>90</v>
      </c>
      <c r="J1266" s="34" t="s">
        <v>78</v>
      </c>
      <c r="K1266" s="34" t="s">
        <v>79</v>
      </c>
      <c r="L1266" s="34" t="s">
        <v>80</v>
      </c>
      <c r="M1266" s="31">
        <v>2</v>
      </c>
    </row>
    <row r="1267" spans="1:13" s="31" customFormat="1" ht="15.75" hidden="1" customHeight="1" x14ac:dyDescent="0.25">
      <c r="A1267" s="31">
        <v>1266</v>
      </c>
      <c r="B1267" s="34" t="s">
        <v>6821</v>
      </c>
      <c r="D1267" s="34" t="s">
        <v>74</v>
      </c>
      <c r="E1267" s="31">
        <v>68</v>
      </c>
      <c r="G1267" s="44">
        <v>28612</v>
      </c>
      <c r="H1267" s="34" t="s">
        <v>170</v>
      </c>
      <c r="I1267" s="34" t="s">
        <v>178</v>
      </c>
      <c r="J1267" s="34" t="s">
        <v>78</v>
      </c>
      <c r="K1267" s="34" t="s">
        <v>79</v>
      </c>
      <c r="L1267" s="34" t="s">
        <v>80</v>
      </c>
      <c r="M1267" s="31">
        <v>10</v>
      </c>
    </row>
    <row r="1268" spans="1:13" s="31" customFormat="1" ht="15.75" customHeight="1" x14ac:dyDescent="0.25">
      <c r="A1268" s="31">
        <v>1267</v>
      </c>
      <c r="B1268" s="34" t="s">
        <v>6822</v>
      </c>
      <c r="C1268" s="34" t="s">
        <v>6823</v>
      </c>
      <c r="D1268" s="34" t="s">
        <v>74</v>
      </c>
      <c r="E1268" s="31">
        <v>39</v>
      </c>
      <c r="F1268" s="58">
        <f t="shared" ref="F1268:F1301" ca="1" si="62">(TODAY()-G1268)/365</f>
        <v>43.591780821917808</v>
      </c>
      <c r="G1268" s="33">
        <v>29009</v>
      </c>
      <c r="H1268" s="34" t="s">
        <v>3839</v>
      </c>
      <c r="I1268" s="34" t="s">
        <v>125</v>
      </c>
      <c r="J1268" s="34" t="s">
        <v>102</v>
      </c>
      <c r="K1268" s="34" t="s">
        <v>79</v>
      </c>
      <c r="L1268" s="34" t="s">
        <v>80</v>
      </c>
      <c r="M1268" s="31">
        <v>19</v>
      </c>
    </row>
    <row r="1269" spans="1:13" s="31" customFormat="1" ht="15.75" hidden="1" customHeight="1" x14ac:dyDescent="0.25">
      <c r="A1269" s="31">
        <v>1268</v>
      </c>
      <c r="B1269" s="34" t="s">
        <v>6824</v>
      </c>
      <c r="C1269" s="34" t="s">
        <v>6825</v>
      </c>
      <c r="D1269" s="34" t="s">
        <v>74</v>
      </c>
      <c r="E1269" s="31">
        <v>20</v>
      </c>
      <c r="F1269" s="58">
        <f t="shared" ca="1" si="62"/>
        <v>33.073972602739723</v>
      </c>
      <c r="G1269" s="33">
        <v>32848</v>
      </c>
      <c r="I1269" s="34" t="s">
        <v>101</v>
      </c>
      <c r="J1269" s="34" t="s">
        <v>126</v>
      </c>
      <c r="K1269" s="34" t="s">
        <v>79</v>
      </c>
      <c r="L1269" s="34" t="s">
        <v>80</v>
      </c>
      <c r="M1269" s="31">
        <v>2</v>
      </c>
    </row>
    <row r="1270" spans="1:13" s="31" customFormat="1" ht="15.75" customHeight="1" x14ac:dyDescent="0.25">
      <c r="A1270" s="31">
        <v>1269</v>
      </c>
      <c r="B1270" s="34" t="s">
        <v>6826</v>
      </c>
      <c r="C1270" s="34" t="s">
        <v>6827</v>
      </c>
      <c r="D1270" s="34" t="s">
        <v>74</v>
      </c>
      <c r="E1270" s="31">
        <v>56</v>
      </c>
      <c r="F1270" s="58">
        <f t="shared" ca="1" si="62"/>
        <v>32.356164383561641</v>
      </c>
      <c r="G1270" s="33">
        <v>33110</v>
      </c>
      <c r="H1270" s="34" t="s">
        <v>930</v>
      </c>
      <c r="I1270" s="34" t="s">
        <v>90</v>
      </c>
      <c r="J1270" s="34" t="s">
        <v>126</v>
      </c>
      <c r="K1270" s="34" t="s">
        <v>79</v>
      </c>
      <c r="L1270" s="34" t="s">
        <v>80</v>
      </c>
      <c r="M1270" s="31">
        <v>7</v>
      </c>
    </row>
    <row r="1271" spans="1:13" s="31" customFormat="1" ht="15.75" customHeight="1" x14ac:dyDescent="0.25">
      <c r="A1271" s="31">
        <v>1270</v>
      </c>
      <c r="B1271" s="34" t="s">
        <v>6828</v>
      </c>
      <c r="C1271" s="34" t="s">
        <v>6829</v>
      </c>
      <c r="D1271" s="34" t="s">
        <v>74</v>
      </c>
      <c r="E1271" s="31">
        <v>72</v>
      </c>
      <c r="F1271" s="58">
        <f t="shared" ca="1" si="62"/>
        <v>39.852054794520548</v>
      </c>
      <c r="G1271" s="33">
        <v>30374</v>
      </c>
      <c r="H1271" s="34" t="s">
        <v>285</v>
      </c>
      <c r="I1271" s="34" t="s">
        <v>101</v>
      </c>
      <c r="J1271" s="34" t="s">
        <v>102</v>
      </c>
      <c r="K1271" s="34" t="s">
        <v>79</v>
      </c>
      <c r="L1271" s="34" t="s">
        <v>91</v>
      </c>
      <c r="M1271" s="31">
        <v>10</v>
      </c>
    </row>
    <row r="1272" spans="1:13" s="31" customFormat="1" ht="15.75" customHeight="1" x14ac:dyDescent="0.25">
      <c r="A1272" s="31">
        <v>1271</v>
      </c>
      <c r="B1272" s="34" t="s">
        <v>6830</v>
      </c>
      <c r="C1272" s="34" t="s">
        <v>6831</v>
      </c>
      <c r="D1272" s="34" t="s">
        <v>98</v>
      </c>
      <c r="E1272" s="31">
        <v>71</v>
      </c>
      <c r="F1272" s="58">
        <f t="shared" ca="1" si="62"/>
        <v>28.476712328767125</v>
      </c>
      <c r="G1272" s="33">
        <v>34526</v>
      </c>
      <c r="H1272" s="34" t="s">
        <v>3330</v>
      </c>
      <c r="I1272" s="34" t="s">
        <v>171</v>
      </c>
      <c r="J1272" s="34" t="s">
        <v>78</v>
      </c>
      <c r="K1272" s="34" t="s">
        <v>79</v>
      </c>
      <c r="L1272" s="34" t="s">
        <v>80</v>
      </c>
      <c r="M1272" s="31">
        <v>6</v>
      </c>
    </row>
    <row r="1273" spans="1:13" s="31" customFormat="1" ht="15.75" hidden="1" customHeight="1" x14ac:dyDescent="0.25">
      <c r="A1273" s="31">
        <v>1272</v>
      </c>
      <c r="B1273" s="34" t="s">
        <v>5618</v>
      </c>
      <c r="C1273" s="34" t="s">
        <v>6832</v>
      </c>
      <c r="D1273" s="34" t="s">
        <v>98</v>
      </c>
      <c r="E1273" s="31">
        <v>2</v>
      </c>
      <c r="F1273" s="58">
        <f t="shared" ca="1" si="62"/>
        <v>37.750684931506846</v>
      </c>
      <c r="G1273" s="33">
        <v>31141</v>
      </c>
      <c r="I1273" s="34" t="s">
        <v>77</v>
      </c>
      <c r="J1273" s="34" t="s">
        <v>102</v>
      </c>
      <c r="K1273" s="34" t="s">
        <v>79</v>
      </c>
      <c r="L1273" s="34" t="s">
        <v>91</v>
      </c>
      <c r="M1273" s="31">
        <v>17</v>
      </c>
    </row>
    <row r="1274" spans="1:13" s="31" customFormat="1" ht="15.75" customHeight="1" x14ac:dyDescent="0.25">
      <c r="A1274" s="31">
        <v>1273</v>
      </c>
      <c r="B1274" s="34" t="s">
        <v>6833</v>
      </c>
      <c r="C1274" s="34" t="s">
        <v>6834</v>
      </c>
      <c r="D1274" s="34" t="s">
        <v>74</v>
      </c>
      <c r="E1274" s="31">
        <v>48</v>
      </c>
      <c r="F1274" s="58">
        <f t="shared" ca="1" si="62"/>
        <v>48.435616438356163</v>
      </c>
      <c r="G1274" s="33">
        <v>27241</v>
      </c>
      <c r="H1274" s="34" t="s">
        <v>76</v>
      </c>
      <c r="I1274" s="34" t="s">
        <v>101</v>
      </c>
      <c r="J1274" s="34" t="s">
        <v>102</v>
      </c>
      <c r="K1274" s="34" t="s">
        <v>79</v>
      </c>
      <c r="L1274" s="34" t="s">
        <v>80</v>
      </c>
      <c r="M1274" s="31">
        <v>14</v>
      </c>
    </row>
    <row r="1275" spans="1:13" s="31" customFormat="1" ht="15.75" customHeight="1" x14ac:dyDescent="0.25">
      <c r="A1275" s="31">
        <v>1274</v>
      </c>
      <c r="B1275" s="34" t="s">
        <v>6835</v>
      </c>
      <c r="C1275" s="34" t="s">
        <v>6836</v>
      </c>
      <c r="D1275" s="34" t="s">
        <v>74</v>
      </c>
      <c r="E1275" s="31">
        <v>12</v>
      </c>
      <c r="F1275" s="58">
        <f t="shared" ca="1" si="62"/>
        <v>45.136986301369866</v>
      </c>
      <c r="G1275" s="33">
        <v>28445</v>
      </c>
      <c r="H1275" s="34" t="s">
        <v>509</v>
      </c>
      <c r="I1275" s="34" t="s">
        <v>77</v>
      </c>
      <c r="J1275" s="34" t="s">
        <v>78</v>
      </c>
      <c r="K1275" s="34" t="s">
        <v>79</v>
      </c>
      <c r="L1275" s="34" t="s">
        <v>91</v>
      </c>
      <c r="M1275" s="31">
        <v>20</v>
      </c>
    </row>
    <row r="1276" spans="1:13" s="31" customFormat="1" ht="15.75" customHeight="1" x14ac:dyDescent="0.25">
      <c r="A1276" s="31">
        <v>1275</v>
      </c>
      <c r="B1276" s="34" t="s">
        <v>3013</v>
      </c>
      <c r="C1276" s="34" t="s">
        <v>6837</v>
      </c>
      <c r="D1276" s="34" t="s">
        <v>98</v>
      </c>
      <c r="E1276" s="31">
        <v>70</v>
      </c>
      <c r="F1276" s="58">
        <f t="shared" ca="1" si="62"/>
        <v>56.994520547945207</v>
      </c>
      <c r="G1276" s="33">
        <v>24117</v>
      </c>
      <c r="H1276" s="34" t="s">
        <v>76</v>
      </c>
      <c r="I1276" s="34" t="s">
        <v>178</v>
      </c>
      <c r="J1276" s="34" t="s">
        <v>78</v>
      </c>
      <c r="K1276" s="34" t="s">
        <v>79</v>
      </c>
      <c r="L1276" s="34" t="s">
        <v>80</v>
      </c>
      <c r="M1276" s="31">
        <v>8</v>
      </c>
    </row>
    <row r="1277" spans="1:13" s="31" customFormat="1" ht="15.75" customHeight="1" x14ac:dyDescent="0.25">
      <c r="A1277" s="31">
        <v>1276</v>
      </c>
      <c r="B1277" s="34" t="s">
        <v>6838</v>
      </c>
      <c r="C1277" s="34" t="s">
        <v>6839</v>
      </c>
      <c r="D1277" s="34" t="s">
        <v>74</v>
      </c>
      <c r="E1277" s="31">
        <v>24</v>
      </c>
      <c r="F1277" s="58">
        <f t="shared" ca="1" si="62"/>
        <v>58.589041095890408</v>
      </c>
      <c r="G1277" s="33">
        <v>23535</v>
      </c>
      <c r="H1277" s="34" t="s">
        <v>491</v>
      </c>
      <c r="I1277" s="34" t="s">
        <v>178</v>
      </c>
      <c r="J1277" s="34" t="s">
        <v>102</v>
      </c>
      <c r="K1277" s="34" t="s">
        <v>79</v>
      </c>
      <c r="L1277" s="34" t="s">
        <v>91</v>
      </c>
      <c r="M1277" s="31">
        <v>4</v>
      </c>
    </row>
    <row r="1278" spans="1:13" s="31" customFormat="1" ht="15.75" customHeight="1" x14ac:dyDescent="0.25">
      <c r="A1278" s="31">
        <v>1277</v>
      </c>
      <c r="B1278" s="34" t="s">
        <v>6840</v>
      </c>
      <c r="C1278" s="34" t="s">
        <v>6841</v>
      </c>
      <c r="D1278" s="34" t="s">
        <v>74</v>
      </c>
      <c r="E1278" s="31">
        <v>26</v>
      </c>
      <c r="F1278" s="58">
        <f t="shared" ca="1" si="62"/>
        <v>50.030136986301372</v>
      </c>
      <c r="G1278" s="33">
        <v>26659</v>
      </c>
      <c r="H1278" s="34" t="s">
        <v>1020</v>
      </c>
      <c r="I1278" s="34" t="s">
        <v>230</v>
      </c>
      <c r="J1278" s="34" t="s">
        <v>78</v>
      </c>
      <c r="K1278" s="34" t="s">
        <v>79</v>
      </c>
      <c r="L1278" s="34" t="s">
        <v>80</v>
      </c>
      <c r="M1278" s="31">
        <v>9</v>
      </c>
    </row>
    <row r="1279" spans="1:13" s="31" customFormat="1" ht="15.75" customHeight="1" x14ac:dyDescent="0.25">
      <c r="A1279" s="31">
        <v>1278</v>
      </c>
      <c r="B1279" s="34" t="s">
        <v>6842</v>
      </c>
      <c r="C1279" s="34" t="s">
        <v>6843</v>
      </c>
      <c r="D1279" s="34" t="s">
        <v>98</v>
      </c>
      <c r="E1279" s="31">
        <v>14</v>
      </c>
      <c r="F1279" s="58">
        <f t="shared" ca="1" si="62"/>
        <v>24.126027397260273</v>
      </c>
      <c r="G1279" s="33">
        <v>36114</v>
      </c>
      <c r="H1279" s="34" t="s">
        <v>866</v>
      </c>
      <c r="I1279" s="34" t="s">
        <v>178</v>
      </c>
      <c r="J1279" s="34" t="s">
        <v>102</v>
      </c>
      <c r="K1279" s="34" t="s">
        <v>79</v>
      </c>
      <c r="L1279" s="34" t="s">
        <v>91</v>
      </c>
      <c r="M1279" s="31">
        <v>2</v>
      </c>
    </row>
    <row r="1280" spans="1:13" s="31" customFormat="1" ht="15.75" customHeight="1" x14ac:dyDescent="0.25">
      <c r="A1280" s="31">
        <v>1279</v>
      </c>
      <c r="B1280" s="34" t="s">
        <v>5511</v>
      </c>
      <c r="C1280" s="34" t="s">
        <v>6844</v>
      </c>
      <c r="D1280" s="34" t="s">
        <v>74</v>
      </c>
      <c r="E1280" s="31">
        <v>30</v>
      </c>
      <c r="F1280" s="58">
        <f t="shared" ca="1" si="62"/>
        <v>60.410958904109592</v>
      </c>
      <c r="G1280" s="33">
        <v>22870</v>
      </c>
      <c r="H1280" s="34" t="s">
        <v>913</v>
      </c>
      <c r="I1280" s="34" t="s">
        <v>101</v>
      </c>
      <c r="J1280" s="34" t="s">
        <v>78</v>
      </c>
      <c r="K1280" s="34" t="s">
        <v>79</v>
      </c>
      <c r="L1280" s="34" t="s">
        <v>91</v>
      </c>
      <c r="M1280" s="31">
        <v>20</v>
      </c>
    </row>
    <row r="1281" spans="1:13" s="31" customFormat="1" ht="15.75" customHeight="1" x14ac:dyDescent="0.25">
      <c r="A1281" s="31">
        <v>1280</v>
      </c>
      <c r="B1281" s="34" t="s">
        <v>6845</v>
      </c>
      <c r="C1281" s="34" t="s">
        <v>6846</v>
      </c>
      <c r="D1281" s="34" t="s">
        <v>74</v>
      </c>
      <c r="E1281" s="31">
        <v>71</v>
      </c>
      <c r="F1281" s="58">
        <f t="shared" ca="1" si="62"/>
        <v>44.947945205479449</v>
      </c>
      <c r="G1281" s="33">
        <v>28514</v>
      </c>
      <c r="H1281" s="34" t="s">
        <v>408</v>
      </c>
      <c r="I1281" s="34" t="s">
        <v>77</v>
      </c>
      <c r="J1281" s="34" t="s">
        <v>126</v>
      </c>
      <c r="K1281" s="34" t="s">
        <v>79</v>
      </c>
      <c r="L1281" s="34" t="s">
        <v>80</v>
      </c>
      <c r="M1281" s="31">
        <v>15</v>
      </c>
    </row>
    <row r="1282" spans="1:13" s="31" customFormat="1" ht="15.75" customHeight="1" x14ac:dyDescent="0.25">
      <c r="A1282" s="31">
        <v>1281</v>
      </c>
      <c r="B1282" s="34" t="s">
        <v>3627</v>
      </c>
      <c r="C1282" s="34" t="s">
        <v>5745</v>
      </c>
      <c r="D1282" s="34" t="s">
        <v>74</v>
      </c>
      <c r="E1282" s="31">
        <v>29</v>
      </c>
      <c r="F1282" s="58">
        <f t="shared" ca="1" si="62"/>
        <v>54.504109589041093</v>
      </c>
      <c r="G1282" s="33">
        <v>25026</v>
      </c>
      <c r="H1282" s="34" t="s">
        <v>5048</v>
      </c>
      <c r="I1282" s="34" t="s">
        <v>77</v>
      </c>
      <c r="J1282" s="34" t="s">
        <v>102</v>
      </c>
      <c r="K1282" s="34" t="s">
        <v>79</v>
      </c>
      <c r="L1282" s="34" t="s">
        <v>80</v>
      </c>
      <c r="M1282" s="31">
        <v>16</v>
      </c>
    </row>
    <row r="1283" spans="1:13" s="31" customFormat="1" ht="15.75" customHeight="1" x14ac:dyDescent="0.25">
      <c r="A1283" s="31">
        <v>1282</v>
      </c>
      <c r="B1283" s="34" t="s">
        <v>6847</v>
      </c>
      <c r="C1283" s="34" t="s">
        <v>6848</v>
      </c>
      <c r="D1283" s="34" t="s">
        <v>74</v>
      </c>
      <c r="E1283" s="31">
        <v>99</v>
      </c>
      <c r="F1283" s="58">
        <f t="shared" ca="1" si="62"/>
        <v>42.136986301369866</v>
      </c>
      <c r="G1283" s="33">
        <v>29540</v>
      </c>
      <c r="H1283" s="34" t="s">
        <v>950</v>
      </c>
      <c r="I1283" s="34" t="s">
        <v>125</v>
      </c>
      <c r="J1283" s="34" t="s">
        <v>102</v>
      </c>
      <c r="K1283" s="34" t="s">
        <v>79</v>
      </c>
      <c r="L1283" s="34" t="s">
        <v>80</v>
      </c>
      <c r="M1283" s="31">
        <v>14</v>
      </c>
    </row>
    <row r="1284" spans="1:13" s="31" customFormat="1" ht="15.75" customHeight="1" x14ac:dyDescent="0.25">
      <c r="A1284" s="31">
        <v>1283</v>
      </c>
      <c r="B1284" s="34" t="s">
        <v>6849</v>
      </c>
      <c r="C1284" s="34" t="s">
        <v>6850</v>
      </c>
      <c r="D1284" s="34" t="s">
        <v>98</v>
      </c>
      <c r="E1284" s="31">
        <v>43</v>
      </c>
      <c r="F1284" s="58">
        <f t="shared" ca="1" si="62"/>
        <v>28.358904109589041</v>
      </c>
      <c r="G1284" s="33">
        <v>34569</v>
      </c>
      <c r="H1284" s="34" t="s">
        <v>184</v>
      </c>
      <c r="I1284" s="34" t="s">
        <v>178</v>
      </c>
      <c r="J1284" s="34" t="s">
        <v>78</v>
      </c>
      <c r="K1284" s="34" t="s">
        <v>79</v>
      </c>
      <c r="L1284" s="34" t="s">
        <v>91</v>
      </c>
      <c r="M1284" s="31">
        <v>1</v>
      </c>
    </row>
    <row r="1285" spans="1:13" s="31" customFormat="1" ht="15.75" customHeight="1" x14ac:dyDescent="0.25">
      <c r="A1285" s="31">
        <v>1284</v>
      </c>
      <c r="B1285" s="34" t="s">
        <v>6851</v>
      </c>
      <c r="C1285" s="34" t="s">
        <v>6852</v>
      </c>
      <c r="D1285" s="34" t="s">
        <v>74</v>
      </c>
      <c r="E1285" s="31">
        <v>30</v>
      </c>
      <c r="F1285" s="58">
        <f t="shared" ca="1" si="62"/>
        <v>46.939726027397263</v>
      </c>
      <c r="G1285" s="33">
        <v>27787</v>
      </c>
      <c r="H1285" s="34" t="s">
        <v>741</v>
      </c>
      <c r="I1285" s="34" t="s">
        <v>125</v>
      </c>
      <c r="J1285" s="34" t="s">
        <v>102</v>
      </c>
      <c r="K1285" s="34" t="s">
        <v>79</v>
      </c>
      <c r="L1285" s="34" t="s">
        <v>91</v>
      </c>
      <c r="M1285" s="31">
        <v>11</v>
      </c>
    </row>
    <row r="1286" spans="1:13" s="31" customFormat="1" ht="15.75" customHeight="1" x14ac:dyDescent="0.25">
      <c r="A1286" s="31">
        <v>1285</v>
      </c>
      <c r="B1286" s="34" t="s">
        <v>2418</v>
      </c>
      <c r="C1286" s="34" t="s">
        <v>4554</v>
      </c>
      <c r="D1286" s="34" t="s">
        <v>74</v>
      </c>
      <c r="E1286" s="31">
        <v>44</v>
      </c>
      <c r="F1286" s="58">
        <f t="shared" ca="1" si="62"/>
        <v>49.624657534246573</v>
      </c>
      <c r="G1286" s="33">
        <v>26807</v>
      </c>
      <c r="H1286" s="34" t="s">
        <v>4723</v>
      </c>
      <c r="I1286" s="34" t="s">
        <v>77</v>
      </c>
      <c r="J1286" s="34" t="s">
        <v>78</v>
      </c>
      <c r="K1286" s="34" t="s">
        <v>79</v>
      </c>
      <c r="L1286" s="34" t="s">
        <v>80</v>
      </c>
      <c r="M1286" s="31">
        <v>12</v>
      </c>
    </row>
    <row r="1287" spans="1:13" s="31" customFormat="1" ht="15.75" customHeight="1" x14ac:dyDescent="0.25">
      <c r="A1287" s="31">
        <v>1286</v>
      </c>
      <c r="B1287" s="34" t="s">
        <v>6853</v>
      </c>
      <c r="C1287" s="34" t="s">
        <v>6854</v>
      </c>
      <c r="D1287" s="34" t="s">
        <v>98</v>
      </c>
      <c r="E1287" s="31">
        <v>83</v>
      </c>
      <c r="F1287" s="58">
        <f t="shared" ca="1" si="62"/>
        <v>47.526027397260272</v>
      </c>
      <c r="G1287" s="33">
        <v>27573</v>
      </c>
      <c r="H1287" s="34" t="s">
        <v>300</v>
      </c>
      <c r="I1287" s="34" t="s">
        <v>77</v>
      </c>
      <c r="J1287" s="34" t="s">
        <v>126</v>
      </c>
      <c r="K1287" s="34" t="s">
        <v>79</v>
      </c>
      <c r="L1287" s="34" t="s">
        <v>80</v>
      </c>
      <c r="M1287" s="31">
        <v>16</v>
      </c>
    </row>
    <row r="1288" spans="1:13" s="31" customFormat="1" ht="15.75" customHeight="1" x14ac:dyDescent="0.25">
      <c r="A1288" s="31">
        <v>1287</v>
      </c>
      <c r="B1288" s="34" t="s">
        <v>6251</v>
      </c>
      <c r="C1288" s="34" t="s">
        <v>6855</v>
      </c>
      <c r="D1288" s="34" t="s">
        <v>74</v>
      </c>
      <c r="E1288" s="31">
        <v>72</v>
      </c>
      <c r="F1288" s="58">
        <f t="shared" ca="1" si="62"/>
        <v>62.213698630136989</v>
      </c>
      <c r="G1288" s="33">
        <v>22212</v>
      </c>
      <c r="H1288" s="34" t="s">
        <v>1640</v>
      </c>
      <c r="I1288" s="34" t="s">
        <v>101</v>
      </c>
      <c r="J1288" s="34" t="s">
        <v>78</v>
      </c>
      <c r="K1288" s="34" t="s">
        <v>79</v>
      </c>
      <c r="L1288" s="34" t="s">
        <v>80</v>
      </c>
      <c r="M1288" s="31">
        <v>20</v>
      </c>
    </row>
    <row r="1289" spans="1:13" s="31" customFormat="1" ht="15.75" customHeight="1" x14ac:dyDescent="0.25">
      <c r="A1289" s="31">
        <v>1288</v>
      </c>
      <c r="B1289" s="34" t="s">
        <v>5728</v>
      </c>
      <c r="C1289" s="34" t="s">
        <v>6856</v>
      </c>
      <c r="D1289" s="34" t="s">
        <v>98</v>
      </c>
      <c r="E1289" s="31">
        <v>51</v>
      </c>
      <c r="F1289" s="58">
        <f t="shared" ca="1" si="62"/>
        <v>43.246575342465754</v>
      </c>
      <c r="G1289" s="33">
        <v>29135</v>
      </c>
      <c r="H1289" s="34" t="s">
        <v>548</v>
      </c>
      <c r="I1289" s="34" t="s">
        <v>101</v>
      </c>
      <c r="J1289" s="34" t="s">
        <v>102</v>
      </c>
      <c r="K1289" s="34" t="s">
        <v>79</v>
      </c>
      <c r="L1289" s="34" t="s">
        <v>80</v>
      </c>
      <c r="M1289" s="31">
        <v>18</v>
      </c>
    </row>
    <row r="1290" spans="1:13" s="31" customFormat="1" ht="15.75" hidden="1" customHeight="1" x14ac:dyDescent="0.25">
      <c r="A1290" s="31">
        <v>1289</v>
      </c>
      <c r="B1290" s="34" t="s">
        <v>6857</v>
      </c>
      <c r="C1290" s="34" t="s">
        <v>6858</v>
      </c>
      <c r="D1290" s="34" t="s">
        <v>74</v>
      </c>
      <c r="E1290" s="31">
        <v>35</v>
      </c>
      <c r="F1290" s="58">
        <f t="shared" ca="1" si="62"/>
        <v>49.476712328767121</v>
      </c>
      <c r="G1290" s="33">
        <v>26861</v>
      </c>
      <c r="I1290" s="34" t="s">
        <v>230</v>
      </c>
      <c r="J1290" s="34" t="s">
        <v>78</v>
      </c>
      <c r="K1290" s="34" t="s">
        <v>79</v>
      </c>
      <c r="L1290" s="34" t="s">
        <v>80</v>
      </c>
      <c r="M1290" s="31">
        <v>8</v>
      </c>
    </row>
    <row r="1291" spans="1:13" s="31" customFormat="1" ht="15.75" customHeight="1" x14ac:dyDescent="0.25">
      <c r="A1291" s="31">
        <v>1290</v>
      </c>
      <c r="B1291" s="34" t="s">
        <v>6859</v>
      </c>
      <c r="C1291" s="34" t="s">
        <v>6860</v>
      </c>
      <c r="D1291" s="34" t="s">
        <v>74</v>
      </c>
      <c r="E1291" s="31">
        <v>49</v>
      </c>
      <c r="F1291" s="58">
        <f t="shared" ca="1" si="62"/>
        <v>55.419178082191777</v>
      </c>
      <c r="G1291" s="33">
        <v>24692</v>
      </c>
      <c r="H1291" s="34" t="s">
        <v>177</v>
      </c>
      <c r="I1291" s="34" t="s">
        <v>101</v>
      </c>
      <c r="J1291" s="34" t="s">
        <v>126</v>
      </c>
      <c r="K1291" s="34" t="s">
        <v>79</v>
      </c>
      <c r="L1291" s="34" t="s">
        <v>80</v>
      </c>
      <c r="M1291" s="31">
        <v>6</v>
      </c>
    </row>
    <row r="1292" spans="1:13" s="31" customFormat="1" ht="15.75" customHeight="1" x14ac:dyDescent="0.25">
      <c r="A1292" s="31">
        <v>1291</v>
      </c>
      <c r="B1292" s="34" t="s">
        <v>6861</v>
      </c>
      <c r="C1292" s="34" t="s">
        <v>6862</v>
      </c>
      <c r="D1292" s="34" t="s">
        <v>74</v>
      </c>
      <c r="E1292" s="31">
        <v>0</v>
      </c>
      <c r="F1292" s="58">
        <f t="shared" ca="1" si="62"/>
        <v>42.386301369863013</v>
      </c>
      <c r="G1292" s="33">
        <v>29449</v>
      </c>
      <c r="H1292" s="34" t="s">
        <v>229</v>
      </c>
      <c r="I1292" s="34" t="s">
        <v>178</v>
      </c>
      <c r="J1292" s="34" t="s">
        <v>78</v>
      </c>
      <c r="K1292" s="34" t="s">
        <v>79</v>
      </c>
      <c r="L1292" s="34" t="s">
        <v>91</v>
      </c>
      <c r="M1292" s="31">
        <v>12</v>
      </c>
    </row>
    <row r="1293" spans="1:13" s="31" customFormat="1" ht="15.75" hidden="1" customHeight="1" x14ac:dyDescent="0.25">
      <c r="A1293" s="31">
        <v>1292</v>
      </c>
      <c r="B1293" s="34" t="s">
        <v>6863</v>
      </c>
      <c r="C1293" s="34" t="s">
        <v>6864</v>
      </c>
      <c r="D1293" s="34" t="s">
        <v>98</v>
      </c>
      <c r="E1293" s="31">
        <v>56</v>
      </c>
      <c r="F1293" s="58">
        <f t="shared" ca="1" si="62"/>
        <v>61.605479452054794</v>
      </c>
      <c r="G1293" s="33">
        <v>22434</v>
      </c>
      <c r="I1293" s="34" t="s">
        <v>230</v>
      </c>
      <c r="J1293" s="34" t="s">
        <v>102</v>
      </c>
      <c r="K1293" s="34" t="s">
        <v>79</v>
      </c>
      <c r="L1293" s="34" t="s">
        <v>91</v>
      </c>
      <c r="M1293" s="31">
        <v>20</v>
      </c>
    </row>
    <row r="1294" spans="1:13" s="31" customFormat="1" ht="15.75" customHeight="1" x14ac:dyDescent="0.25">
      <c r="A1294" s="31">
        <v>1293</v>
      </c>
      <c r="B1294" s="34" t="s">
        <v>6865</v>
      </c>
      <c r="C1294" s="34" t="s">
        <v>1415</v>
      </c>
      <c r="D1294" s="34" t="s">
        <v>74</v>
      </c>
      <c r="E1294" s="31">
        <v>89</v>
      </c>
      <c r="F1294" s="58">
        <f t="shared" ca="1" si="62"/>
        <v>42.243835616438353</v>
      </c>
      <c r="G1294" s="33">
        <v>29501</v>
      </c>
      <c r="H1294" s="34" t="s">
        <v>229</v>
      </c>
      <c r="I1294" s="34" t="s">
        <v>152</v>
      </c>
      <c r="J1294" s="34" t="s">
        <v>78</v>
      </c>
      <c r="K1294" s="34" t="s">
        <v>79</v>
      </c>
      <c r="L1294" s="34" t="s">
        <v>91</v>
      </c>
      <c r="M1294" s="31">
        <v>8</v>
      </c>
    </row>
    <row r="1295" spans="1:13" s="31" customFormat="1" ht="15.75" hidden="1" customHeight="1" x14ac:dyDescent="0.25">
      <c r="A1295" s="31">
        <v>1294</v>
      </c>
      <c r="B1295" s="34" t="s">
        <v>6866</v>
      </c>
      <c r="C1295" s="34" t="s">
        <v>6867</v>
      </c>
      <c r="D1295" s="34" t="s">
        <v>98</v>
      </c>
      <c r="E1295" s="31">
        <v>31</v>
      </c>
      <c r="F1295" s="58">
        <f t="shared" ca="1" si="62"/>
        <v>48.273972602739725</v>
      </c>
      <c r="G1295" s="33">
        <v>27300</v>
      </c>
      <c r="I1295" s="34" t="s">
        <v>77</v>
      </c>
      <c r="J1295" s="34" t="s">
        <v>78</v>
      </c>
      <c r="K1295" s="34" t="s">
        <v>79</v>
      </c>
      <c r="L1295" s="34" t="s">
        <v>80</v>
      </c>
      <c r="M1295" s="31">
        <v>15</v>
      </c>
    </row>
    <row r="1296" spans="1:13" s="31" customFormat="1" ht="15.75" customHeight="1" x14ac:dyDescent="0.25">
      <c r="A1296" s="31">
        <v>1295</v>
      </c>
      <c r="B1296" s="34" t="s">
        <v>4484</v>
      </c>
      <c r="C1296" s="34" t="s">
        <v>6868</v>
      </c>
      <c r="D1296" s="34" t="s">
        <v>74</v>
      </c>
      <c r="E1296" s="31">
        <v>66</v>
      </c>
      <c r="F1296" s="58">
        <f t="shared" ca="1" si="62"/>
        <v>25.931506849315067</v>
      </c>
      <c r="G1296" s="33">
        <v>35455</v>
      </c>
      <c r="H1296" s="34" t="s">
        <v>259</v>
      </c>
      <c r="I1296" s="34" t="s">
        <v>377</v>
      </c>
      <c r="J1296" s="34" t="s">
        <v>78</v>
      </c>
      <c r="K1296" s="34" t="s">
        <v>79</v>
      </c>
      <c r="L1296" s="34" t="s">
        <v>80</v>
      </c>
      <c r="M1296" s="31">
        <v>5</v>
      </c>
    </row>
    <row r="1297" spans="1:13" s="31" customFormat="1" ht="15.75" customHeight="1" x14ac:dyDescent="0.25">
      <c r="A1297" s="31">
        <v>1296</v>
      </c>
      <c r="B1297" s="34" t="s">
        <v>6869</v>
      </c>
      <c r="C1297" s="34" t="s">
        <v>6870</v>
      </c>
      <c r="D1297" s="34" t="s">
        <v>98</v>
      </c>
      <c r="E1297" s="31">
        <v>61</v>
      </c>
      <c r="F1297" s="58">
        <f t="shared" ca="1" si="62"/>
        <v>33.813698630136983</v>
      </c>
      <c r="G1297" s="33">
        <v>32578</v>
      </c>
      <c r="H1297" s="34" t="s">
        <v>285</v>
      </c>
      <c r="I1297" s="34" t="s">
        <v>101</v>
      </c>
      <c r="J1297" s="34" t="s">
        <v>102</v>
      </c>
      <c r="K1297" s="34" t="s">
        <v>79</v>
      </c>
      <c r="L1297" s="34" t="s">
        <v>80</v>
      </c>
      <c r="M1297" s="31">
        <v>9</v>
      </c>
    </row>
    <row r="1298" spans="1:13" s="31" customFormat="1" ht="15.75" customHeight="1" x14ac:dyDescent="0.25">
      <c r="A1298" s="31">
        <v>1297</v>
      </c>
      <c r="B1298" s="34" t="s">
        <v>4163</v>
      </c>
      <c r="C1298" s="34" t="s">
        <v>6871</v>
      </c>
      <c r="D1298" s="34" t="s">
        <v>74</v>
      </c>
      <c r="E1298" s="31">
        <v>91</v>
      </c>
      <c r="F1298" s="58">
        <f t="shared" ca="1" si="62"/>
        <v>41.893150684931506</v>
      </c>
      <c r="G1298" s="33">
        <v>29629</v>
      </c>
      <c r="H1298" s="34" t="s">
        <v>392</v>
      </c>
      <c r="I1298" s="34" t="s">
        <v>178</v>
      </c>
      <c r="J1298" s="34" t="s">
        <v>78</v>
      </c>
      <c r="K1298" s="34" t="s">
        <v>79</v>
      </c>
      <c r="L1298" s="34" t="s">
        <v>91</v>
      </c>
      <c r="M1298" s="31">
        <v>3</v>
      </c>
    </row>
    <row r="1299" spans="1:13" s="31" customFormat="1" ht="15.75" customHeight="1" x14ac:dyDescent="0.25">
      <c r="A1299" s="31">
        <v>1298</v>
      </c>
      <c r="B1299" s="34" t="s">
        <v>6872</v>
      </c>
      <c r="C1299" s="34" t="s">
        <v>6873</v>
      </c>
      <c r="D1299" s="34" t="s">
        <v>74</v>
      </c>
      <c r="E1299" s="31">
        <v>35</v>
      </c>
      <c r="F1299" s="58">
        <f t="shared" ca="1" si="62"/>
        <v>48.753424657534246</v>
      </c>
      <c r="G1299" s="33">
        <v>27125</v>
      </c>
      <c r="H1299" s="34" t="s">
        <v>525</v>
      </c>
      <c r="I1299" s="34" t="s">
        <v>178</v>
      </c>
      <c r="J1299" s="34" t="s">
        <v>78</v>
      </c>
      <c r="K1299" s="34" t="s">
        <v>79</v>
      </c>
      <c r="L1299" s="34" t="s">
        <v>91</v>
      </c>
      <c r="M1299" s="31">
        <v>16</v>
      </c>
    </row>
    <row r="1300" spans="1:13" s="31" customFormat="1" ht="15.75" customHeight="1" x14ac:dyDescent="0.25">
      <c r="A1300" s="31">
        <v>1299</v>
      </c>
      <c r="B1300" s="34" t="s">
        <v>6004</v>
      </c>
      <c r="C1300" s="34" t="s">
        <v>6874</v>
      </c>
      <c r="D1300" s="34" t="s">
        <v>98</v>
      </c>
      <c r="E1300" s="31">
        <v>72</v>
      </c>
      <c r="F1300" s="58">
        <f t="shared" ca="1" si="62"/>
        <v>45.967123287671235</v>
      </c>
      <c r="G1300" s="33">
        <v>28142</v>
      </c>
      <c r="H1300" s="34" t="s">
        <v>1906</v>
      </c>
      <c r="I1300" s="34" t="s">
        <v>230</v>
      </c>
      <c r="J1300" s="34" t="s">
        <v>102</v>
      </c>
      <c r="K1300" s="34" t="s">
        <v>79</v>
      </c>
      <c r="L1300" s="34" t="s">
        <v>91</v>
      </c>
      <c r="M1300" s="31">
        <v>12</v>
      </c>
    </row>
    <row r="1301" spans="1:13" s="31" customFormat="1" ht="15.75" customHeight="1" x14ac:dyDescent="0.25">
      <c r="A1301" s="31">
        <v>1300</v>
      </c>
      <c r="B1301" s="34" t="s">
        <v>5926</v>
      </c>
      <c r="C1301" s="34" t="s">
        <v>6875</v>
      </c>
      <c r="D1301" s="34" t="s">
        <v>98</v>
      </c>
      <c r="E1301" s="31">
        <v>0</v>
      </c>
      <c r="F1301" s="58">
        <f t="shared" ca="1" si="62"/>
        <v>31.816438356164383</v>
      </c>
      <c r="G1301" s="33">
        <v>33307</v>
      </c>
      <c r="H1301" s="34" t="s">
        <v>589</v>
      </c>
      <c r="I1301" s="34" t="s">
        <v>101</v>
      </c>
      <c r="J1301" s="34" t="s">
        <v>102</v>
      </c>
      <c r="K1301" s="34" t="s">
        <v>79</v>
      </c>
      <c r="L1301" s="34" t="s">
        <v>80</v>
      </c>
      <c r="M1301" s="31">
        <v>9</v>
      </c>
    </row>
    <row r="1302" spans="1:13" s="31" customFormat="1" ht="15.75" hidden="1" customHeight="1" x14ac:dyDescent="0.25">
      <c r="A1302" s="31">
        <v>1301</v>
      </c>
      <c r="B1302" s="34" t="s">
        <v>6876</v>
      </c>
      <c r="D1302" s="34" t="s">
        <v>98</v>
      </c>
      <c r="E1302" s="31">
        <v>17</v>
      </c>
      <c r="G1302" s="44">
        <v>33567</v>
      </c>
      <c r="H1302" s="34" t="s">
        <v>645</v>
      </c>
      <c r="I1302" s="34" t="s">
        <v>178</v>
      </c>
      <c r="J1302" s="34" t="s">
        <v>78</v>
      </c>
      <c r="K1302" s="34" t="s">
        <v>79</v>
      </c>
      <c r="L1302" s="34" t="s">
        <v>91</v>
      </c>
      <c r="M1302" s="31">
        <v>9</v>
      </c>
    </row>
    <row r="1303" spans="1:13" s="31" customFormat="1" ht="15.75" customHeight="1" x14ac:dyDescent="0.25">
      <c r="A1303" s="31">
        <v>1302</v>
      </c>
      <c r="B1303" s="34" t="s">
        <v>6877</v>
      </c>
      <c r="C1303" s="34" t="s">
        <v>6878</v>
      </c>
      <c r="D1303" s="34" t="s">
        <v>98</v>
      </c>
      <c r="E1303" s="31">
        <v>29</v>
      </c>
      <c r="F1303" s="58">
        <f t="shared" ref="F1303:F1320" ca="1" si="63">(TODAY()-G1303)/365</f>
        <v>24.663013698630138</v>
      </c>
      <c r="G1303" s="33">
        <v>35918</v>
      </c>
      <c r="H1303" s="34" t="s">
        <v>6226</v>
      </c>
      <c r="I1303" s="34" t="s">
        <v>101</v>
      </c>
      <c r="J1303" s="34" t="s">
        <v>102</v>
      </c>
      <c r="K1303" s="34" t="s">
        <v>79</v>
      </c>
      <c r="L1303" s="34" t="s">
        <v>80</v>
      </c>
      <c r="M1303" s="31">
        <v>2</v>
      </c>
    </row>
    <row r="1304" spans="1:13" s="31" customFormat="1" ht="15.75" hidden="1" customHeight="1" x14ac:dyDescent="0.25">
      <c r="A1304" s="31">
        <v>1303</v>
      </c>
      <c r="B1304" s="34" t="s">
        <v>6879</v>
      </c>
      <c r="C1304" s="34" t="s">
        <v>6880</v>
      </c>
      <c r="D1304" s="34" t="s">
        <v>74</v>
      </c>
      <c r="E1304" s="31">
        <v>64</v>
      </c>
      <c r="F1304" s="58">
        <f t="shared" ca="1" si="63"/>
        <v>50.695890410958903</v>
      </c>
      <c r="G1304" s="33">
        <v>26416</v>
      </c>
      <c r="I1304" s="34" t="s">
        <v>377</v>
      </c>
      <c r="J1304" s="34" t="s">
        <v>78</v>
      </c>
      <c r="K1304" s="34" t="s">
        <v>79</v>
      </c>
      <c r="L1304" s="34" t="s">
        <v>91</v>
      </c>
      <c r="M1304" s="31">
        <v>15</v>
      </c>
    </row>
    <row r="1305" spans="1:13" s="31" customFormat="1" ht="15.75" customHeight="1" x14ac:dyDescent="0.25">
      <c r="A1305" s="31">
        <v>1304</v>
      </c>
      <c r="B1305" s="34" t="s">
        <v>6881</v>
      </c>
      <c r="C1305" s="34" t="s">
        <v>6882</v>
      </c>
      <c r="D1305" s="34" t="s">
        <v>74</v>
      </c>
      <c r="E1305" s="31">
        <v>23</v>
      </c>
      <c r="F1305" s="58">
        <f t="shared" ca="1" si="63"/>
        <v>45.136986301369866</v>
      </c>
      <c r="G1305" s="33">
        <v>28445</v>
      </c>
      <c r="H1305" s="34" t="s">
        <v>5048</v>
      </c>
      <c r="I1305" s="34" t="s">
        <v>230</v>
      </c>
      <c r="J1305" s="34" t="s">
        <v>126</v>
      </c>
      <c r="K1305" s="34" t="s">
        <v>79</v>
      </c>
      <c r="L1305" s="34" t="s">
        <v>91</v>
      </c>
      <c r="M1305" s="31">
        <v>11</v>
      </c>
    </row>
    <row r="1306" spans="1:13" s="31" customFormat="1" ht="15.75" customHeight="1" x14ac:dyDescent="0.25">
      <c r="A1306" s="31">
        <v>1305</v>
      </c>
      <c r="B1306" s="34" t="s">
        <v>3292</v>
      </c>
      <c r="C1306" s="34" t="s">
        <v>6883</v>
      </c>
      <c r="D1306" s="34" t="s">
        <v>74</v>
      </c>
      <c r="E1306" s="31">
        <v>97</v>
      </c>
      <c r="F1306" s="58">
        <f t="shared" ca="1" si="63"/>
        <v>52.854794520547948</v>
      </c>
      <c r="G1306" s="33">
        <v>25628</v>
      </c>
      <c r="H1306" s="34" t="s">
        <v>469</v>
      </c>
      <c r="I1306" s="34" t="s">
        <v>101</v>
      </c>
      <c r="J1306" s="34" t="s">
        <v>126</v>
      </c>
      <c r="K1306" s="34" t="s">
        <v>79</v>
      </c>
      <c r="L1306" s="34" t="s">
        <v>80</v>
      </c>
      <c r="M1306" s="31">
        <v>6</v>
      </c>
    </row>
    <row r="1307" spans="1:13" s="31" customFormat="1" ht="15.75" customHeight="1" x14ac:dyDescent="0.25">
      <c r="A1307" s="31">
        <v>1306</v>
      </c>
      <c r="B1307" s="34" t="s">
        <v>6884</v>
      </c>
      <c r="C1307" s="34" t="s">
        <v>6885</v>
      </c>
      <c r="D1307" s="34" t="s">
        <v>74</v>
      </c>
      <c r="E1307" s="31">
        <v>13</v>
      </c>
      <c r="F1307" s="58">
        <f t="shared" ca="1" si="63"/>
        <v>66.747945205479454</v>
      </c>
      <c r="G1307" s="33">
        <v>20557</v>
      </c>
      <c r="H1307" s="34" t="s">
        <v>1245</v>
      </c>
      <c r="I1307" s="34" t="s">
        <v>178</v>
      </c>
      <c r="J1307" s="34" t="s">
        <v>102</v>
      </c>
      <c r="K1307" s="34" t="s">
        <v>79</v>
      </c>
      <c r="L1307" s="34" t="s">
        <v>80</v>
      </c>
      <c r="M1307" s="31">
        <v>13</v>
      </c>
    </row>
    <row r="1308" spans="1:13" s="31" customFormat="1" ht="15.75" customHeight="1" x14ac:dyDescent="0.25">
      <c r="A1308" s="31">
        <v>1307</v>
      </c>
      <c r="B1308" s="34" t="s">
        <v>5380</v>
      </c>
      <c r="C1308" s="34" t="s">
        <v>6886</v>
      </c>
      <c r="D1308" s="34" t="s">
        <v>98</v>
      </c>
      <c r="E1308" s="31">
        <v>73</v>
      </c>
      <c r="F1308" s="58">
        <f t="shared" ca="1" si="63"/>
        <v>52.336986301369862</v>
      </c>
      <c r="G1308" s="33">
        <v>25817</v>
      </c>
      <c r="H1308" s="34" t="s">
        <v>491</v>
      </c>
      <c r="I1308" s="34" t="s">
        <v>178</v>
      </c>
      <c r="J1308" s="34" t="s">
        <v>126</v>
      </c>
      <c r="K1308" s="34" t="s">
        <v>79</v>
      </c>
      <c r="L1308" s="34" t="s">
        <v>80</v>
      </c>
      <c r="M1308" s="31">
        <v>10</v>
      </c>
    </row>
    <row r="1309" spans="1:13" s="31" customFormat="1" ht="15.75" customHeight="1" x14ac:dyDescent="0.25">
      <c r="A1309" s="31">
        <v>1308</v>
      </c>
      <c r="B1309" s="34" t="s">
        <v>6887</v>
      </c>
      <c r="C1309" s="34" t="s">
        <v>6888</v>
      </c>
      <c r="D1309" s="34" t="s">
        <v>74</v>
      </c>
      <c r="E1309" s="31">
        <v>34</v>
      </c>
      <c r="F1309" s="58">
        <f t="shared" ca="1" si="63"/>
        <v>46.358904109589041</v>
      </c>
      <c r="G1309" s="33">
        <v>27999</v>
      </c>
      <c r="H1309" s="34" t="s">
        <v>1140</v>
      </c>
      <c r="I1309" s="34" t="s">
        <v>230</v>
      </c>
      <c r="J1309" s="34" t="s">
        <v>102</v>
      </c>
      <c r="K1309" s="34" t="s">
        <v>79</v>
      </c>
      <c r="L1309" s="34" t="s">
        <v>80</v>
      </c>
      <c r="M1309" s="31">
        <v>18</v>
      </c>
    </row>
    <row r="1310" spans="1:13" s="31" customFormat="1" ht="15.75" customHeight="1" x14ac:dyDescent="0.25">
      <c r="A1310" s="31">
        <v>1309</v>
      </c>
      <c r="B1310" s="34" t="s">
        <v>6889</v>
      </c>
      <c r="C1310" s="34" t="s">
        <v>6890</v>
      </c>
      <c r="D1310" s="34" t="s">
        <v>74</v>
      </c>
      <c r="E1310" s="31">
        <v>95</v>
      </c>
      <c r="F1310" s="58">
        <f t="shared" ca="1" si="63"/>
        <v>45.791780821917811</v>
      </c>
      <c r="G1310" s="33">
        <v>28206</v>
      </c>
      <c r="H1310" s="34" t="s">
        <v>177</v>
      </c>
      <c r="I1310" s="34" t="s">
        <v>230</v>
      </c>
      <c r="J1310" s="34" t="s">
        <v>78</v>
      </c>
      <c r="K1310" s="34" t="s">
        <v>79</v>
      </c>
      <c r="L1310" s="34" t="s">
        <v>91</v>
      </c>
      <c r="M1310" s="31">
        <v>13</v>
      </c>
    </row>
    <row r="1311" spans="1:13" s="31" customFormat="1" ht="15.75" customHeight="1" x14ac:dyDescent="0.25">
      <c r="A1311" s="31">
        <v>1310</v>
      </c>
      <c r="B1311" s="34" t="s">
        <v>6891</v>
      </c>
      <c r="C1311" s="34" t="s">
        <v>6892</v>
      </c>
      <c r="D1311" s="34" t="s">
        <v>74</v>
      </c>
      <c r="E1311" s="31">
        <v>38</v>
      </c>
      <c r="F1311" s="58">
        <f t="shared" ca="1" si="63"/>
        <v>36.038356164383565</v>
      </c>
      <c r="G1311" s="33">
        <v>31766</v>
      </c>
      <c r="H1311" s="34" t="s">
        <v>807</v>
      </c>
      <c r="I1311" s="34" t="s">
        <v>77</v>
      </c>
      <c r="J1311" s="34" t="s">
        <v>126</v>
      </c>
      <c r="K1311" s="34" t="s">
        <v>79</v>
      </c>
      <c r="L1311" s="34" t="s">
        <v>80</v>
      </c>
      <c r="M1311" s="31">
        <v>13</v>
      </c>
    </row>
    <row r="1312" spans="1:13" s="31" customFormat="1" ht="15.75" customHeight="1" x14ac:dyDescent="0.25">
      <c r="A1312" s="31">
        <v>1311</v>
      </c>
      <c r="B1312" s="34" t="s">
        <v>6893</v>
      </c>
      <c r="C1312" s="34" t="s">
        <v>6894</v>
      </c>
      <c r="D1312" s="34" t="s">
        <v>98</v>
      </c>
      <c r="E1312" s="31">
        <v>89</v>
      </c>
      <c r="F1312" s="58">
        <f t="shared" ca="1" si="63"/>
        <v>38.243835616438353</v>
      </c>
      <c r="G1312" s="33">
        <v>30961</v>
      </c>
      <c r="H1312" s="34" t="s">
        <v>2331</v>
      </c>
      <c r="I1312" s="34" t="s">
        <v>101</v>
      </c>
      <c r="J1312" s="34" t="s">
        <v>78</v>
      </c>
      <c r="K1312" s="34" t="s">
        <v>79</v>
      </c>
      <c r="L1312" s="34" t="s">
        <v>80</v>
      </c>
      <c r="M1312" s="31">
        <v>13</v>
      </c>
    </row>
    <row r="1313" spans="1:13" s="31" customFormat="1" ht="15.75" customHeight="1" x14ac:dyDescent="0.25">
      <c r="A1313" s="31">
        <v>1312</v>
      </c>
      <c r="B1313" s="34" t="s">
        <v>6895</v>
      </c>
      <c r="C1313" s="34" t="s">
        <v>6896</v>
      </c>
      <c r="D1313" s="34" t="s">
        <v>98</v>
      </c>
      <c r="E1313" s="31">
        <v>96</v>
      </c>
      <c r="F1313" s="58">
        <f t="shared" ca="1" si="63"/>
        <v>28.463013698630139</v>
      </c>
      <c r="G1313" s="33">
        <v>34531</v>
      </c>
      <c r="H1313" s="34" t="s">
        <v>704</v>
      </c>
      <c r="I1313" s="34" t="s">
        <v>178</v>
      </c>
      <c r="J1313" s="34" t="s">
        <v>102</v>
      </c>
      <c r="K1313" s="34" t="s">
        <v>79</v>
      </c>
      <c r="L1313" s="34" t="s">
        <v>91</v>
      </c>
      <c r="M1313" s="31">
        <v>8</v>
      </c>
    </row>
    <row r="1314" spans="1:13" s="31" customFormat="1" ht="15.75" customHeight="1" x14ac:dyDescent="0.25">
      <c r="A1314" s="31">
        <v>1313</v>
      </c>
      <c r="B1314" s="34" t="s">
        <v>6897</v>
      </c>
      <c r="C1314" s="34" t="s">
        <v>6898</v>
      </c>
      <c r="D1314" s="34" t="s">
        <v>74</v>
      </c>
      <c r="E1314" s="31">
        <v>59</v>
      </c>
      <c r="F1314" s="58">
        <f t="shared" ca="1" si="63"/>
        <v>36.898630136986299</v>
      </c>
      <c r="G1314" s="33">
        <v>31452</v>
      </c>
      <c r="H1314" s="34" t="s">
        <v>542</v>
      </c>
      <c r="I1314" s="34" t="s">
        <v>90</v>
      </c>
      <c r="J1314" s="34" t="s">
        <v>78</v>
      </c>
      <c r="K1314" s="34" t="s">
        <v>79</v>
      </c>
      <c r="L1314" s="34" t="s">
        <v>91</v>
      </c>
      <c r="M1314" s="31">
        <v>22</v>
      </c>
    </row>
    <row r="1315" spans="1:13" s="31" customFormat="1" ht="15.75" customHeight="1" x14ac:dyDescent="0.25">
      <c r="A1315" s="31">
        <v>1314</v>
      </c>
      <c r="B1315" s="34" t="s">
        <v>5194</v>
      </c>
      <c r="C1315" s="34" t="s">
        <v>6899</v>
      </c>
      <c r="D1315" s="34" t="s">
        <v>98</v>
      </c>
      <c r="E1315" s="31">
        <v>25</v>
      </c>
      <c r="F1315" s="58">
        <f t="shared" ca="1" si="63"/>
        <v>52.871232876712327</v>
      </c>
      <c r="G1315" s="33">
        <v>25622</v>
      </c>
      <c r="H1315" s="34" t="s">
        <v>184</v>
      </c>
      <c r="I1315" s="34" t="s">
        <v>178</v>
      </c>
      <c r="J1315" s="34" t="s">
        <v>78</v>
      </c>
      <c r="K1315" s="34" t="s">
        <v>79</v>
      </c>
      <c r="L1315" s="34" t="s">
        <v>80</v>
      </c>
      <c r="M1315" s="31">
        <v>6</v>
      </c>
    </row>
    <row r="1316" spans="1:13" s="31" customFormat="1" ht="15.75" hidden="1" customHeight="1" x14ac:dyDescent="0.25">
      <c r="A1316" s="31">
        <v>1315</v>
      </c>
      <c r="B1316" s="34" t="s">
        <v>4925</v>
      </c>
      <c r="C1316" s="34" t="s">
        <v>6900</v>
      </c>
      <c r="D1316" s="34" t="s">
        <v>98</v>
      </c>
      <c r="E1316" s="31">
        <v>46</v>
      </c>
      <c r="F1316" s="58">
        <f t="shared" ca="1" si="63"/>
        <v>49.536986301369865</v>
      </c>
      <c r="G1316" s="33">
        <v>26839</v>
      </c>
      <c r="I1316" s="34" t="s">
        <v>152</v>
      </c>
      <c r="J1316" s="34" t="s">
        <v>78</v>
      </c>
      <c r="K1316" s="34" t="s">
        <v>79</v>
      </c>
      <c r="L1316" s="34" t="s">
        <v>80</v>
      </c>
      <c r="M1316" s="31">
        <v>12</v>
      </c>
    </row>
    <row r="1317" spans="1:13" s="31" customFormat="1" ht="15.75" customHeight="1" x14ac:dyDescent="0.25">
      <c r="A1317" s="31">
        <v>1316</v>
      </c>
      <c r="B1317" s="34" t="s">
        <v>6901</v>
      </c>
      <c r="C1317" s="34" t="s">
        <v>6902</v>
      </c>
      <c r="D1317" s="34" t="s">
        <v>74</v>
      </c>
      <c r="E1317" s="31">
        <v>79</v>
      </c>
      <c r="F1317" s="58">
        <f t="shared" ca="1" si="63"/>
        <v>32.827397260273976</v>
      </c>
      <c r="G1317" s="33">
        <v>32938</v>
      </c>
      <c r="H1317" s="34" t="s">
        <v>414</v>
      </c>
      <c r="I1317" s="34" t="s">
        <v>140</v>
      </c>
      <c r="J1317" s="34" t="s">
        <v>126</v>
      </c>
      <c r="K1317" s="34" t="s">
        <v>79</v>
      </c>
      <c r="L1317" s="34" t="s">
        <v>80</v>
      </c>
      <c r="M1317" s="31">
        <v>18</v>
      </c>
    </row>
    <row r="1318" spans="1:13" s="31" customFormat="1" ht="15.75" customHeight="1" x14ac:dyDescent="0.25">
      <c r="A1318" s="31">
        <v>1317</v>
      </c>
      <c r="B1318" s="34" t="s">
        <v>6903</v>
      </c>
      <c r="C1318" s="34" t="s">
        <v>6904</v>
      </c>
      <c r="D1318" s="34" t="s">
        <v>74</v>
      </c>
      <c r="E1318" s="31">
        <v>2</v>
      </c>
      <c r="F1318" s="58">
        <f t="shared" ca="1" si="63"/>
        <v>49.967123287671235</v>
      </c>
      <c r="G1318" s="33">
        <v>26682</v>
      </c>
      <c r="H1318" s="34" t="s">
        <v>76</v>
      </c>
      <c r="I1318" s="34" t="s">
        <v>140</v>
      </c>
      <c r="J1318" s="34" t="s">
        <v>78</v>
      </c>
      <c r="K1318" s="34" t="s">
        <v>79</v>
      </c>
      <c r="L1318" s="34" t="s">
        <v>80</v>
      </c>
      <c r="M1318" s="31">
        <v>5</v>
      </c>
    </row>
    <row r="1319" spans="1:13" s="31" customFormat="1" ht="15.75" customHeight="1" x14ac:dyDescent="0.25">
      <c r="A1319" s="31">
        <v>1318</v>
      </c>
      <c r="B1319" s="34" t="s">
        <v>6905</v>
      </c>
      <c r="C1319" s="34" t="s">
        <v>6906</v>
      </c>
      <c r="D1319" s="34" t="s">
        <v>98</v>
      </c>
      <c r="E1319" s="31">
        <v>10</v>
      </c>
      <c r="F1319" s="58">
        <f t="shared" ca="1" si="63"/>
        <v>56.394520547945206</v>
      </c>
      <c r="G1319" s="33">
        <v>24336</v>
      </c>
      <c r="H1319" s="34" t="s">
        <v>1004</v>
      </c>
      <c r="I1319" s="34" t="s">
        <v>101</v>
      </c>
      <c r="J1319" s="34" t="s">
        <v>78</v>
      </c>
      <c r="K1319" s="34" t="s">
        <v>79</v>
      </c>
      <c r="L1319" s="34" t="s">
        <v>80</v>
      </c>
      <c r="M1319" s="31">
        <v>4</v>
      </c>
    </row>
    <row r="1320" spans="1:13" s="31" customFormat="1" ht="15.75" hidden="1" customHeight="1" x14ac:dyDescent="0.25">
      <c r="A1320" s="31">
        <v>1319</v>
      </c>
      <c r="B1320" s="34" t="s">
        <v>6907</v>
      </c>
      <c r="C1320" s="34" t="s">
        <v>6908</v>
      </c>
      <c r="D1320" s="34" t="s">
        <v>74</v>
      </c>
      <c r="E1320" s="31">
        <v>20</v>
      </c>
      <c r="F1320" s="58">
        <f t="shared" ca="1" si="63"/>
        <v>67.484931506849321</v>
      </c>
      <c r="G1320" s="33">
        <v>20288</v>
      </c>
      <c r="I1320" s="34" t="s">
        <v>125</v>
      </c>
      <c r="J1320" s="34" t="s">
        <v>78</v>
      </c>
      <c r="K1320" s="34" t="s">
        <v>79</v>
      </c>
      <c r="L1320" s="34" t="s">
        <v>80</v>
      </c>
      <c r="M1320" s="31">
        <v>12</v>
      </c>
    </row>
    <row r="1321" spans="1:13" s="31" customFormat="1" ht="15.75" hidden="1" customHeight="1" x14ac:dyDescent="0.25">
      <c r="A1321" s="31">
        <v>1320</v>
      </c>
      <c r="B1321" s="34" t="s">
        <v>6909</v>
      </c>
      <c r="D1321" s="34" t="s">
        <v>98</v>
      </c>
      <c r="E1321" s="31">
        <v>4</v>
      </c>
      <c r="G1321" s="44">
        <v>30618</v>
      </c>
      <c r="I1321" s="34" t="s">
        <v>77</v>
      </c>
      <c r="J1321" s="34" t="s">
        <v>126</v>
      </c>
      <c r="K1321" s="34" t="s">
        <v>79</v>
      </c>
      <c r="L1321" s="34" t="s">
        <v>80</v>
      </c>
      <c r="M1321" s="31">
        <v>7</v>
      </c>
    </row>
    <row r="1322" spans="1:13" s="31" customFormat="1" ht="15.75" customHeight="1" x14ac:dyDescent="0.25">
      <c r="A1322" s="31">
        <v>1321</v>
      </c>
      <c r="B1322" s="34" t="s">
        <v>6910</v>
      </c>
      <c r="C1322" s="34" t="s">
        <v>6911</v>
      </c>
      <c r="D1322" s="34" t="s">
        <v>98</v>
      </c>
      <c r="E1322" s="31">
        <v>29</v>
      </c>
      <c r="F1322" s="58">
        <f t="shared" ref="F1322:F1351" ca="1" si="64">(TODAY()-G1322)/365</f>
        <v>28.493150684931507</v>
      </c>
      <c r="G1322" s="33">
        <v>34520</v>
      </c>
      <c r="H1322" s="34" t="s">
        <v>554</v>
      </c>
      <c r="I1322" s="34" t="s">
        <v>377</v>
      </c>
      <c r="J1322" s="34" t="s">
        <v>102</v>
      </c>
      <c r="K1322" s="34" t="s">
        <v>79</v>
      </c>
      <c r="L1322" s="34" t="s">
        <v>91</v>
      </c>
      <c r="M1322" s="31">
        <v>8</v>
      </c>
    </row>
    <row r="1323" spans="1:13" s="31" customFormat="1" ht="15.75" customHeight="1" x14ac:dyDescent="0.25">
      <c r="A1323" s="31">
        <v>1322</v>
      </c>
      <c r="B1323" s="34" t="s">
        <v>6912</v>
      </c>
      <c r="C1323" s="34" t="s">
        <v>895</v>
      </c>
      <c r="D1323" s="34" t="s">
        <v>98</v>
      </c>
      <c r="E1323" s="31">
        <v>37</v>
      </c>
      <c r="F1323" s="58">
        <f t="shared" ca="1" si="64"/>
        <v>21.205479452054796</v>
      </c>
      <c r="G1323" s="33">
        <v>37180</v>
      </c>
      <c r="H1323" s="34" t="s">
        <v>1829</v>
      </c>
      <c r="I1323" s="34" t="s">
        <v>101</v>
      </c>
      <c r="J1323" s="34" t="s">
        <v>78</v>
      </c>
      <c r="K1323" s="34" t="s">
        <v>79</v>
      </c>
      <c r="L1323" s="34" t="s">
        <v>80</v>
      </c>
      <c r="M1323" s="31">
        <v>1</v>
      </c>
    </row>
    <row r="1324" spans="1:13" s="31" customFormat="1" ht="15.75" customHeight="1" x14ac:dyDescent="0.25">
      <c r="A1324" s="31">
        <v>1323</v>
      </c>
      <c r="B1324" s="34" t="s">
        <v>6301</v>
      </c>
      <c r="C1324" s="34" t="s">
        <v>6913</v>
      </c>
      <c r="D1324" s="34" t="s">
        <v>74</v>
      </c>
      <c r="E1324" s="31">
        <v>27</v>
      </c>
      <c r="F1324" s="58">
        <f t="shared" ca="1" si="64"/>
        <v>34.747945205479454</v>
      </c>
      <c r="G1324" s="33">
        <v>32237</v>
      </c>
      <c r="H1324" s="34" t="s">
        <v>242</v>
      </c>
      <c r="I1324" s="34" t="s">
        <v>230</v>
      </c>
      <c r="J1324" s="34" t="s">
        <v>126</v>
      </c>
      <c r="K1324" s="34" t="s">
        <v>79</v>
      </c>
      <c r="L1324" s="34" t="s">
        <v>80</v>
      </c>
      <c r="M1324" s="31">
        <v>9</v>
      </c>
    </row>
    <row r="1325" spans="1:13" s="31" customFormat="1" ht="15.75" customHeight="1" x14ac:dyDescent="0.25">
      <c r="A1325" s="31">
        <v>1324</v>
      </c>
      <c r="B1325" s="34" t="s">
        <v>6914</v>
      </c>
      <c r="C1325" s="34" t="s">
        <v>6915</v>
      </c>
      <c r="D1325" s="34" t="s">
        <v>98</v>
      </c>
      <c r="E1325" s="31">
        <v>88</v>
      </c>
      <c r="F1325" s="58">
        <f t="shared" ca="1" si="64"/>
        <v>44.868493150684934</v>
      </c>
      <c r="G1325" s="33">
        <v>28543</v>
      </c>
      <c r="H1325" s="34" t="s">
        <v>4940</v>
      </c>
      <c r="I1325" s="34" t="s">
        <v>77</v>
      </c>
      <c r="J1325" s="34" t="s">
        <v>78</v>
      </c>
      <c r="K1325" s="34" t="s">
        <v>79</v>
      </c>
      <c r="L1325" s="34" t="s">
        <v>91</v>
      </c>
      <c r="M1325" s="31">
        <v>11</v>
      </c>
    </row>
    <row r="1326" spans="1:13" s="31" customFormat="1" ht="15.75" customHeight="1" x14ac:dyDescent="0.25">
      <c r="A1326" s="31">
        <v>1325</v>
      </c>
      <c r="B1326" s="34" t="s">
        <v>6916</v>
      </c>
      <c r="C1326" s="34" t="s">
        <v>6917</v>
      </c>
      <c r="D1326" s="34" t="s">
        <v>74</v>
      </c>
      <c r="E1326" s="31">
        <v>67</v>
      </c>
      <c r="F1326" s="58">
        <f t="shared" ca="1" si="64"/>
        <v>54.369863013698627</v>
      </c>
      <c r="G1326" s="33">
        <v>25075</v>
      </c>
      <c r="H1326" s="34" t="s">
        <v>242</v>
      </c>
      <c r="I1326" s="34" t="s">
        <v>377</v>
      </c>
      <c r="J1326" s="34" t="s">
        <v>126</v>
      </c>
      <c r="K1326" s="34" t="s">
        <v>79</v>
      </c>
      <c r="L1326" s="34" t="s">
        <v>80</v>
      </c>
      <c r="M1326" s="31">
        <v>14</v>
      </c>
    </row>
    <row r="1327" spans="1:13" s="31" customFormat="1" ht="15.75" customHeight="1" x14ac:dyDescent="0.25">
      <c r="A1327" s="31">
        <v>1326</v>
      </c>
      <c r="B1327" s="34" t="s">
        <v>6918</v>
      </c>
      <c r="C1327" s="34" t="s">
        <v>6919</v>
      </c>
      <c r="D1327" s="34" t="s">
        <v>74</v>
      </c>
      <c r="E1327" s="31">
        <v>15</v>
      </c>
      <c r="F1327" s="58">
        <f t="shared" ca="1" si="64"/>
        <v>56.873972602739727</v>
      </c>
      <c r="G1327" s="33">
        <v>24161</v>
      </c>
      <c r="H1327" s="34" t="s">
        <v>6052</v>
      </c>
      <c r="I1327" s="34" t="s">
        <v>178</v>
      </c>
      <c r="J1327" s="34" t="s">
        <v>102</v>
      </c>
      <c r="K1327" s="34" t="s">
        <v>79</v>
      </c>
      <c r="L1327" s="34" t="s">
        <v>80</v>
      </c>
      <c r="M1327" s="31">
        <v>5</v>
      </c>
    </row>
    <row r="1328" spans="1:13" s="31" customFormat="1" ht="15.75" customHeight="1" x14ac:dyDescent="0.25">
      <c r="A1328" s="31">
        <v>1327</v>
      </c>
      <c r="B1328" s="34" t="s">
        <v>6920</v>
      </c>
      <c r="C1328" s="34" t="s">
        <v>6921</v>
      </c>
      <c r="D1328" s="34" t="s">
        <v>98</v>
      </c>
      <c r="E1328" s="31">
        <v>57</v>
      </c>
      <c r="F1328" s="58">
        <f t="shared" ca="1" si="64"/>
        <v>27.101369863013698</v>
      </c>
      <c r="G1328" s="33">
        <v>35028</v>
      </c>
      <c r="H1328" s="34" t="s">
        <v>604</v>
      </c>
      <c r="I1328" s="34" t="s">
        <v>90</v>
      </c>
      <c r="J1328" s="34" t="s">
        <v>102</v>
      </c>
      <c r="K1328" s="34" t="s">
        <v>79</v>
      </c>
      <c r="L1328" s="34" t="s">
        <v>91</v>
      </c>
      <c r="M1328" s="31">
        <v>6</v>
      </c>
    </row>
    <row r="1329" spans="1:13" s="31" customFormat="1" ht="15.75" customHeight="1" x14ac:dyDescent="0.25">
      <c r="A1329" s="31">
        <v>1328</v>
      </c>
      <c r="B1329" s="34" t="s">
        <v>6922</v>
      </c>
      <c r="C1329" s="34" t="s">
        <v>6923</v>
      </c>
      <c r="D1329" s="34" t="s">
        <v>74</v>
      </c>
      <c r="E1329" s="31">
        <v>19</v>
      </c>
      <c r="F1329" s="58">
        <f t="shared" ca="1" si="64"/>
        <v>41.339726027397262</v>
      </c>
      <c r="G1329" s="33">
        <v>29831</v>
      </c>
      <c r="H1329" s="34" t="s">
        <v>520</v>
      </c>
      <c r="I1329" s="34" t="s">
        <v>152</v>
      </c>
      <c r="J1329" s="34" t="s">
        <v>78</v>
      </c>
      <c r="K1329" s="34" t="s">
        <v>79</v>
      </c>
      <c r="L1329" s="34" t="s">
        <v>80</v>
      </c>
      <c r="M1329" s="31">
        <v>6</v>
      </c>
    </row>
    <row r="1330" spans="1:13" s="31" customFormat="1" ht="15.75" customHeight="1" x14ac:dyDescent="0.25">
      <c r="A1330" s="31">
        <v>1329</v>
      </c>
      <c r="B1330" s="34" t="s">
        <v>6924</v>
      </c>
      <c r="C1330" s="34" t="s">
        <v>6925</v>
      </c>
      <c r="D1330" s="34" t="s">
        <v>98</v>
      </c>
      <c r="E1330" s="31">
        <v>65</v>
      </c>
      <c r="F1330" s="58">
        <f t="shared" ca="1" si="64"/>
        <v>33.468493150684928</v>
      </c>
      <c r="G1330" s="33">
        <v>32704</v>
      </c>
      <c r="H1330" s="34" t="s">
        <v>3559</v>
      </c>
      <c r="I1330" s="34" t="s">
        <v>230</v>
      </c>
      <c r="J1330" s="34" t="s">
        <v>78</v>
      </c>
      <c r="K1330" s="34" t="s">
        <v>79</v>
      </c>
      <c r="L1330" s="34" t="s">
        <v>91</v>
      </c>
      <c r="M1330" s="31">
        <v>11</v>
      </c>
    </row>
    <row r="1331" spans="1:13" s="31" customFormat="1" ht="15.75" customHeight="1" x14ac:dyDescent="0.25">
      <c r="A1331" s="31">
        <v>1330</v>
      </c>
      <c r="B1331" s="34" t="s">
        <v>6926</v>
      </c>
      <c r="C1331" s="34" t="s">
        <v>6927</v>
      </c>
      <c r="D1331" s="34" t="s">
        <v>74</v>
      </c>
      <c r="E1331" s="31">
        <v>20</v>
      </c>
      <c r="F1331" s="58">
        <f t="shared" ca="1" si="64"/>
        <v>37.421917808219177</v>
      </c>
      <c r="G1331" s="33">
        <v>31261</v>
      </c>
      <c r="H1331" s="34" t="s">
        <v>1262</v>
      </c>
      <c r="I1331" s="34" t="s">
        <v>230</v>
      </c>
      <c r="J1331" s="34" t="s">
        <v>102</v>
      </c>
      <c r="K1331" s="34" t="s">
        <v>79</v>
      </c>
      <c r="L1331" s="34" t="s">
        <v>91</v>
      </c>
      <c r="M1331" s="31">
        <v>19</v>
      </c>
    </row>
    <row r="1332" spans="1:13" s="31" customFormat="1" ht="15.75" customHeight="1" x14ac:dyDescent="0.25">
      <c r="A1332" s="31">
        <v>1331</v>
      </c>
      <c r="B1332" s="34" t="s">
        <v>6928</v>
      </c>
      <c r="C1332" s="34" t="s">
        <v>6929</v>
      </c>
      <c r="D1332" s="34" t="s">
        <v>74</v>
      </c>
      <c r="E1332" s="31">
        <v>12</v>
      </c>
      <c r="F1332" s="58">
        <f t="shared" ca="1" si="64"/>
        <v>35.780821917808218</v>
      </c>
      <c r="G1332" s="33">
        <v>31860</v>
      </c>
      <c r="H1332" s="34" t="s">
        <v>2261</v>
      </c>
      <c r="I1332" s="34" t="s">
        <v>171</v>
      </c>
      <c r="J1332" s="34" t="s">
        <v>126</v>
      </c>
      <c r="K1332" s="34" t="s">
        <v>79</v>
      </c>
      <c r="L1332" s="34" t="s">
        <v>91</v>
      </c>
      <c r="M1332" s="31">
        <v>17</v>
      </c>
    </row>
    <row r="1333" spans="1:13" s="31" customFormat="1" ht="15.75" customHeight="1" x14ac:dyDescent="0.25">
      <c r="A1333" s="31">
        <v>1332</v>
      </c>
      <c r="B1333" s="34" t="s">
        <v>5177</v>
      </c>
      <c r="C1333" s="34" t="s">
        <v>6930</v>
      </c>
      <c r="D1333" s="34" t="s">
        <v>74</v>
      </c>
      <c r="E1333" s="31">
        <v>87</v>
      </c>
      <c r="F1333" s="58">
        <f t="shared" ca="1" si="64"/>
        <v>44.682191780821917</v>
      </c>
      <c r="G1333" s="33">
        <v>28611</v>
      </c>
      <c r="H1333" s="34" t="s">
        <v>1262</v>
      </c>
      <c r="I1333" s="34" t="s">
        <v>230</v>
      </c>
      <c r="J1333" s="34" t="s">
        <v>78</v>
      </c>
      <c r="K1333" s="34" t="s">
        <v>79</v>
      </c>
      <c r="L1333" s="34" t="s">
        <v>80</v>
      </c>
      <c r="M1333" s="31">
        <v>12</v>
      </c>
    </row>
    <row r="1334" spans="1:13" s="31" customFormat="1" ht="15.75" customHeight="1" x14ac:dyDescent="0.25">
      <c r="A1334" s="31">
        <v>1333</v>
      </c>
      <c r="B1334" s="34" t="s">
        <v>6931</v>
      </c>
      <c r="C1334" s="34" t="s">
        <v>6932</v>
      </c>
      <c r="D1334" s="34" t="s">
        <v>74</v>
      </c>
      <c r="E1334" s="31">
        <v>4</v>
      </c>
      <c r="F1334" s="58">
        <f t="shared" ca="1" si="64"/>
        <v>49.372602739726027</v>
      </c>
      <c r="G1334" s="33">
        <v>26899</v>
      </c>
      <c r="H1334" s="34" t="s">
        <v>133</v>
      </c>
      <c r="I1334" s="34" t="s">
        <v>101</v>
      </c>
      <c r="J1334" s="34" t="s">
        <v>126</v>
      </c>
      <c r="K1334" s="34" t="s">
        <v>79</v>
      </c>
      <c r="L1334" s="34" t="s">
        <v>91</v>
      </c>
      <c r="M1334" s="31">
        <v>9</v>
      </c>
    </row>
    <row r="1335" spans="1:13" s="31" customFormat="1" ht="15.75" customHeight="1" x14ac:dyDescent="0.25">
      <c r="A1335" s="31">
        <v>1334</v>
      </c>
      <c r="B1335" s="34" t="s">
        <v>4377</v>
      </c>
      <c r="C1335" s="34" t="s">
        <v>6933</v>
      </c>
      <c r="D1335" s="34" t="s">
        <v>98</v>
      </c>
      <c r="E1335" s="31">
        <v>72</v>
      </c>
      <c r="F1335" s="58">
        <f t="shared" ca="1" si="64"/>
        <v>24.18904109589041</v>
      </c>
      <c r="G1335" s="33">
        <v>36091</v>
      </c>
      <c r="H1335" s="34" t="s">
        <v>446</v>
      </c>
      <c r="I1335" s="34" t="s">
        <v>101</v>
      </c>
      <c r="J1335" s="34" t="s">
        <v>78</v>
      </c>
      <c r="K1335" s="34" t="s">
        <v>79</v>
      </c>
      <c r="L1335" s="34" t="s">
        <v>91</v>
      </c>
      <c r="M1335" s="31">
        <v>4</v>
      </c>
    </row>
    <row r="1336" spans="1:13" s="31" customFormat="1" ht="15.75" hidden="1" customHeight="1" x14ac:dyDescent="0.25">
      <c r="A1336" s="31">
        <v>1335</v>
      </c>
      <c r="B1336" s="34" t="s">
        <v>3274</v>
      </c>
      <c r="C1336" s="34" t="s">
        <v>6934</v>
      </c>
      <c r="D1336" s="34" t="s">
        <v>98</v>
      </c>
      <c r="E1336" s="31">
        <v>57</v>
      </c>
      <c r="F1336" s="58">
        <f t="shared" ca="1" si="64"/>
        <v>25.38082191780822</v>
      </c>
      <c r="G1336" s="33">
        <v>35656</v>
      </c>
      <c r="I1336" s="34" t="s">
        <v>125</v>
      </c>
      <c r="J1336" s="34" t="s">
        <v>78</v>
      </c>
      <c r="K1336" s="34" t="s">
        <v>79</v>
      </c>
      <c r="L1336" s="34" t="s">
        <v>80</v>
      </c>
      <c r="M1336" s="31">
        <v>3</v>
      </c>
    </row>
    <row r="1337" spans="1:13" s="31" customFormat="1" ht="15.75" customHeight="1" x14ac:dyDescent="0.25">
      <c r="A1337" s="31">
        <v>1336</v>
      </c>
      <c r="B1337" s="34" t="s">
        <v>6935</v>
      </c>
      <c r="C1337" s="34" t="s">
        <v>6936</v>
      </c>
      <c r="D1337" s="34" t="s">
        <v>74</v>
      </c>
      <c r="E1337" s="31">
        <v>83</v>
      </c>
      <c r="F1337" s="58">
        <f t="shared" ca="1" si="64"/>
        <v>33.80821917808219</v>
      </c>
      <c r="G1337" s="33">
        <v>32580</v>
      </c>
      <c r="H1337" s="34" t="s">
        <v>589</v>
      </c>
      <c r="I1337" s="34" t="s">
        <v>230</v>
      </c>
      <c r="J1337" s="34" t="s">
        <v>78</v>
      </c>
      <c r="K1337" s="34" t="s">
        <v>79</v>
      </c>
      <c r="L1337" s="34" t="s">
        <v>80</v>
      </c>
      <c r="M1337" s="31">
        <v>15</v>
      </c>
    </row>
    <row r="1338" spans="1:13" s="31" customFormat="1" ht="15.75" customHeight="1" x14ac:dyDescent="0.25">
      <c r="A1338" s="31">
        <v>1337</v>
      </c>
      <c r="B1338" s="34" t="s">
        <v>6937</v>
      </c>
      <c r="C1338" s="34" t="s">
        <v>6938</v>
      </c>
      <c r="D1338" s="34" t="s">
        <v>98</v>
      </c>
      <c r="E1338" s="31">
        <v>15</v>
      </c>
      <c r="F1338" s="58">
        <f t="shared" ca="1" si="64"/>
        <v>34.821917808219176</v>
      </c>
      <c r="G1338" s="33">
        <v>32210</v>
      </c>
      <c r="H1338" s="34" t="s">
        <v>89</v>
      </c>
      <c r="I1338" s="34" t="s">
        <v>178</v>
      </c>
      <c r="J1338" s="34" t="s">
        <v>78</v>
      </c>
      <c r="K1338" s="34" t="s">
        <v>79</v>
      </c>
      <c r="L1338" s="34" t="s">
        <v>91</v>
      </c>
      <c r="M1338" s="31">
        <v>10</v>
      </c>
    </row>
    <row r="1339" spans="1:13" s="31" customFormat="1" ht="15.75" customHeight="1" x14ac:dyDescent="0.25">
      <c r="A1339" s="31">
        <v>1338</v>
      </c>
      <c r="B1339" s="34" t="s">
        <v>6939</v>
      </c>
      <c r="C1339" s="34" t="s">
        <v>6940</v>
      </c>
      <c r="D1339" s="34" t="s">
        <v>74</v>
      </c>
      <c r="E1339" s="31">
        <v>53</v>
      </c>
      <c r="F1339" s="58">
        <f t="shared" ca="1" si="64"/>
        <v>42.112328767123287</v>
      </c>
      <c r="G1339" s="33">
        <v>29549</v>
      </c>
      <c r="H1339" s="34" t="s">
        <v>376</v>
      </c>
      <c r="I1339" s="34" t="s">
        <v>230</v>
      </c>
      <c r="J1339" s="34" t="s">
        <v>126</v>
      </c>
      <c r="K1339" s="34" t="s">
        <v>79</v>
      </c>
      <c r="L1339" s="34" t="s">
        <v>91</v>
      </c>
      <c r="M1339" s="31">
        <v>14</v>
      </c>
    </row>
    <row r="1340" spans="1:13" s="31" customFormat="1" ht="15.75" customHeight="1" x14ac:dyDescent="0.25">
      <c r="A1340" s="31">
        <v>1339</v>
      </c>
      <c r="B1340" s="34" t="s">
        <v>6941</v>
      </c>
      <c r="C1340" s="34" t="s">
        <v>6942</v>
      </c>
      <c r="D1340" s="34" t="s">
        <v>98</v>
      </c>
      <c r="E1340" s="31">
        <v>82</v>
      </c>
      <c r="F1340" s="58">
        <f t="shared" ca="1" si="64"/>
        <v>44.073972602739723</v>
      </c>
      <c r="G1340" s="33">
        <v>28833</v>
      </c>
      <c r="H1340" s="34" t="s">
        <v>554</v>
      </c>
      <c r="I1340" s="34" t="s">
        <v>152</v>
      </c>
      <c r="J1340" s="34" t="s">
        <v>126</v>
      </c>
      <c r="K1340" s="34" t="s">
        <v>79</v>
      </c>
      <c r="L1340" s="34" t="s">
        <v>91</v>
      </c>
      <c r="M1340" s="31">
        <v>14</v>
      </c>
    </row>
    <row r="1341" spans="1:13" s="31" customFormat="1" ht="15.75" customHeight="1" x14ac:dyDescent="0.25">
      <c r="A1341" s="31">
        <v>1340</v>
      </c>
      <c r="B1341" s="34" t="s">
        <v>6943</v>
      </c>
      <c r="C1341" s="34" t="s">
        <v>6944</v>
      </c>
      <c r="D1341" s="34" t="s">
        <v>74</v>
      </c>
      <c r="E1341" s="31">
        <v>16</v>
      </c>
      <c r="F1341" s="58">
        <f t="shared" ca="1" si="64"/>
        <v>45.167123287671231</v>
      </c>
      <c r="G1341" s="33">
        <v>28434</v>
      </c>
      <c r="H1341" s="34" t="s">
        <v>1250</v>
      </c>
      <c r="I1341" s="34" t="s">
        <v>230</v>
      </c>
      <c r="J1341" s="34" t="s">
        <v>126</v>
      </c>
      <c r="K1341" s="34" t="s">
        <v>79</v>
      </c>
      <c r="L1341" s="34" t="s">
        <v>91</v>
      </c>
      <c r="M1341" s="31">
        <v>18</v>
      </c>
    </row>
    <row r="1342" spans="1:13" s="31" customFormat="1" ht="15.75" customHeight="1" x14ac:dyDescent="0.25">
      <c r="A1342" s="31">
        <v>1341</v>
      </c>
      <c r="B1342" s="34" t="s">
        <v>6945</v>
      </c>
      <c r="C1342" s="34" t="s">
        <v>6946</v>
      </c>
      <c r="D1342" s="34" t="s">
        <v>74</v>
      </c>
      <c r="E1342" s="31">
        <v>65</v>
      </c>
      <c r="F1342" s="58">
        <f t="shared" ca="1" si="64"/>
        <v>36.630136986301373</v>
      </c>
      <c r="G1342" s="33">
        <v>31550</v>
      </c>
      <c r="H1342" s="34" t="s">
        <v>1081</v>
      </c>
      <c r="I1342" s="34" t="s">
        <v>101</v>
      </c>
      <c r="J1342" s="34" t="s">
        <v>102</v>
      </c>
      <c r="K1342" s="34" t="s">
        <v>79</v>
      </c>
      <c r="L1342" s="34" t="s">
        <v>91</v>
      </c>
      <c r="M1342" s="31">
        <v>15</v>
      </c>
    </row>
    <row r="1343" spans="1:13" s="31" customFormat="1" ht="15.75" hidden="1" customHeight="1" x14ac:dyDescent="0.25">
      <c r="A1343" s="31">
        <v>1342</v>
      </c>
      <c r="B1343" s="34" t="s">
        <v>6947</v>
      </c>
      <c r="C1343" s="34" t="s">
        <v>6948</v>
      </c>
      <c r="D1343" s="34" t="s">
        <v>74</v>
      </c>
      <c r="E1343" s="31">
        <v>14</v>
      </c>
      <c r="F1343" s="58">
        <f t="shared" ca="1" si="64"/>
        <v>60.747945205479454</v>
      </c>
      <c r="G1343" s="33">
        <v>22747</v>
      </c>
      <c r="I1343" s="34" t="s">
        <v>140</v>
      </c>
      <c r="J1343" s="34" t="s">
        <v>102</v>
      </c>
      <c r="K1343" s="34" t="s">
        <v>79</v>
      </c>
      <c r="L1343" s="34" t="s">
        <v>80</v>
      </c>
      <c r="M1343" s="31">
        <v>11</v>
      </c>
    </row>
    <row r="1344" spans="1:13" s="31" customFormat="1" ht="15.75" customHeight="1" x14ac:dyDescent="0.25">
      <c r="A1344" s="31">
        <v>1343</v>
      </c>
      <c r="B1344" s="34" t="s">
        <v>6949</v>
      </c>
      <c r="C1344" s="34" t="s">
        <v>6950</v>
      </c>
      <c r="D1344" s="34" t="s">
        <v>74</v>
      </c>
      <c r="E1344" s="31">
        <v>67</v>
      </c>
      <c r="F1344" s="58">
        <f t="shared" ca="1" si="64"/>
        <v>43.07123287671233</v>
      </c>
      <c r="G1344" s="33">
        <v>29199</v>
      </c>
      <c r="H1344" s="34" t="s">
        <v>491</v>
      </c>
      <c r="I1344" s="34" t="s">
        <v>178</v>
      </c>
      <c r="J1344" s="34" t="s">
        <v>126</v>
      </c>
      <c r="K1344" s="34" t="s">
        <v>79</v>
      </c>
      <c r="L1344" s="34" t="s">
        <v>91</v>
      </c>
      <c r="M1344" s="31">
        <v>5</v>
      </c>
    </row>
    <row r="1345" spans="1:13" s="31" customFormat="1" ht="15.75" customHeight="1" x14ac:dyDescent="0.25">
      <c r="A1345" s="31">
        <v>1344</v>
      </c>
      <c r="B1345" s="34" t="s">
        <v>6951</v>
      </c>
      <c r="C1345" s="34" t="s">
        <v>6952</v>
      </c>
      <c r="D1345" s="34" t="s">
        <v>98</v>
      </c>
      <c r="E1345" s="31">
        <v>20</v>
      </c>
      <c r="F1345" s="58">
        <f t="shared" ca="1" si="64"/>
        <v>27.164383561643834</v>
      </c>
      <c r="G1345" s="33">
        <v>35005</v>
      </c>
      <c r="H1345" s="34" t="s">
        <v>2261</v>
      </c>
      <c r="I1345" s="34" t="s">
        <v>77</v>
      </c>
      <c r="J1345" s="34" t="s">
        <v>78</v>
      </c>
      <c r="K1345" s="34" t="s">
        <v>79</v>
      </c>
      <c r="L1345" s="34" t="s">
        <v>91</v>
      </c>
      <c r="M1345" s="31">
        <v>4</v>
      </c>
    </row>
    <row r="1346" spans="1:13" s="31" customFormat="1" ht="15.75" customHeight="1" x14ac:dyDescent="0.25">
      <c r="A1346" s="31">
        <v>1345</v>
      </c>
      <c r="B1346" s="34" t="s">
        <v>6953</v>
      </c>
      <c r="C1346" s="34" t="s">
        <v>6954</v>
      </c>
      <c r="D1346" s="34" t="s">
        <v>74</v>
      </c>
      <c r="E1346" s="31">
        <v>94</v>
      </c>
      <c r="F1346" s="58">
        <f t="shared" ca="1" si="64"/>
        <v>62.328767123287669</v>
      </c>
      <c r="G1346" s="33">
        <v>22170</v>
      </c>
      <c r="H1346" s="34" t="s">
        <v>1186</v>
      </c>
      <c r="I1346" s="34" t="s">
        <v>77</v>
      </c>
      <c r="J1346" s="34" t="s">
        <v>78</v>
      </c>
      <c r="K1346" s="34" t="s">
        <v>79</v>
      </c>
      <c r="L1346" s="34" t="s">
        <v>91</v>
      </c>
      <c r="M1346" s="31">
        <v>12</v>
      </c>
    </row>
    <row r="1347" spans="1:13" s="31" customFormat="1" ht="15.75" customHeight="1" x14ac:dyDescent="0.25">
      <c r="A1347" s="31">
        <v>1346</v>
      </c>
      <c r="B1347" s="34" t="s">
        <v>6955</v>
      </c>
      <c r="C1347" s="34" t="s">
        <v>6956</v>
      </c>
      <c r="D1347" s="34" t="s">
        <v>74</v>
      </c>
      <c r="E1347" s="31">
        <v>9</v>
      </c>
      <c r="F1347" s="58">
        <f t="shared" ca="1" si="64"/>
        <v>52.553424657534244</v>
      </c>
      <c r="G1347" s="33">
        <v>25738</v>
      </c>
      <c r="H1347" s="34" t="s">
        <v>6330</v>
      </c>
      <c r="I1347" s="34" t="s">
        <v>171</v>
      </c>
      <c r="J1347" s="34" t="s">
        <v>78</v>
      </c>
      <c r="K1347" s="34" t="s">
        <v>79</v>
      </c>
      <c r="L1347" s="34" t="s">
        <v>91</v>
      </c>
      <c r="M1347" s="31">
        <v>19</v>
      </c>
    </row>
    <row r="1348" spans="1:13" s="31" customFormat="1" ht="15.75" customHeight="1" x14ac:dyDescent="0.25">
      <c r="A1348" s="31">
        <v>1347</v>
      </c>
      <c r="B1348" s="34" t="s">
        <v>3091</v>
      </c>
      <c r="C1348" s="34" t="s">
        <v>6957</v>
      </c>
      <c r="D1348" s="34" t="s">
        <v>98</v>
      </c>
      <c r="E1348" s="31">
        <v>14</v>
      </c>
      <c r="F1348" s="58">
        <f t="shared" ca="1" si="64"/>
        <v>45.054794520547944</v>
      </c>
      <c r="G1348" s="33">
        <v>28475</v>
      </c>
      <c r="H1348" s="34" t="s">
        <v>2025</v>
      </c>
      <c r="I1348" s="34" t="s">
        <v>77</v>
      </c>
      <c r="J1348" s="34" t="s">
        <v>78</v>
      </c>
      <c r="K1348" s="34" t="s">
        <v>79</v>
      </c>
      <c r="L1348" s="34" t="s">
        <v>80</v>
      </c>
      <c r="M1348" s="31">
        <v>14</v>
      </c>
    </row>
    <row r="1349" spans="1:13" s="31" customFormat="1" ht="15.75" customHeight="1" x14ac:dyDescent="0.25">
      <c r="A1349" s="31">
        <v>1348</v>
      </c>
      <c r="B1349" s="34" t="s">
        <v>6958</v>
      </c>
      <c r="C1349" s="34" t="s">
        <v>5116</v>
      </c>
      <c r="D1349" s="34" t="s">
        <v>74</v>
      </c>
      <c r="E1349" s="31">
        <v>88</v>
      </c>
      <c r="F1349" s="58">
        <f t="shared" ca="1" si="64"/>
        <v>38.734246575342468</v>
      </c>
      <c r="G1349" s="33">
        <v>30782</v>
      </c>
      <c r="H1349" s="34" t="s">
        <v>671</v>
      </c>
      <c r="I1349" s="34" t="s">
        <v>230</v>
      </c>
      <c r="J1349" s="34" t="s">
        <v>126</v>
      </c>
      <c r="K1349" s="34" t="s">
        <v>79</v>
      </c>
      <c r="L1349" s="34" t="s">
        <v>91</v>
      </c>
      <c r="M1349" s="31">
        <v>13</v>
      </c>
    </row>
    <row r="1350" spans="1:13" s="31" customFormat="1" ht="15.75" customHeight="1" x14ac:dyDescent="0.25">
      <c r="A1350" s="31">
        <v>1349</v>
      </c>
      <c r="B1350" s="34" t="s">
        <v>4710</v>
      </c>
      <c r="C1350" s="34" t="s">
        <v>6959</v>
      </c>
      <c r="D1350" s="34" t="s">
        <v>74</v>
      </c>
      <c r="E1350" s="31">
        <v>83</v>
      </c>
      <c r="F1350" s="58">
        <f t="shared" ca="1" si="64"/>
        <v>25.652054794520549</v>
      </c>
      <c r="G1350" s="33">
        <v>35557</v>
      </c>
      <c r="H1350" s="34" t="s">
        <v>452</v>
      </c>
      <c r="I1350" s="34" t="s">
        <v>77</v>
      </c>
      <c r="J1350" s="34" t="s">
        <v>102</v>
      </c>
      <c r="K1350" s="34" t="s">
        <v>79</v>
      </c>
      <c r="L1350" s="34" t="s">
        <v>91</v>
      </c>
      <c r="M1350" s="31">
        <v>1</v>
      </c>
    </row>
    <row r="1351" spans="1:13" s="31" customFormat="1" ht="15.75" customHeight="1" x14ac:dyDescent="0.25">
      <c r="A1351" s="31">
        <v>1350</v>
      </c>
      <c r="B1351" s="34" t="s">
        <v>6960</v>
      </c>
      <c r="C1351" s="34" t="s">
        <v>6961</v>
      </c>
      <c r="D1351" s="34" t="s">
        <v>74</v>
      </c>
      <c r="E1351" s="31">
        <v>10</v>
      </c>
      <c r="F1351" s="58">
        <f t="shared" ca="1" si="64"/>
        <v>65.279452054794518</v>
      </c>
      <c r="G1351" s="33">
        <v>21093</v>
      </c>
      <c r="H1351" s="34" t="s">
        <v>710</v>
      </c>
      <c r="I1351" s="34" t="s">
        <v>140</v>
      </c>
      <c r="J1351" s="34" t="s">
        <v>78</v>
      </c>
      <c r="K1351" s="34" t="s">
        <v>79</v>
      </c>
      <c r="L1351" s="34" t="s">
        <v>80</v>
      </c>
      <c r="M1351" s="31">
        <v>8</v>
      </c>
    </row>
    <row r="1352" spans="1:13" s="31" customFormat="1" ht="15.75" hidden="1" customHeight="1" x14ac:dyDescent="0.25">
      <c r="A1352" s="31">
        <v>1351</v>
      </c>
      <c r="B1352" s="34" t="s">
        <v>6531</v>
      </c>
      <c r="D1352" s="34" t="s">
        <v>430</v>
      </c>
      <c r="E1352" s="31">
        <v>32</v>
      </c>
      <c r="H1352" s="34" t="s">
        <v>2647</v>
      </c>
      <c r="I1352" s="34" t="s">
        <v>152</v>
      </c>
      <c r="J1352" s="34" t="s">
        <v>126</v>
      </c>
      <c r="K1352" s="34" t="s">
        <v>79</v>
      </c>
      <c r="L1352" s="34" t="s">
        <v>91</v>
      </c>
    </row>
    <row r="1353" spans="1:13" s="31" customFormat="1" ht="15.75" customHeight="1" x14ac:dyDescent="0.25">
      <c r="A1353" s="31">
        <v>1352</v>
      </c>
      <c r="B1353" s="34" t="s">
        <v>6962</v>
      </c>
      <c r="C1353" s="34" t="s">
        <v>6963</v>
      </c>
      <c r="D1353" s="34" t="s">
        <v>74</v>
      </c>
      <c r="E1353" s="31">
        <v>53</v>
      </c>
      <c r="F1353" s="58">
        <f t="shared" ref="F1353:F1376" ca="1" si="65">(TODAY()-G1353)/365</f>
        <v>68.038356164383558</v>
      </c>
      <c r="G1353" s="33">
        <v>20086</v>
      </c>
      <c r="H1353" s="34" t="s">
        <v>452</v>
      </c>
      <c r="I1353" s="34" t="s">
        <v>77</v>
      </c>
      <c r="J1353" s="34" t="s">
        <v>126</v>
      </c>
      <c r="K1353" s="34" t="s">
        <v>79</v>
      </c>
      <c r="L1353" s="34" t="s">
        <v>91</v>
      </c>
      <c r="M1353" s="31">
        <v>18</v>
      </c>
    </row>
    <row r="1354" spans="1:13" s="31" customFormat="1" ht="15.75" customHeight="1" x14ac:dyDescent="0.25">
      <c r="A1354" s="31">
        <v>1353</v>
      </c>
      <c r="B1354" s="34" t="s">
        <v>6964</v>
      </c>
      <c r="C1354" s="34" t="s">
        <v>6965</v>
      </c>
      <c r="D1354" s="34" t="s">
        <v>98</v>
      </c>
      <c r="E1354" s="31">
        <v>1</v>
      </c>
      <c r="F1354" s="58">
        <f t="shared" ca="1" si="65"/>
        <v>42.764383561643832</v>
      </c>
      <c r="G1354" s="33">
        <v>29311</v>
      </c>
      <c r="H1354" s="34" t="s">
        <v>184</v>
      </c>
      <c r="I1354" s="34" t="s">
        <v>178</v>
      </c>
      <c r="J1354" s="34" t="s">
        <v>78</v>
      </c>
      <c r="K1354" s="34" t="s">
        <v>79</v>
      </c>
      <c r="L1354" s="34" t="s">
        <v>80</v>
      </c>
      <c r="M1354" s="31">
        <v>11</v>
      </c>
    </row>
    <row r="1355" spans="1:13" s="31" customFormat="1" ht="15.75" customHeight="1" x14ac:dyDescent="0.25">
      <c r="A1355" s="31">
        <v>1354</v>
      </c>
      <c r="B1355" s="34" t="s">
        <v>6966</v>
      </c>
      <c r="C1355" s="34" t="s">
        <v>3447</v>
      </c>
      <c r="D1355" s="34" t="s">
        <v>98</v>
      </c>
      <c r="E1355" s="31">
        <v>0</v>
      </c>
      <c r="F1355" s="58">
        <f t="shared" ca="1" si="65"/>
        <v>22.208219178082192</v>
      </c>
      <c r="G1355" s="33">
        <v>36814</v>
      </c>
      <c r="H1355" s="34" t="s">
        <v>542</v>
      </c>
      <c r="I1355" s="34" t="s">
        <v>101</v>
      </c>
      <c r="J1355" s="34" t="s">
        <v>102</v>
      </c>
      <c r="K1355" s="34" t="s">
        <v>79</v>
      </c>
      <c r="L1355" s="34" t="s">
        <v>91</v>
      </c>
      <c r="M1355" s="31">
        <v>2</v>
      </c>
    </row>
    <row r="1356" spans="1:13" s="31" customFormat="1" ht="15.75" customHeight="1" x14ac:dyDescent="0.25">
      <c r="A1356" s="31">
        <v>1355</v>
      </c>
      <c r="B1356" s="34" t="s">
        <v>6967</v>
      </c>
      <c r="C1356" s="34" t="s">
        <v>6968</v>
      </c>
      <c r="D1356" s="34" t="s">
        <v>74</v>
      </c>
      <c r="E1356" s="31">
        <v>37</v>
      </c>
      <c r="F1356" s="58">
        <f t="shared" ca="1" si="65"/>
        <v>21.739726027397261</v>
      </c>
      <c r="G1356" s="33">
        <v>36985</v>
      </c>
      <c r="H1356" s="34" t="s">
        <v>364</v>
      </c>
      <c r="I1356" s="34" t="s">
        <v>90</v>
      </c>
      <c r="J1356" s="34" t="s">
        <v>78</v>
      </c>
      <c r="K1356" s="34" t="s">
        <v>79</v>
      </c>
      <c r="L1356" s="34" t="s">
        <v>91</v>
      </c>
      <c r="M1356" s="31">
        <v>1</v>
      </c>
    </row>
    <row r="1357" spans="1:13" s="31" customFormat="1" ht="15.75" customHeight="1" x14ac:dyDescent="0.25">
      <c r="A1357" s="31">
        <v>1356</v>
      </c>
      <c r="B1357" s="34" t="s">
        <v>6969</v>
      </c>
      <c r="C1357" s="34" t="s">
        <v>6970</v>
      </c>
      <c r="D1357" s="34" t="s">
        <v>98</v>
      </c>
      <c r="E1357" s="31">
        <v>12</v>
      </c>
      <c r="F1357" s="58">
        <f t="shared" ca="1" si="65"/>
        <v>41.860273972602741</v>
      </c>
      <c r="G1357" s="33">
        <v>29641</v>
      </c>
      <c r="H1357" s="34" t="s">
        <v>475</v>
      </c>
      <c r="I1357" s="34" t="s">
        <v>230</v>
      </c>
      <c r="J1357" s="34" t="s">
        <v>126</v>
      </c>
      <c r="K1357" s="34" t="s">
        <v>79</v>
      </c>
      <c r="L1357" s="34" t="s">
        <v>91</v>
      </c>
      <c r="M1357" s="31">
        <v>13</v>
      </c>
    </row>
    <row r="1358" spans="1:13" s="31" customFormat="1" ht="15.75" customHeight="1" x14ac:dyDescent="0.25">
      <c r="A1358" s="31">
        <v>1357</v>
      </c>
      <c r="B1358" s="34" t="s">
        <v>6971</v>
      </c>
      <c r="C1358" s="34" t="s">
        <v>6972</v>
      </c>
      <c r="D1358" s="34" t="s">
        <v>74</v>
      </c>
      <c r="E1358" s="31">
        <v>69</v>
      </c>
      <c r="F1358" s="58">
        <f t="shared" ca="1" si="65"/>
        <v>29.635616438356163</v>
      </c>
      <c r="G1358" s="33">
        <v>34103</v>
      </c>
      <c r="H1358" s="34" t="s">
        <v>525</v>
      </c>
      <c r="I1358" s="34" t="s">
        <v>178</v>
      </c>
      <c r="J1358" s="34" t="s">
        <v>126</v>
      </c>
      <c r="K1358" s="34" t="s">
        <v>79</v>
      </c>
      <c r="L1358" s="34" t="s">
        <v>91</v>
      </c>
      <c r="M1358" s="31">
        <v>6</v>
      </c>
    </row>
    <row r="1359" spans="1:13" s="31" customFormat="1" ht="15.75" customHeight="1" x14ac:dyDescent="0.25">
      <c r="A1359" s="31">
        <v>1358</v>
      </c>
      <c r="B1359" s="34" t="s">
        <v>6973</v>
      </c>
      <c r="C1359" s="34" t="s">
        <v>6974</v>
      </c>
      <c r="D1359" s="34" t="s">
        <v>74</v>
      </c>
      <c r="E1359" s="31">
        <v>8</v>
      </c>
      <c r="F1359" s="58">
        <f t="shared" ca="1" si="65"/>
        <v>28.726027397260275</v>
      </c>
      <c r="G1359" s="33">
        <v>34435</v>
      </c>
      <c r="H1359" s="34" t="s">
        <v>491</v>
      </c>
      <c r="I1359" s="34" t="s">
        <v>178</v>
      </c>
      <c r="J1359" s="34" t="s">
        <v>126</v>
      </c>
      <c r="K1359" s="34" t="s">
        <v>79</v>
      </c>
      <c r="L1359" s="34" t="s">
        <v>91</v>
      </c>
      <c r="M1359" s="31">
        <v>6</v>
      </c>
    </row>
    <row r="1360" spans="1:13" s="31" customFormat="1" ht="15.75" customHeight="1" x14ac:dyDescent="0.25">
      <c r="A1360" s="31">
        <v>1359</v>
      </c>
      <c r="B1360" s="34" t="s">
        <v>6975</v>
      </c>
      <c r="C1360" s="34" t="s">
        <v>6976</v>
      </c>
      <c r="D1360" s="34" t="s">
        <v>98</v>
      </c>
      <c r="E1360" s="31">
        <v>54</v>
      </c>
      <c r="F1360" s="58">
        <f t="shared" ca="1" si="65"/>
        <v>29.852054794520548</v>
      </c>
      <c r="G1360" s="33">
        <v>34024</v>
      </c>
      <c r="H1360" s="34" t="s">
        <v>1020</v>
      </c>
      <c r="I1360" s="34" t="s">
        <v>140</v>
      </c>
      <c r="J1360" s="34" t="s">
        <v>78</v>
      </c>
      <c r="K1360" s="34" t="s">
        <v>79</v>
      </c>
      <c r="L1360" s="34" t="s">
        <v>91</v>
      </c>
      <c r="M1360" s="31">
        <v>6</v>
      </c>
    </row>
    <row r="1361" spans="1:13" s="31" customFormat="1" ht="15.75" customHeight="1" x14ac:dyDescent="0.25">
      <c r="A1361" s="31">
        <v>1360</v>
      </c>
      <c r="B1361" s="34" t="s">
        <v>6977</v>
      </c>
      <c r="C1361" s="34" t="s">
        <v>6978</v>
      </c>
      <c r="D1361" s="34" t="s">
        <v>74</v>
      </c>
      <c r="E1361" s="31">
        <v>41</v>
      </c>
      <c r="F1361" s="58">
        <f t="shared" ca="1" si="65"/>
        <v>52.512328767123286</v>
      </c>
      <c r="G1361" s="33">
        <v>25753</v>
      </c>
      <c r="H1361" s="34" t="s">
        <v>331</v>
      </c>
      <c r="I1361" s="34" t="s">
        <v>77</v>
      </c>
      <c r="J1361" s="34" t="s">
        <v>78</v>
      </c>
      <c r="K1361" s="34" t="s">
        <v>79</v>
      </c>
      <c r="L1361" s="34" t="s">
        <v>80</v>
      </c>
      <c r="M1361" s="31">
        <v>15</v>
      </c>
    </row>
    <row r="1362" spans="1:13" s="31" customFormat="1" ht="15.75" customHeight="1" x14ac:dyDescent="0.25">
      <c r="A1362" s="31">
        <v>1361</v>
      </c>
      <c r="B1362" s="34" t="s">
        <v>6979</v>
      </c>
      <c r="C1362" s="34" t="s">
        <v>6980</v>
      </c>
      <c r="D1362" s="34" t="s">
        <v>74</v>
      </c>
      <c r="E1362" s="31">
        <v>56</v>
      </c>
      <c r="F1362" s="58">
        <f t="shared" ca="1" si="65"/>
        <v>58.073972602739723</v>
      </c>
      <c r="G1362" s="33">
        <v>23723</v>
      </c>
      <c r="H1362" s="34" t="s">
        <v>1348</v>
      </c>
      <c r="I1362" s="34" t="s">
        <v>77</v>
      </c>
      <c r="J1362" s="34" t="s">
        <v>102</v>
      </c>
      <c r="K1362" s="34" t="s">
        <v>79</v>
      </c>
      <c r="L1362" s="34" t="s">
        <v>91</v>
      </c>
      <c r="M1362" s="31">
        <v>19</v>
      </c>
    </row>
    <row r="1363" spans="1:13" s="31" customFormat="1" ht="15.75" customHeight="1" x14ac:dyDescent="0.25">
      <c r="A1363" s="31">
        <v>1362</v>
      </c>
      <c r="B1363" s="34" t="s">
        <v>6981</v>
      </c>
      <c r="C1363" s="34" t="s">
        <v>6982</v>
      </c>
      <c r="D1363" s="34" t="s">
        <v>98</v>
      </c>
      <c r="E1363" s="31">
        <v>20</v>
      </c>
      <c r="F1363" s="58">
        <f t="shared" ca="1" si="65"/>
        <v>49.876712328767127</v>
      </c>
      <c r="G1363" s="33">
        <v>26715</v>
      </c>
      <c r="H1363" s="34" t="s">
        <v>242</v>
      </c>
      <c r="I1363" s="34" t="s">
        <v>77</v>
      </c>
      <c r="J1363" s="34" t="s">
        <v>102</v>
      </c>
      <c r="K1363" s="34" t="s">
        <v>79</v>
      </c>
      <c r="L1363" s="34" t="s">
        <v>80</v>
      </c>
      <c r="M1363" s="31">
        <v>15</v>
      </c>
    </row>
    <row r="1364" spans="1:13" s="31" customFormat="1" ht="15.75" customHeight="1" x14ac:dyDescent="0.25">
      <c r="A1364" s="31">
        <v>1363</v>
      </c>
      <c r="B1364" s="34" t="s">
        <v>6983</v>
      </c>
      <c r="C1364" s="34" t="s">
        <v>6984</v>
      </c>
      <c r="D1364" s="34" t="s">
        <v>74</v>
      </c>
      <c r="E1364" s="31">
        <v>7</v>
      </c>
      <c r="F1364" s="58">
        <f t="shared" ca="1" si="65"/>
        <v>61.232876712328768</v>
      </c>
      <c r="G1364" s="33">
        <v>22570</v>
      </c>
      <c r="H1364" s="34" t="s">
        <v>195</v>
      </c>
      <c r="I1364" s="34" t="s">
        <v>101</v>
      </c>
      <c r="J1364" s="34" t="s">
        <v>78</v>
      </c>
      <c r="K1364" s="34" t="s">
        <v>79</v>
      </c>
      <c r="L1364" s="34" t="s">
        <v>91</v>
      </c>
      <c r="M1364" s="31">
        <v>18</v>
      </c>
    </row>
    <row r="1365" spans="1:13" s="31" customFormat="1" ht="15.75" customHeight="1" x14ac:dyDescent="0.25">
      <c r="A1365" s="31">
        <v>1364</v>
      </c>
      <c r="B1365" s="34" t="s">
        <v>6985</v>
      </c>
      <c r="C1365" s="34" t="s">
        <v>6986</v>
      </c>
      <c r="D1365" s="34" t="s">
        <v>74</v>
      </c>
      <c r="E1365" s="31">
        <v>99</v>
      </c>
      <c r="F1365" s="58">
        <f t="shared" ca="1" si="65"/>
        <v>44.712328767123289</v>
      </c>
      <c r="G1365" s="33">
        <v>28600</v>
      </c>
      <c r="H1365" s="34" t="s">
        <v>741</v>
      </c>
      <c r="I1365" s="34" t="s">
        <v>77</v>
      </c>
      <c r="J1365" s="34" t="s">
        <v>78</v>
      </c>
      <c r="K1365" s="34" t="s">
        <v>79</v>
      </c>
      <c r="L1365" s="34" t="s">
        <v>91</v>
      </c>
      <c r="M1365" s="31">
        <v>21</v>
      </c>
    </row>
    <row r="1366" spans="1:13" s="31" customFormat="1" ht="15.75" customHeight="1" x14ac:dyDescent="0.25">
      <c r="A1366" s="31">
        <v>1365</v>
      </c>
      <c r="B1366" s="34" t="s">
        <v>6987</v>
      </c>
      <c r="C1366" s="34" t="s">
        <v>6988</v>
      </c>
      <c r="D1366" s="34" t="s">
        <v>74</v>
      </c>
      <c r="E1366" s="31">
        <v>97</v>
      </c>
      <c r="F1366" s="58">
        <f t="shared" ca="1" si="65"/>
        <v>30.704109589041096</v>
      </c>
      <c r="G1366" s="33">
        <v>33713</v>
      </c>
      <c r="H1366" s="34" t="s">
        <v>1045</v>
      </c>
      <c r="I1366" s="34" t="s">
        <v>178</v>
      </c>
      <c r="J1366" s="34" t="s">
        <v>78</v>
      </c>
      <c r="K1366" s="34" t="s">
        <v>79</v>
      </c>
      <c r="L1366" s="34" t="s">
        <v>91</v>
      </c>
      <c r="M1366" s="31">
        <v>3</v>
      </c>
    </row>
    <row r="1367" spans="1:13" s="31" customFormat="1" ht="15.75" customHeight="1" x14ac:dyDescent="0.25">
      <c r="A1367" s="31">
        <v>1366</v>
      </c>
      <c r="B1367" s="34" t="s">
        <v>6989</v>
      </c>
      <c r="C1367" s="34" t="s">
        <v>6990</v>
      </c>
      <c r="D1367" s="34" t="s">
        <v>74</v>
      </c>
      <c r="E1367" s="31">
        <v>10</v>
      </c>
      <c r="F1367" s="58">
        <f t="shared" ca="1" si="65"/>
        <v>48.520547945205479</v>
      </c>
      <c r="G1367" s="33">
        <v>27210</v>
      </c>
      <c r="H1367" s="34" t="s">
        <v>536</v>
      </c>
      <c r="I1367" s="34" t="s">
        <v>140</v>
      </c>
      <c r="J1367" s="34" t="s">
        <v>102</v>
      </c>
      <c r="K1367" s="34" t="s">
        <v>79</v>
      </c>
      <c r="L1367" s="34" t="s">
        <v>91</v>
      </c>
      <c r="M1367" s="31">
        <v>22</v>
      </c>
    </row>
    <row r="1368" spans="1:13" s="31" customFormat="1" ht="15.75" customHeight="1" x14ac:dyDescent="0.25">
      <c r="A1368" s="31">
        <v>1367</v>
      </c>
      <c r="B1368" s="34" t="s">
        <v>6991</v>
      </c>
      <c r="C1368" s="34" t="s">
        <v>6992</v>
      </c>
      <c r="D1368" s="34" t="s">
        <v>98</v>
      </c>
      <c r="E1368" s="31">
        <v>63</v>
      </c>
      <c r="F1368" s="58">
        <f t="shared" ca="1" si="65"/>
        <v>49.523287671232879</v>
      </c>
      <c r="G1368" s="33">
        <v>26844</v>
      </c>
      <c r="H1368" s="34" t="s">
        <v>212</v>
      </c>
      <c r="I1368" s="34" t="s">
        <v>140</v>
      </c>
      <c r="J1368" s="34" t="s">
        <v>78</v>
      </c>
      <c r="K1368" s="34" t="s">
        <v>79</v>
      </c>
      <c r="L1368" s="34" t="s">
        <v>91</v>
      </c>
      <c r="M1368" s="31">
        <v>18</v>
      </c>
    </row>
    <row r="1369" spans="1:13" s="31" customFormat="1" ht="15.75" hidden="1" customHeight="1" x14ac:dyDescent="0.25">
      <c r="A1369" s="31">
        <v>1368</v>
      </c>
      <c r="B1369" s="34" t="s">
        <v>4909</v>
      </c>
      <c r="C1369" s="34" t="s">
        <v>6993</v>
      </c>
      <c r="D1369" s="34" t="s">
        <v>98</v>
      </c>
      <c r="E1369" s="31">
        <v>54</v>
      </c>
      <c r="F1369" s="58">
        <f t="shared" ca="1" si="65"/>
        <v>49.731506849315068</v>
      </c>
      <c r="G1369" s="33">
        <v>26768</v>
      </c>
      <c r="I1369" s="34" t="s">
        <v>90</v>
      </c>
      <c r="J1369" s="34" t="s">
        <v>78</v>
      </c>
      <c r="K1369" s="34" t="s">
        <v>79</v>
      </c>
      <c r="L1369" s="34" t="s">
        <v>91</v>
      </c>
      <c r="M1369" s="31">
        <v>4</v>
      </c>
    </row>
    <row r="1370" spans="1:13" s="31" customFormat="1" ht="15.75" customHeight="1" x14ac:dyDescent="0.25">
      <c r="A1370" s="31">
        <v>1369</v>
      </c>
      <c r="B1370" s="34" t="s">
        <v>6994</v>
      </c>
      <c r="C1370" s="34" t="s">
        <v>6995</v>
      </c>
      <c r="D1370" s="34" t="s">
        <v>98</v>
      </c>
      <c r="E1370" s="31">
        <v>51</v>
      </c>
      <c r="F1370" s="58">
        <f t="shared" ca="1" si="65"/>
        <v>28.652054794520549</v>
      </c>
      <c r="G1370" s="33">
        <v>34462</v>
      </c>
      <c r="H1370" s="34" t="s">
        <v>791</v>
      </c>
      <c r="I1370" s="34" t="s">
        <v>77</v>
      </c>
      <c r="J1370" s="34" t="s">
        <v>78</v>
      </c>
      <c r="K1370" s="34" t="s">
        <v>79</v>
      </c>
      <c r="L1370" s="34" t="s">
        <v>80</v>
      </c>
      <c r="M1370" s="31">
        <v>6</v>
      </c>
    </row>
    <row r="1371" spans="1:13" s="31" customFormat="1" ht="15.75" customHeight="1" x14ac:dyDescent="0.25">
      <c r="A1371" s="31">
        <v>1370</v>
      </c>
      <c r="B1371" s="34" t="s">
        <v>6996</v>
      </c>
      <c r="C1371" s="34" t="s">
        <v>6997</v>
      </c>
      <c r="D1371" s="34" t="s">
        <v>98</v>
      </c>
      <c r="E1371" s="31">
        <v>44</v>
      </c>
      <c r="F1371" s="58">
        <f t="shared" ca="1" si="65"/>
        <v>36.197260273972603</v>
      </c>
      <c r="G1371" s="33">
        <v>31708</v>
      </c>
      <c r="H1371" s="34" t="s">
        <v>536</v>
      </c>
      <c r="I1371" s="34" t="s">
        <v>90</v>
      </c>
      <c r="J1371" s="34" t="s">
        <v>78</v>
      </c>
      <c r="K1371" s="34" t="s">
        <v>79</v>
      </c>
      <c r="L1371" s="34" t="s">
        <v>91</v>
      </c>
      <c r="M1371" s="31">
        <v>18</v>
      </c>
    </row>
    <row r="1372" spans="1:13" s="31" customFormat="1" ht="15.75" customHeight="1" x14ac:dyDescent="0.25">
      <c r="A1372" s="31">
        <v>1371</v>
      </c>
      <c r="B1372" s="34" t="s">
        <v>6998</v>
      </c>
      <c r="C1372" s="34" t="s">
        <v>6999</v>
      </c>
      <c r="D1372" s="34" t="s">
        <v>98</v>
      </c>
      <c r="E1372" s="31">
        <v>39</v>
      </c>
      <c r="F1372" s="58">
        <f t="shared" ca="1" si="65"/>
        <v>63.441095890410956</v>
      </c>
      <c r="G1372" s="33">
        <v>21764</v>
      </c>
      <c r="H1372" s="34" t="s">
        <v>331</v>
      </c>
      <c r="I1372" s="34" t="s">
        <v>140</v>
      </c>
      <c r="J1372" s="34" t="s">
        <v>78</v>
      </c>
      <c r="K1372" s="34" t="s">
        <v>79</v>
      </c>
      <c r="L1372" s="34" t="s">
        <v>80</v>
      </c>
      <c r="M1372" s="31">
        <v>13</v>
      </c>
    </row>
    <row r="1373" spans="1:13" s="31" customFormat="1" ht="15.75" customHeight="1" x14ac:dyDescent="0.25">
      <c r="A1373" s="31">
        <v>1372</v>
      </c>
      <c r="B1373" s="34" t="s">
        <v>3345</v>
      </c>
      <c r="C1373" s="34" t="s">
        <v>7000</v>
      </c>
      <c r="D1373" s="34" t="s">
        <v>74</v>
      </c>
      <c r="E1373" s="31">
        <v>44</v>
      </c>
      <c r="F1373" s="58">
        <f t="shared" ca="1" si="65"/>
        <v>42.509589041095893</v>
      </c>
      <c r="G1373" s="33">
        <v>29404</v>
      </c>
      <c r="H1373" s="34" t="s">
        <v>3865</v>
      </c>
      <c r="I1373" s="34" t="s">
        <v>77</v>
      </c>
      <c r="J1373" s="34" t="s">
        <v>102</v>
      </c>
      <c r="K1373" s="34" t="s">
        <v>79</v>
      </c>
      <c r="L1373" s="34" t="s">
        <v>91</v>
      </c>
      <c r="M1373" s="31">
        <v>17</v>
      </c>
    </row>
    <row r="1374" spans="1:13" s="31" customFormat="1" ht="15.75" customHeight="1" x14ac:dyDescent="0.25">
      <c r="A1374" s="31">
        <v>1373</v>
      </c>
      <c r="B1374" s="34" t="s">
        <v>7001</v>
      </c>
      <c r="C1374" s="34" t="s">
        <v>7002</v>
      </c>
      <c r="D1374" s="34" t="s">
        <v>98</v>
      </c>
      <c r="E1374" s="31">
        <v>3</v>
      </c>
      <c r="F1374" s="58">
        <f t="shared" ca="1" si="65"/>
        <v>64.298630136986304</v>
      </c>
      <c r="G1374" s="33">
        <v>21451</v>
      </c>
      <c r="H1374" s="34" t="s">
        <v>604</v>
      </c>
      <c r="I1374" s="34" t="s">
        <v>101</v>
      </c>
      <c r="J1374" s="34" t="s">
        <v>78</v>
      </c>
      <c r="K1374" s="34" t="s">
        <v>79</v>
      </c>
      <c r="L1374" s="34" t="s">
        <v>80</v>
      </c>
      <c r="M1374" s="31">
        <v>12</v>
      </c>
    </row>
    <row r="1375" spans="1:13" s="31" customFormat="1" ht="15.75" hidden="1" customHeight="1" x14ac:dyDescent="0.25">
      <c r="A1375" s="31">
        <v>1374</v>
      </c>
      <c r="B1375" s="34" t="s">
        <v>7003</v>
      </c>
      <c r="C1375" s="34" t="s">
        <v>7004</v>
      </c>
      <c r="D1375" s="34" t="s">
        <v>74</v>
      </c>
      <c r="E1375" s="31">
        <v>76</v>
      </c>
      <c r="F1375" s="58">
        <f t="shared" ca="1" si="65"/>
        <v>46.980821917808221</v>
      </c>
      <c r="G1375" s="33">
        <v>27772</v>
      </c>
      <c r="I1375" s="34" t="s">
        <v>77</v>
      </c>
      <c r="J1375" s="34" t="s">
        <v>78</v>
      </c>
      <c r="K1375" s="34" t="s">
        <v>79</v>
      </c>
      <c r="L1375" s="34" t="s">
        <v>91</v>
      </c>
      <c r="M1375" s="31">
        <v>8</v>
      </c>
    </row>
    <row r="1376" spans="1:13" s="31" customFormat="1" ht="15.75" customHeight="1" x14ac:dyDescent="0.25">
      <c r="A1376" s="31">
        <v>1375</v>
      </c>
      <c r="B1376" s="34" t="s">
        <v>7005</v>
      </c>
      <c r="C1376" s="34" t="s">
        <v>7006</v>
      </c>
      <c r="D1376" s="34" t="s">
        <v>74</v>
      </c>
      <c r="E1376" s="31">
        <v>36</v>
      </c>
      <c r="F1376" s="58">
        <f t="shared" ca="1" si="65"/>
        <v>44.079452054794523</v>
      </c>
      <c r="G1376" s="33">
        <v>28831</v>
      </c>
      <c r="H1376" s="34" t="s">
        <v>1140</v>
      </c>
      <c r="I1376" s="34" t="s">
        <v>101</v>
      </c>
      <c r="J1376" s="34" t="s">
        <v>102</v>
      </c>
      <c r="K1376" s="34" t="s">
        <v>79</v>
      </c>
      <c r="L1376" s="34" t="s">
        <v>91</v>
      </c>
      <c r="M1376" s="31">
        <v>18</v>
      </c>
    </row>
    <row r="1377" spans="1:13" s="31" customFormat="1" ht="15.75" hidden="1" customHeight="1" x14ac:dyDescent="0.25">
      <c r="A1377" s="31">
        <v>1376</v>
      </c>
      <c r="B1377" s="34" t="s">
        <v>5491</v>
      </c>
      <c r="D1377" s="34" t="s">
        <v>74</v>
      </c>
      <c r="E1377" s="31">
        <v>89</v>
      </c>
      <c r="G1377" s="44">
        <v>24178</v>
      </c>
      <c r="H1377" s="34" t="s">
        <v>919</v>
      </c>
      <c r="I1377" s="34" t="s">
        <v>178</v>
      </c>
      <c r="J1377" s="34" t="s">
        <v>78</v>
      </c>
      <c r="K1377" s="34" t="s">
        <v>79</v>
      </c>
      <c r="L1377" s="34" t="s">
        <v>80</v>
      </c>
      <c r="M1377" s="31">
        <v>18</v>
      </c>
    </row>
    <row r="1378" spans="1:13" s="31" customFormat="1" ht="15.75" customHeight="1" x14ac:dyDescent="0.25">
      <c r="A1378" s="31">
        <v>1377</v>
      </c>
      <c r="B1378" s="34" t="s">
        <v>5582</v>
      </c>
      <c r="C1378" s="34" t="s">
        <v>7007</v>
      </c>
      <c r="D1378" s="34" t="s">
        <v>74</v>
      </c>
      <c r="E1378" s="31">
        <v>86</v>
      </c>
      <c r="F1378" s="58">
        <f t="shared" ref="F1378:F1441" ca="1" si="66">(TODAY()-G1378)/365</f>
        <v>33.646575342465752</v>
      </c>
      <c r="G1378" s="33">
        <v>32639</v>
      </c>
      <c r="H1378" s="34" t="s">
        <v>509</v>
      </c>
      <c r="I1378" s="34" t="s">
        <v>140</v>
      </c>
      <c r="J1378" s="34" t="s">
        <v>78</v>
      </c>
      <c r="K1378" s="34" t="s">
        <v>79</v>
      </c>
      <c r="L1378" s="34" t="s">
        <v>80</v>
      </c>
      <c r="M1378" s="31">
        <v>2</v>
      </c>
    </row>
    <row r="1379" spans="1:13" s="31" customFormat="1" ht="15.75" hidden="1" customHeight="1" x14ac:dyDescent="0.25">
      <c r="A1379" s="31">
        <v>1378</v>
      </c>
      <c r="B1379" s="34" t="s">
        <v>3923</v>
      </c>
      <c r="C1379" s="34" t="s">
        <v>7008</v>
      </c>
      <c r="D1379" s="34" t="s">
        <v>98</v>
      </c>
      <c r="E1379" s="31">
        <v>36</v>
      </c>
      <c r="F1379" s="58">
        <f t="shared" ca="1" si="66"/>
        <v>44.550684931506851</v>
      </c>
      <c r="G1379" s="33">
        <v>28659</v>
      </c>
      <c r="I1379" s="34" t="s">
        <v>90</v>
      </c>
      <c r="J1379" s="34" t="s">
        <v>102</v>
      </c>
      <c r="K1379" s="34" t="s">
        <v>79</v>
      </c>
      <c r="L1379" s="34" t="s">
        <v>80</v>
      </c>
      <c r="M1379" s="31">
        <v>7</v>
      </c>
    </row>
    <row r="1380" spans="1:13" s="31" customFormat="1" ht="15.75" customHeight="1" x14ac:dyDescent="0.25">
      <c r="A1380" s="31">
        <v>1379</v>
      </c>
      <c r="B1380" s="34" t="s">
        <v>7009</v>
      </c>
      <c r="C1380" s="34" t="s">
        <v>7010</v>
      </c>
      <c r="D1380" s="34" t="s">
        <v>98</v>
      </c>
      <c r="E1380" s="31">
        <v>63</v>
      </c>
      <c r="F1380" s="58">
        <f t="shared" ca="1" si="66"/>
        <v>33.547945205479451</v>
      </c>
      <c r="G1380" s="33">
        <v>32675</v>
      </c>
      <c r="H1380" s="34" t="s">
        <v>1235</v>
      </c>
      <c r="I1380" s="34" t="s">
        <v>101</v>
      </c>
      <c r="J1380" s="34" t="s">
        <v>78</v>
      </c>
      <c r="K1380" s="34" t="s">
        <v>79</v>
      </c>
      <c r="L1380" s="34" t="s">
        <v>80</v>
      </c>
      <c r="M1380" s="31">
        <v>7</v>
      </c>
    </row>
    <row r="1381" spans="1:13" s="31" customFormat="1" ht="15.75" customHeight="1" x14ac:dyDescent="0.25">
      <c r="A1381" s="31">
        <v>1380</v>
      </c>
      <c r="B1381" s="34" t="s">
        <v>7011</v>
      </c>
      <c r="C1381" s="34" t="s">
        <v>7012</v>
      </c>
      <c r="D1381" s="34" t="s">
        <v>98</v>
      </c>
      <c r="E1381" s="31">
        <v>99</v>
      </c>
      <c r="F1381" s="58">
        <f t="shared" ca="1" si="66"/>
        <v>24.252054794520546</v>
      </c>
      <c r="G1381" s="33">
        <v>36068</v>
      </c>
      <c r="H1381" s="34" t="s">
        <v>117</v>
      </c>
      <c r="I1381" s="34" t="s">
        <v>101</v>
      </c>
      <c r="J1381" s="34" t="s">
        <v>78</v>
      </c>
      <c r="K1381" s="34" t="s">
        <v>79</v>
      </c>
      <c r="L1381" s="34" t="s">
        <v>91</v>
      </c>
      <c r="M1381" s="31">
        <v>3</v>
      </c>
    </row>
    <row r="1382" spans="1:13" s="31" customFormat="1" ht="15.75" customHeight="1" x14ac:dyDescent="0.25">
      <c r="A1382" s="31">
        <v>1381</v>
      </c>
      <c r="B1382" s="34" t="s">
        <v>7013</v>
      </c>
      <c r="C1382" s="34" t="s">
        <v>7014</v>
      </c>
      <c r="D1382" s="34" t="s">
        <v>74</v>
      </c>
      <c r="E1382" s="31">
        <v>79</v>
      </c>
      <c r="F1382" s="58">
        <f t="shared" ca="1" si="66"/>
        <v>37.816438356164383</v>
      </c>
      <c r="G1382" s="33">
        <v>31117</v>
      </c>
      <c r="H1382" s="34" t="s">
        <v>1488</v>
      </c>
      <c r="I1382" s="34" t="s">
        <v>77</v>
      </c>
      <c r="J1382" s="34" t="s">
        <v>102</v>
      </c>
      <c r="K1382" s="34" t="s">
        <v>79</v>
      </c>
      <c r="L1382" s="34" t="s">
        <v>80</v>
      </c>
      <c r="M1382" s="31">
        <v>15</v>
      </c>
    </row>
    <row r="1383" spans="1:13" s="31" customFormat="1" ht="15.75" customHeight="1" x14ac:dyDescent="0.25">
      <c r="A1383" s="31">
        <v>1382</v>
      </c>
      <c r="B1383" s="34" t="s">
        <v>7015</v>
      </c>
      <c r="C1383" s="34" t="s">
        <v>7016</v>
      </c>
      <c r="D1383" s="34" t="s">
        <v>74</v>
      </c>
      <c r="E1383" s="31">
        <v>27</v>
      </c>
      <c r="F1383" s="58">
        <f t="shared" ca="1" si="66"/>
        <v>33.194520547945203</v>
      </c>
      <c r="G1383" s="33">
        <v>32804</v>
      </c>
      <c r="H1383" s="34" t="s">
        <v>1829</v>
      </c>
      <c r="I1383" s="34" t="s">
        <v>77</v>
      </c>
      <c r="J1383" s="34" t="s">
        <v>126</v>
      </c>
      <c r="K1383" s="34" t="s">
        <v>79</v>
      </c>
      <c r="L1383" s="34" t="s">
        <v>80</v>
      </c>
      <c r="M1383" s="31">
        <v>20</v>
      </c>
    </row>
    <row r="1384" spans="1:13" s="31" customFormat="1" ht="15.75" customHeight="1" x14ac:dyDescent="0.25">
      <c r="A1384" s="31">
        <v>1383</v>
      </c>
      <c r="B1384" s="34" t="s">
        <v>6599</v>
      </c>
      <c r="C1384" s="34" t="s">
        <v>7017</v>
      </c>
      <c r="D1384" s="34" t="s">
        <v>98</v>
      </c>
      <c r="E1384" s="31">
        <v>81</v>
      </c>
      <c r="F1384" s="58">
        <f t="shared" ca="1" si="66"/>
        <v>65.2</v>
      </c>
      <c r="G1384" s="33">
        <v>21122</v>
      </c>
      <c r="H1384" s="34" t="s">
        <v>757</v>
      </c>
      <c r="I1384" s="34" t="s">
        <v>152</v>
      </c>
      <c r="J1384" s="34" t="s">
        <v>102</v>
      </c>
      <c r="K1384" s="34" t="s">
        <v>79</v>
      </c>
      <c r="L1384" s="34" t="s">
        <v>91</v>
      </c>
      <c r="M1384" s="31">
        <v>8</v>
      </c>
    </row>
    <row r="1385" spans="1:13" s="31" customFormat="1" ht="15.75" customHeight="1" x14ac:dyDescent="0.25">
      <c r="A1385" s="31">
        <v>1384</v>
      </c>
      <c r="B1385" s="34" t="s">
        <v>7018</v>
      </c>
      <c r="C1385" s="34" t="s">
        <v>7019</v>
      </c>
      <c r="D1385" s="34" t="s">
        <v>98</v>
      </c>
      <c r="E1385" s="31">
        <v>48</v>
      </c>
      <c r="F1385" s="58">
        <f t="shared" ca="1" si="66"/>
        <v>24.30958904109589</v>
      </c>
      <c r="G1385" s="33">
        <v>36047</v>
      </c>
      <c r="H1385" s="34" t="s">
        <v>236</v>
      </c>
      <c r="I1385" s="34" t="s">
        <v>77</v>
      </c>
      <c r="J1385" s="34" t="s">
        <v>78</v>
      </c>
      <c r="K1385" s="34" t="s">
        <v>79</v>
      </c>
      <c r="L1385" s="34" t="s">
        <v>91</v>
      </c>
      <c r="M1385" s="31">
        <v>2</v>
      </c>
    </row>
    <row r="1386" spans="1:13" s="31" customFormat="1" ht="15.75" customHeight="1" x14ac:dyDescent="0.25">
      <c r="A1386" s="31">
        <v>1385</v>
      </c>
      <c r="B1386" s="34" t="s">
        <v>7020</v>
      </c>
      <c r="C1386" s="34" t="s">
        <v>7021</v>
      </c>
      <c r="D1386" s="34" t="s">
        <v>98</v>
      </c>
      <c r="E1386" s="31">
        <v>39</v>
      </c>
      <c r="F1386" s="58">
        <f t="shared" ca="1" si="66"/>
        <v>65.400000000000006</v>
      </c>
      <c r="G1386" s="33">
        <v>21049</v>
      </c>
      <c r="H1386" s="34" t="s">
        <v>370</v>
      </c>
      <c r="I1386" s="34" t="s">
        <v>101</v>
      </c>
      <c r="J1386" s="34" t="s">
        <v>78</v>
      </c>
      <c r="K1386" s="34" t="s">
        <v>79</v>
      </c>
      <c r="L1386" s="34" t="s">
        <v>91</v>
      </c>
      <c r="M1386" s="31">
        <v>16</v>
      </c>
    </row>
    <row r="1387" spans="1:13" s="31" customFormat="1" ht="15.75" customHeight="1" x14ac:dyDescent="0.25">
      <c r="A1387" s="31">
        <v>1386</v>
      </c>
      <c r="B1387" s="34" t="s">
        <v>7022</v>
      </c>
      <c r="C1387" s="34" t="s">
        <v>7023</v>
      </c>
      <c r="D1387" s="34" t="s">
        <v>98</v>
      </c>
      <c r="E1387" s="31">
        <v>71</v>
      </c>
      <c r="F1387" s="58">
        <f t="shared" ca="1" si="66"/>
        <v>55.575342465753423</v>
      </c>
      <c r="G1387" s="33">
        <v>24635</v>
      </c>
      <c r="H1387" s="34" t="s">
        <v>1020</v>
      </c>
      <c r="I1387" s="34" t="s">
        <v>140</v>
      </c>
      <c r="J1387" s="34" t="s">
        <v>78</v>
      </c>
      <c r="K1387" s="34" t="s">
        <v>79</v>
      </c>
      <c r="L1387" s="34" t="s">
        <v>80</v>
      </c>
      <c r="M1387" s="31">
        <v>12</v>
      </c>
    </row>
    <row r="1388" spans="1:13" s="31" customFormat="1" ht="15.75" customHeight="1" x14ac:dyDescent="0.25">
      <c r="A1388" s="31">
        <v>1387</v>
      </c>
      <c r="B1388" s="34" t="s">
        <v>5423</v>
      </c>
      <c r="C1388" s="34" t="s">
        <v>6900</v>
      </c>
      <c r="D1388" s="34" t="s">
        <v>98</v>
      </c>
      <c r="E1388" s="31">
        <v>33</v>
      </c>
      <c r="F1388" s="58">
        <f t="shared" ca="1" si="66"/>
        <v>45.487671232876714</v>
      </c>
      <c r="G1388" s="33">
        <v>28317</v>
      </c>
      <c r="H1388" s="34" t="s">
        <v>1498</v>
      </c>
      <c r="I1388" s="34" t="s">
        <v>77</v>
      </c>
      <c r="J1388" s="34" t="s">
        <v>78</v>
      </c>
      <c r="K1388" s="34" t="s">
        <v>79</v>
      </c>
      <c r="L1388" s="34" t="s">
        <v>80</v>
      </c>
      <c r="M1388" s="31">
        <v>4</v>
      </c>
    </row>
    <row r="1389" spans="1:13" s="31" customFormat="1" ht="15.75" customHeight="1" x14ac:dyDescent="0.25">
      <c r="A1389" s="31">
        <v>1388</v>
      </c>
      <c r="B1389" s="34" t="s">
        <v>7024</v>
      </c>
      <c r="C1389" s="34" t="s">
        <v>381</v>
      </c>
      <c r="D1389" s="34" t="s">
        <v>74</v>
      </c>
      <c r="E1389" s="31">
        <v>86</v>
      </c>
      <c r="F1389" s="58">
        <f t="shared" ca="1" si="66"/>
        <v>50.397260273972606</v>
      </c>
      <c r="G1389" s="33">
        <v>26525</v>
      </c>
      <c r="H1389" s="34" t="s">
        <v>212</v>
      </c>
      <c r="I1389" s="34" t="s">
        <v>101</v>
      </c>
      <c r="J1389" s="34" t="s">
        <v>78</v>
      </c>
      <c r="K1389" s="34" t="s">
        <v>79</v>
      </c>
      <c r="L1389" s="34" t="s">
        <v>91</v>
      </c>
      <c r="M1389" s="31">
        <v>7</v>
      </c>
    </row>
    <row r="1390" spans="1:13" s="31" customFormat="1" ht="15.75" hidden="1" customHeight="1" x14ac:dyDescent="0.25">
      <c r="A1390" s="31">
        <v>1389</v>
      </c>
      <c r="B1390" s="34" t="s">
        <v>7025</v>
      </c>
      <c r="C1390" s="34" t="s">
        <v>7026</v>
      </c>
      <c r="D1390" s="34" t="s">
        <v>98</v>
      </c>
      <c r="E1390" s="31">
        <v>27</v>
      </c>
      <c r="F1390" s="58">
        <f t="shared" ca="1" si="66"/>
        <v>60.657534246575345</v>
      </c>
      <c r="G1390" s="33">
        <v>22780</v>
      </c>
      <c r="I1390" s="34" t="s">
        <v>178</v>
      </c>
      <c r="J1390" s="34" t="s">
        <v>102</v>
      </c>
      <c r="K1390" s="34" t="s">
        <v>79</v>
      </c>
      <c r="L1390" s="34" t="s">
        <v>91</v>
      </c>
      <c r="M1390" s="31">
        <v>15</v>
      </c>
    </row>
    <row r="1391" spans="1:13" s="31" customFormat="1" ht="15.75" customHeight="1" x14ac:dyDescent="0.25">
      <c r="A1391" s="31">
        <v>1390</v>
      </c>
      <c r="B1391" s="34" t="s">
        <v>7027</v>
      </c>
      <c r="C1391" s="34" t="s">
        <v>7028</v>
      </c>
      <c r="D1391" s="34" t="s">
        <v>98</v>
      </c>
      <c r="E1391" s="31">
        <v>74</v>
      </c>
      <c r="F1391" s="58">
        <f t="shared" ca="1" si="66"/>
        <v>22.931506849315067</v>
      </c>
      <c r="G1391" s="33">
        <v>36550</v>
      </c>
      <c r="H1391" s="34" t="s">
        <v>2704</v>
      </c>
      <c r="I1391" s="34" t="s">
        <v>140</v>
      </c>
      <c r="J1391" s="34" t="s">
        <v>126</v>
      </c>
      <c r="K1391" s="34" t="s">
        <v>79</v>
      </c>
      <c r="L1391" s="34" t="s">
        <v>80</v>
      </c>
      <c r="M1391" s="31">
        <v>1</v>
      </c>
    </row>
    <row r="1392" spans="1:13" s="31" customFormat="1" ht="15.75" customHeight="1" x14ac:dyDescent="0.25">
      <c r="A1392" s="31">
        <v>1391</v>
      </c>
      <c r="B1392" s="34" t="s">
        <v>7029</v>
      </c>
      <c r="C1392" s="34" t="s">
        <v>7030</v>
      </c>
      <c r="D1392" s="34" t="s">
        <v>98</v>
      </c>
      <c r="E1392" s="31">
        <v>62</v>
      </c>
      <c r="F1392" s="58">
        <f t="shared" ca="1" si="66"/>
        <v>46.419178082191777</v>
      </c>
      <c r="G1392" s="33">
        <v>27977</v>
      </c>
      <c r="H1392" s="34" t="s">
        <v>408</v>
      </c>
      <c r="I1392" s="34" t="s">
        <v>140</v>
      </c>
      <c r="J1392" s="34" t="s">
        <v>126</v>
      </c>
      <c r="K1392" s="34" t="s">
        <v>79</v>
      </c>
      <c r="L1392" s="34" t="s">
        <v>91</v>
      </c>
      <c r="M1392" s="31">
        <v>12</v>
      </c>
    </row>
    <row r="1393" spans="1:13" s="31" customFormat="1" ht="15.75" customHeight="1" x14ac:dyDescent="0.25">
      <c r="A1393" s="31">
        <v>1392</v>
      </c>
      <c r="B1393" s="34" t="s">
        <v>7031</v>
      </c>
      <c r="C1393" s="34" t="s">
        <v>7032</v>
      </c>
      <c r="D1393" s="34" t="s">
        <v>98</v>
      </c>
      <c r="E1393" s="31">
        <v>28</v>
      </c>
      <c r="F1393" s="58">
        <f t="shared" ca="1" si="66"/>
        <v>22.958904109589042</v>
      </c>
      <c r="G1393" s="33">
        <v>36540</v>
      </c>
      <c r="H1393" s="34" t="s">
        <v>170</v>
      </c>
      <c r="I1393" s="34" t="s">
        <v>101</v>
      </c>
      <c r="J1393" s="34" t="s">
        <v>78</v>
      </c>
      <c r="K1393" s="34" t="s">
        <v>79</v>
      </c>
      <c r="L1393" s="34" t="s">
        <v>91</v>
      </c>
      <c r="M1393" s="31">
        <v>1</v>
      </c>
    </row>
    <row r="1394" spans="1:13" s="31" customFormat="1" ht="15.75" hidden="1" customHeight="1" x14ac:dyDescent="0.25">
      <c r="A1394" s="31">
        <v>1393</v>
      </c>
      <c r="B1394" s="34" t="s">
        <v>3846</v>
      </c>
      <c r="C1394" s="34" t="s">
        <v>7033</v>
      </c>
      <c r="D1394" s="34" t="s">
        <v>98</v>
      </c>
      <c r="E1394" s="31">
        <v>96</v>
      </c>
      <c r="F1394" s="58">
        <f t="shared" ca="1" si="66"/>
        <v>46.824657534246576</v>
      </c>
      <c r="G1394" s="33">
        <v>27829</v>
      </c>
      <c r="I1394" s="34" t="s">
        <v>77</v>
      </c>
      <c r="J1394" s="34" t="s">
        <v>78</v>
      </c>
      <c r="K1394" s="34" t="s">
        <v>79</v>
      </c>
      <c r="L1394" s="34" t="s">
        <v>91</v>
      </c>
      <c r="M1394" s="31">
        <v>20</v>
      </c>
    </row>
    <row r="1395" spans="1:13" s="31" customFormat="1" ht="15.75" hidden="1" customHeight="1" x14ac:dyDescent="0.25">
      <c r="A1395" s="31">
        <v>1394</v>
      </c>
      <c r="B1395" s="34" t="s">
        <v>7034</v>
      </c>
      <c r="C1395" s="34" t="s">
        <v>7035</v>
      </c>
      <c r="D1395" s="34" t="s">
        <v>74</v>
      </c>
      <c r="E1395" s="31">
        <v>50</v>
      </c>
      <c r="F1395" s="58">
        <f t="shared" ca="1" si="66"/>
        <v>44.939726027397263</v>
      </c>
      <c r="G1395" s="33">
        <v>28517</v>
      </c>
      <c r="I1395" s="34" t="s">
        <v>178</v>
      </c>
      <c r="J1395" s="34" t="s">
        <v>78</v>
      </c>
      <c r="K1395" s="34" t="s">
        <v>79</v>
      </c>
      <c r="L1395" s="34" t="s">
        <v>80</v>
      </c>
      <c r="M1395" s="31">
        <v>8</v>
      </c>
    </row>
    <row r="1396" spans="1:13" s="31" customFormat="1" ht="15.75" customHeight="1" x14ac:dyDescent="0.25">
      <c r="A1396" s="31">
        <v>1395</v>
      </c>
      <c r="B1396" s="34" t="s">
        <v>7036</v>
      </c>
      <c r="C1396" s="34" t="s">
        <v>7037</v>
      </c>
      <c r="D1396" s="34" t="s">
        <v>98</v>
      </c>
      <c r="E1396" s="31">
        <v>83</v>
      </c>
      <c r="F1396" s="58">
        <f t="shared" ca="1" si="66"/>
        <v>65.049315068493144</v>
      </c>
      <c r="G1396" s="33">
        <v>21177</v>
      </c>
      <c r="H1396" s="34" t="s">
        <v>420</v>
      </c>
      <c r="I1396" s="34" t="s">
        <v>230</v>
      </c>
      <c r="J1396" s="34" t="s">
        <v>126</v>
      </c>
      <c r="K1396" s="34" t="s">
        <v>79</v>
      </c>
      <c r="L1396" s="34" t="s">
        <v>80</v>
      </c>
      <c r="M1396" s="31">
        <v>16</v>
      </c>
    </row>
    <row r="1397" spans="1:13" s="31" customFormat="1" ht="15.75" customHeight="1" x14ac:dyDescent="0.25">
      <c r="A1397" s="31">
        <v>1396</v>
      </c>
      <c r="B1397" s="34" t="s">
        <v>3547</v>
      </c>
      <c r="C1397" s="34" t="s">
        <v>7038</v>
      </c>
      <c r="D1397" s="34" t="s">
        <v>74</v>
      </c>
      <c r="E1397" s="31">
        <v>20</v>
      </c>
      <c r="F1397" s="58">
        <f t="shared" ca="1" si="66"/>
        <v>35.241095890410961</v>
      </c>
      <c r="G1397" s="33">
        <v>32057</v>
      </c>
      <c r="H1397" s="34" t="s">
        <v>370</v>
      </c>
      <c r="I1397" s="34" t="s">
        <v>101</v>
      </c>
      <c r="J1397" s="34" t="s">
        <v>78</v>
      </c>
      <c r="K1397" s="34" t="s">
        <v>79</v>
      </c>
      <c r="L1397" s="34" t="s">
        <v>91</v>
      </c>
      <c r="M1397" s="31">
        <v>18</v>
      </c>
    </row>
    <row r="1398" spans="1:13" s="31" customFormat="1" ht="15.75" customHeight="1" x14ac:dyDescent="0.25">
      <c r="A1398" s="31">
        <v>1397</v>
      </c>
      <c r="B1398" s="34" t="s">
        <v>1600</v>
      </c>
      <c r="C1398" s="34" t="s">
        <v>7039</v>
      </c>
      <c r="D1398" s="34" t="s">
        <v>74</v>
      </c>
      <c r="E1398" s="31">
        <v>29</v>
      </c>
      <c r="F1398" s="58">
        <f t="shared" ca="1" si="66"/>
        <v>43.956164383561642</v>
      </c>
      <c r="G1398" s="33">
        <v>28876</v>
      </c>
      <c r="H1398" s="34" t="s">
        <v>1235</v>
      </c>
      <c r="I1398" s="34" t="s">
        <v>77</v>
      </c>
      <c r="J1398" s="34" t="s">
        <v>78</v>
      </c>
      <c r="K1398" s="34" t="s">
        <v>79</v>
      </c>
      <c r="L1398" s="34" t="s">
        <v>80</v>
      </c>
      <c r="M1398" s="31">
        <v>14</v>
      </c>
    </row>
    <row r="1399" spans="1:13" s="31" customFormat="1" ht="15.75" customHeight="1" x14ac:dyDescent="0.25">
      <c r="A1399" s="31">
        <v>1398</v>
      </c>
      <c r="B1399" s="34" t="s">
        <v>6275</v>
      </c>
      <c r="C1399" s="34" t="s">
        <v>7040</v>
      </c>
      <c r="D1399" s="34" t="s">
        <v>98</v>
      </c>
      <c r="E1399" s="31">
        <v>11</v>
      </c>
      <c r="F1399" s="58">
        <f t="shared" ca="1" si="66"/>
        <v>56.109589041095887</v>
      </c>
      <c r="G1399" s="33">
        <v>24440</v>
      </c>
      <c r="H1399" s="34" t="s">
        <v>2947</v>
      </c>
      <c r="I1399" s="34" t="s">
        <v>77</v>
      </c>
      <c r="J1399" s="34" t="s">
        <v>78</v>
      </c>
      <c r="K1399" s="34" t="s">
        <v>79</v>
      </c>
      <c r="L1399" s="34" t="s">
        <v>91</v>
      </c>
      <c r="M1399" s="31">
        <v>17</v>
      </c>
    </row>
    <row r="1400" spans="1:13" s="31" customFormat="1" ht="15.75" customHeight="1" x14ac:dyDescent="0.25">
      <c r="A1400" s="31">
        <v>1399</v>
      </c>
      <c r="B1400" s="34" t="s">
        <v>7041</v>
      </c>
      <c r="C1400" s="34" t="s">
        <v>7042</v>
      </c>
      <c r="D1400" s="34" t="s">
        <v>98</v>
      </c>
      <c r="E1400" s="31">
        <v>84</v>
      </c>
      <c r="F1400" s="58">
        <f t="shared" ca="1" si="66"/>
        <v>55.334246575342469</v>
      </c>
      <c r="G1400" s="33">
        <v>24723</v>
      </c>
      <c r="H1400" s="34" t="s">
        <v>710</v>
      </c>
      <c r="I1400" s="34" t="s">
        <v>77</v>
      </c>
      <c r="J1400" s="34" t="s">
        <v>78</v>
      </c>
      <c r="K1400" s="34" t="s">
        <v>79</v>
      </c>
      <c r="L1400" s="34" t="s">
        <v>91</v>
      </c>
      <c r="M1400" s="31">
        <v>15</v>
      </c>
    </row>
    <row r="1401" spans="1:13" s="31" customFormat="1" ht="15.75" customHeight="1" x14ac:dyDescent="0.25">
      <c r="A1401" s="31">
        <v>1400</v>
      </c>
      <c r="B1401" s="34" t="s">
        <v>3842</v>
      </c>
      <c r="C1401" s="34" t="s">
        <v>7043</v>
      </c>
      <c r="D1401" s="34" t="s">
        <v>98</v>
      </c>
      <c r="E1401" s="31">
        <v>51</v>
      </c>
      <c r="F1401" s="58">
        <f t="shared" ca="1" si="66"/>
        <v>40.61917808219178</v>
      </c>
      <c r="G1401" s="33">
        <v>30094</v>
      </c>
      <c r="H1401" s="34" t="s">
        <v>1004</v>
      </c>
      <c r="I1401" s="34" t="s">
        <v>77</v>
      </c>
      <c r="J1401" s="34" t="s">
        <v>102</v>
      </c>
      <c r="K1401" s="34" t="s">
        <v>79</v>
      </c>
      <c r="L1401" s="34" t="s">
        <v>80</v>
      </c>
      <c r="M1401" s="31">
        <v>7</v>
      </c>
    </row>
    <row r="1402" spans="1:13" s="31" customFormat="1" ht="15.75" hidden="1" customHeight="1" x14ac:dyDescent="0.25">
      <c r="A1402" s="31">
        <v>1401</v>
      </c>
      <c r="B1402" s="34" t="s">
        <v>7044</v>
      </c>
      <c r="C1402" s="34" t="s">
        <v>7045</v>
      </c>
      <c r="D1402" s="34" t="s">
        <v>98</v>
      </c>
      <c r="E1402" s="31">
        <v>68</v>
      </c>
      <c r="F1402" s="58">
        <f t="shared" ca="1" si="66"/>
        <v>44.265753424657532</v>
      </c>
      <c r="G1402" s="33">
        <v>28763</v>
      </c>
      <c r="I1402" s="34" t="s">
        <v>101</v>
      </c>
      <c r="J1402" s="34" t="s">
        <v>126</v>
      </c>
      <c r="K1402" s="34" t="s">
        <v>79</v>
      </c>
      <c r="L1402" s="34" t="s">
        <v>91</v>
      </c>
      <c r="M1402" s="31">
        <v>10</v>
      </c>
    </row>
    <row r="1403" spans="1:13" s="31" customFormat="1" ht="15.75" customHeight="1" x14ac:dyDescent="0.25">
      <c r="A1403" s="31">
        <v>1402</v>
      </c>
      <c r="B1403" s="34" t="s">
        <v>7046</v>
      </c>
      <c r="C1403" s="34" t="s">
        <v>7047</v>
      </c>
      <c r="D1403" s="34" t="s">
        <v>74</v>
      </c>
      <c r="E1403" s="31">
        <v>58</v>
      </c>
      <c r="F1403" s="58">
        <f t="shared" ca="1" si="66"/>
        <v>21.06027397260274</v>
      </c>
      <c r="G1403" s="33">
        <v>37233</v>
      </c>
      <c r="H1403" s="34" t="s">
        <v>503</v>
      </c>
      <c r="I1403" s="34" t="s">
        <v>171</v>
      </c>
      <c r="J1403" s="34" t="s">
        <v>78</v>
      </c>
      <c r="K1403" s="34" t="s">
        <v>79</v>
      </c>
      <c r="L1403" s="34" t="s">
        <v>91</v>
      </c>
      <c r="M1403" s="31">
        <v>1</v>
      </c>
    </row>
    <row r="1404" spans="1:13" s="31" customFormat="1" ht="15.75" customHeight="1" x14ac:dyDescent="0.25">
      <c r="A1404" s="31">
        <v>1403</v>
      </c>
      <c r="B1404" s="34" t="s">
        <v>7048</v>
      </c>
      <c r="C1404" s="34" t="s">
        <v>7049</v>
      </c>
      <c r="D1404" s="34" t="s">
        <v>98</v>
      </c>
      <c r="E1404" s="31">
        <v>18</v>
      </c>
      <c r="F1404" s="58">
        <f t="shared" ca="1" si="66"/>
        <v>42.093150684931508</v>
      </c>
      <c r="G1404" s="33">
        <v>29556</v>
      </c>
      <c r="H1404" s="34" t="s">
        <v>7050</v>
      </c>
      <c r="I1404" s="34" t="s">
        <v>140</v>
      </c>
      <c r="J1404" s="34" t="s">
        <v>78</v>
      </c>
      <c r="K1404" s="34" t="s">
        <v>79</v>
      </c>
      <c r="L1404" s="34" t="s">
        <v>91</v>
      </c>
      <c r="M1404" s="31">
        <v>16</v>
      </c>
    </row>
    <row r="1405" spans="1:13" s="31" customFormat="1" ht="15.75" customHeight="1" x14ac:dyDescent="0.25">
      <c r="A1405" s="31">
        <v>1404</v>
      </c>
      <c r="B1405" s="34" t="s">
        <v>7051</v>
      </c>
      <c r="C1405" s="34" t="s">
        <v>7052</v>
      </c>
      <c r="D1405" s="34" t="s">
        <v>74</v>
      </c>
      <c r="E1405" s="31">
        <v>78</v>
      </c>
      <c r="F1405" s="58">
        <f t="shared" ca="1" si="66"/>
        <v>65.449315068493149</v>
      </c>
      <c r="G1405" s="33">
        <v>21031</v>
      </c>
      <c r="H1405" s="34" t="s">
        <v>1498</v>
      </c>
      <c r="I1405" s="34" t="s">
        <v>77</v>
      </c>
      <c r="J1405" s="34" t="s">
        <v>78</v>
      </c>
      <c r="K1405" s="34" t="s">
        <v>79</v>
      </c>
      <c r="L1405" s="34" t="s">
        <v>80</v>
      </c>
      <c r="M1405" s="31">
        <v>14</v>
      </c>
    </row>
    <row r="1406" spans="1:13" s="31" customFormat="1" ht="15.75" customHeight="1" x14ac:dyDescent="0.25">
      <c r="A1406" s="31">
        <v>1405</v>
      </c>
      <c r="B1406" s="34" t="s">
        <v>7053</v>
      </c>
      <c r="C1406" s="34" t="s">
        <v>7054</v>
      </c>
      <c r="D1406" s="34" t="s">
        <v>98</v>
      </c>
      <c r="E1406" s="31">
        <v>52</v>
      </c>
      <c r="F1406" s="58">
        <f t="shared" ca="1" si="66"/>
        <v>64.767123287671239</v>
      </c>
      <c r="G1406" s="33">
        <v>21280</v>
      </c>
      <c r="H1406" s="34" t="s">
        <v>420</v>
      </c>
      <c r="I1406" s="34" t="s">
        <v>77</v>
      </c>
      <c r="J1406" s="34" t="s">
        <v>126</v>
      </c>
      <c r="K1406" s="34" t="s">
        <v>79</v>
      </c>
      <c r="L1406" s="34" t="s">
        <v>80</v>
      </c>
      <c r="M1406" s="31">
        <v>11</v>
      </c>
    </row>
    <row r="1407" spans="1:13" s="31" customFormat="1" ht="15.75" customHeight="1" x14ac:dyDescent="0.25">
      <c r="A1407" s="31">
        <v>1406</v>
      </c>
      <c r="B1407" s="34" t="s">
        <v>7055</v>
      </c>
      <c r="C1407" s="34" t="s">
        <v>7056</v>
      </c>
      <c r="D1407" s="34" t="s">
        <v>74</v>
      </c>
      <c r="E1407" s="31">
        <v>3</v>
      </c>
      <c r="F1407" s="58">
        <f t="shared" ca="1" si="66"/>
        <v>52.676712328767124</v>
      </c>
      <c r="G1407" s="33">
        <v>25693</v>
      </c>
      <c r="H1407" s="34" t="s">
        <v>370</v>
      </c>
      <c r="I1407" s="34" t="s">
        <v>101</v>
      </c>
      <c r="J1407" s="34" t="s">
        <v>126</v>
      </c>
      <c r="K1407" s="34" t="s">
        <v>79</v>
      </c>
      <c r="L1407" s="34" t="s">
        <v>80</v>
      </c>
      <c r="M1407" s="31">
        <v>17</v>
      </c>
    </row>
    <row r="1408" spans="1:13" s="31" customFormat="1" ht="15.75" customHeight="1" x14ac:dyDescent="0.25">
      <c r="A1408" s="31">
        <v>1407</v>
      </c>
      <c r="B1408" s="34" t="s">
        <v>7057</v>
      </c>
      <c r="C1408" s="34" t="s">
        <v>7058</v>
      </c>
      <c r="D1408" s="34" t="s">
        <v>98</v>
      </c>
      <c r="E1408" s="31">
        <v>43</v>
      </c>
      <c r="F1408" s="58">
        <f t="shared" ca="1" si="66"/>
        <v>42.252054794520546</v>
      </c>
      <c r="G1408" s="33">
        <v>29498</v>
      </c>
      <c r="H1408" s="34" t="s">
        <v>645</v>
      </c>
      <c r="I1408" s="34" t="s">
        <v>77</v>
      </c>
      <c r="J1408" s="34" t="s">
        <v>78</v>
      </c>
      <c r="K1408" s="34" t="s">
        <v>79</v>
      </c>
      <c r="L1408" s="34" t="s">
        <v>80</v>
      </c>
      <c r="M1408" s="31">
        <v>9</v>
      </c>
    </row>
    <row r="1409" spans="1:13" s="31" customFormat="1" ht="15.75" customHeight="1" x14ac:dyDescent="0.25">
      <c r="A1409" s="31">
        <v>1408</v>
      </c>
      <c r="B1409" s="34" t="s">
        <v>6476</v>
      </c>
      <c r="C1409" s="34" t="s">
        <v>7059</v>
      </c>
      <c r="D1409" s="34" t="s">
        <v>74</v>
      </c>
      <c r="E1409" s="31">
        <v>14</v>
      </c>
      <c r="F1409" s="58">
        <f t="shared" ca="1" si="66"/>
        <v>25.526027397260275</v>
      </c>
      <c r="G1409" s="33">
        <v>35603</v>
      </c>
      <c r="H1409" s="34" t="s">
        <v>491</v>
      </c>
      <c r="I1409" s="34" t="s">
        <v>178</v>
      </c>
      <c r="J1409" s="34" t="s">
        <v>126</v>
      </c>
      <c r="K1409" s="34" t="s">
        <v>79</v>
      </c>
      <c r="L1409" s="34" t="s">
        <v>91</v>
      </c>
      <c r="M1409" s="31">
        <v>4</v>
      </c>
    </row>
    <row r="1410" spans="1:13" s="31" customFormat="1" ht="15.75" customHeight="1" x14ac:dyDescent="0.25">
      <c r="A1410" s="31">
        <v>1409</v>
      </c>
      <c r="B1410" s="34" t="s">
        <v>7060</v>
      </c>
      <c r="C1410" s="34" t="s">
        <v>7061</v>
      </c>
      <c r="D1410" s="34" t="s">
        <v>98</v>
      </c>
      <c r="E1410" s="31">
        <v>69</v>
      </c>
      <c r="F1410" s="58">
        <f t="shared" ca="1" si="66"/>
        <v>26.652054794520549</v>
      </c>
      <c r="G1410" s="33">
        <v>35192</v>
      </c>
      <c r="H1410" s="34" t="s">
        <v>1020</v>
      </c>
      <c r="I1410" s="34" t="s">
        <v>230</v>
      </c>
      <c r="J1410" s="34" t="s">
        <v>78</v>
      </c>
      <c r="K1410" s="34" t="s">
        <v>79</v>
      </c>
      <c r="L1410" s="34" t="s">
        <v>91</v>
      </c>
      <c r="M1410" s="31">
        <v>4</v>
      </c>
    </row>
    <row r="1411" spans="1:13" s="31" customFormat="1" ht="15.75" customHeight="1" x14ac:dyDescent="0.25">
      <c r="A1411" s="31">
        <v>1410</v>
      </c>
      <c r="B1411" s="34" t="s">
        <v>7062</v>
      </c>
      <c r="C1411" s="34" t="s">
        <v>7063</v>
      </c>
      <c r="D1411" s="34" t="s">
        <v>98</v>
      </c>
      <c r="E1411" s="31">
        <v>10</v>
      </c>
      <c r="F1411" s="58">
        <f t="shared" ca="1" si="66"/>
        <v>25.93972602739726</v>
      </c>
      <c r="G1411" s="33">
        <v>35452</v>
      </c>
      <c r="H1411" s="34" t="s">
        <v>660</v>
      </c>
      <c r="I1411" s="34" t="s">
        <v>140</v>
      </c>
      <c r="J1411" s="34" t="s">
        <v>126</v>
      </c>
      <c r="K1411" s="34" t="s">
        <v>79</v>
      </c>
      <c r="L1411" s="34" t="s">
        <v>80</v>
      </c>
      <c r="M1411" s="31">
        <v>6</v>
      </c>
    </row>
    <row r="1412" spans="1:13" s="31" customFormat="1" ht="15.75" customHeight="1" x14ac:dyDescent="0.25">
      <c r="A1412" s="31">
        <v>1411</v>
      </c>
      <c r="B1412" s="34" t="s">
        <v>6258</v>
      </c>
      <c r="C1412" s="34" t="s">
        <v>7064</v>
      </c>
      <c r="D1412" s="34" t="s">
        <v>98</v>
      </c>
      <c r="E1412" s="31">
        <v>24</v>
      </c>
      <c r="F1412" s="58">
        <f t="shared" ca="1" si="66"/>
        <v>28.663013698630138</v>
      </c>
      <c r="G1412" s="33">
        <v>34458</v>
      </c>
      <c r="H1412" s="34" t="s">
        <v>1888</v>
      </c>
      <c r="I1412" s="34" t="s">
        <v>178</v>
      </c>
      <c r="J1412" s="34" t="s">
        <v>78</v>
      </c>
      <c r="K1412" s="34" t="s">
        <v>79</v>
      </c>
      <c r="L1412" s="34" t="s">
        <v>80</v>
      </c>
      <c r="M1412" s="31">
        <v>5</v>
      </c>
    </row>
    <row r="1413" spans="1:13" s="31" customFormat="1" ht="15.75" customHeight="1" x14ac:dyDescent="0.25">
      <c r="A1413" s="31">
        <v>1412</v>
      </c>
      <c r="B1413" s="34" t="s">
        <v>7065</v>
      </c>
      <c r="C1413" s="34" t="s">
        <v>7066</v>
      </c>
      <c r="D1413" s="34" t="s">
        <v>98</v>
      </c>
      <c r="E1413" s="31">
        <v>20</v>
      </c>
      <c r="F1413" s="58">
        <f t="shared" ca="1" si="66"/>
        <v>31.328767123287673</v>
      </c>
      <c r="G1413" s="33">
        <v>33485</v>
      </c>
      <c r="H1413" s="34" t="s">
        <v>2261</v>
      </c>
      <c r="I1413" s="34" t="s">
        <v>230</v>
      </c>
      <c r="J1413" s="34" t="s">
        <v>78</v>
      </c>
      <c r="K1413" s="34" t="s">
        <v>79</v>
      </c>
      <c r="L1413" s="34" t="s">
        <v>80</v>
      </c>
      <c r="M1413" s="31">
        <v>4</v>
      </c>
    </row>
    <row r="1414" spans="1:13" s="31" customFormat="1" ht="15.75" customHeight="1" x14ac:dyDescent="0.25">
      <c r="A1414" s="31">
        <v>1413</v>
      </c>
      <c r="B1414" s="34" t="s">
        <v>7067</v>
      </c>
      <c r="C1414" s="34" t="s">
        <v>7068</v>
      </c>
      <c r="D1414" s="34" t="s">
        <v>98</v>
      </c>
      <c r="E1414" s="31">
        <v>47</v>
      </c>
      <c r="F1414" s="58">
        <f t="shared" ca="1" si="66"/>
        <v>24.687671232876713</v>
      </c>
      <c r="G1414" s="33">
        <v>35909</v>
      </c>
      <c r="H1414" s="34" t="s">
        <v>2425</v>
      </c>
      <c r="I1414" s="34" t="s">
        <v>101</v>
      </c>
      <c r="J1414" s="34" t="s">
        <v>78</v>
      </c>
      <c r="K1414" s="34" t="s">
        <v>79</v>
      </c>
      <c r="L1414" s="34" t="s">
        <v>91</v>
      </c>
      <c r="M1414" s="31">
        <v>3</v>
      </c>
    </row>
    <row r="1415" spans="1:13" s="31" customFormat="1" ht="15.75" customHeight="1" x14ac:dyDescent="0.25">
      <c r="A1415" s="31">
        <v>1414</v>
      </c>
      <c r="B1415" s="34" t="s">
        <v>7069</v>
      </c>
      <c r="C1415" s="34" t="s">
        <v>7070</v>
      </c>
      <c r="D1415" s="34" t="s">
        <v>98</v>
      </c>
      <c r="E1415" s="31">
        <v>57</v>
      </c>
      <c r="F1415" s="58">
        <f t="shared" ca="1" si="66"/>
        <v>42.849315068493148</v>
      </c>
      <c r="G1415" s="33">
        <v>29280</v>
      </c>
      <c r="H1415" s="34" t="s">
        <v>1020</v>
      </c>
      <c r="I1415" s="34" t="s">
        <v>140</v>
      </c>
      <c r="J1415" s="34" t="s">
        <v>78</v>
      </c>
      <c r="K1415" s="34" t="s">
        <v>79</v>
      </c>
      <c r="L1415" s="34" t="s">
        <v>80</v>
      </c>
      <c r="M1415" s="31">
        <v>10</v>
      </c>
    </row>
    <row r="1416" spans="1:13" s="31" customFormat="1" ht="15.75" customHeight="1" x14ac:dyDescent="0.25">
      <c r="A1416" s="31">
        <v>1415</v>
      </c>
      <c r="B1416" s="34" t="s">
        <v>7071</v>
      </c>
      <c r="C1416" s="34" t="s">
        <v>7072</v>
      </c>
      <c r="D1416" s="34" t="s">
        <v>98</v>
      </c>
      <c r="E1416" s="31">
        <v>68</v>
      </c>
      <c r="F1416" s="58">
        <f t="shared" ca="1" si="66"/>
        <v>24.046575342465754</v>
      </c>
      <c r="G1416" s="33">
        <v>36143</v>
      </c>
      <c r="H1416" s="34" t="s">
        <v>469</v>
      </c>
      <c r="I1416" s="34" t="s">
        <v>90</v>
      </c>
      <c r="J1416" s="34" t="s">
        <v>126</v>
      </c>
      <c r="K1416" s="34" t="s">
        <v>79</v>
      </c>
      <c r="L1416" s="34" t="s">
        <v>80</v>
      </c>
      <c r="M1416" s="31">
        <v>3</v>
      </c>
    </row>
    <row r="1417" spans="1:13" s="31" customFormat="1" ht="15.75" customHeight="1" x14ac:dyDescent="0.25">
      <c r="A1417" s="31">
        <v>1416</v>
      </c>
      <c r="B1417" s="34" t="s">
        <v>7073</v>
      </c>
      <c r="C1417" s="34" t="s">
        <v>7074</v>
      </c>
      <c r="D1417" s="34" t="s">
        <v>74</v>
      </c>
      <c r="E1417" s="31">
        <v>90</v>
      </c>
      <c r="F1417" s="58">
        <f t="shared" ca="1" si="66"/>
        <v>55.69315068493151</v>
      </c>
      <c r="G1417" s="33">
        <v>24592</v>
      </c>
      <c r="H1417" s="34" t="s">
        <v>294</v>
      </c>
      <c r="I1417" s="34" t="s">
        <v>230</v>
      </c>
      <c r="J1417" s="34" t="s">
        <v>126</v>
      </c>
      <c r="K1417" s="34" t="s">
        <v>79</v>
      </c>
      <c r="L1417" s="34" t="s">
        <v>80</v>
      </c>
      <c r="M1417" s="31">
        <v>5</v>
      </c>
    </row>
    <row r="1418" spans="1:13" s="31" customFormat="1" ht="15.75" hidden="1" customHeight="1" x14ac:dyDescent="0.25">
      <c r="A1418" s="31">
        <v>1417</v>
      </c>
      <c r="B1418" s="34" t="s">
        <v>7075</v>
      </c>
      <c r="C1418" s="34" t="s">
        <v>7076</v>
      </c>
      <c r="D1418" s="34" t="s">
        <v>98</v>
      </c>
      <c r="E1418" s="31">
        <v>12</v>
      </c>
      <c r="F1418" s="58">
        <f t="shared" ca="1" si="66"/>
        <v>63.156164383561645</v>
      </c>
      <c r="G1418" s="33">
        <v>21868</v>
      </c>
      <c r="I1418" s="34" t="s">
        <v>77</v>
      </c>
      <c r="J1418" s="34" t="s">
        <v>126</v>
      </c>
      <c r="K1418" s="34" t="s">
        <v>79</v>
      </c>
      <c r="L1418" s="34" t="s">
        <v>80</v>
      </c>
      <c r="M1418" s="31">
        <v>20</v>
      </c>
    </row>
    <row r="1419" spans="1:13" s="31" customFormat="1" ht="15.75" customHeight="1" x14ac:dyDescent="0.25">
      <c r="A1419" s="31">
        <v>1418</v>
      </c>
      <c r="B1419" s="34" t="s">
        <v>7077</v>
      </c>
      <c r="C1419" s="34" t="s">
        <v>6160</v>
      </c>
      <c r="D1419" s="34" t="s">
        <v>98</v>
      </c>
      <c r="E1419" s="31">
        <v>80</v>
      </c>
      <c r="F1419" s="58">
        <f t="shared" ca="1" si="66"/>
        <v>46.101369863013701</v>
      </c>
      <c r="G1419" s="33">
        <v>28093</v>
      </c>
      <c r="H1419" s="34" t="s">
        <v>1186</v>
      </c>
      <c r="I1419" s="34" t="s">
        <v>152</v>
      </c>
      <c r="J1419" s="34" t="s">
        <v>102</v>
      </c>
      <c r="K1419" s="34" t="s">
        <v>79</v>
      </c>
      <c r="L1419" s="34" t="s">
        <v>80</v>
      </c>
      <c r="M1419" s="31">
        <v>21</v>
      </c>
    </row>
    <row r="1420" spans="1:13" s="31" customFormat="1" ht="15.75" customHeight="1" x14ac:dyDescent="0.25">
      <c r="A1420" s="31">
        <v>1419</v>
      </c>
      <c r="B1420" s="34" t="s">
        <v>744</v>
      </c>
      <c r="C1420" s="34" t="s">
        <v>7078</v>
      </c>
      <c r="D1420" s="34" t="s">
        <v>74</v>
      </c>
      <c r="E1420" s="31">
        <v>5</v>
      </c>
      <c r="F1420" s="58">
        <f t="shared" ca="1" si="66"/>
        <v>55.991780821917807</v>
      </c>
      <c r="G1420" s="33">
        <v>24483</v>
      </c>
      <c r="H1420" s="34" t="s">
        <v>589</v>
      </c>
      <c r="I1420" s="34" t="s">
        <v>101</v>
      </c>
      <c r="J1420" s="34" t="s">
        <v>78</v>
      </c>
      <c r="K1420" s="34" t="s">
        <v>79</v>
      </c>
      <c r="L1420" s="34" t="s">
        <v>80</v>
      </c>
      <c r="M1420" s="31">
        <v>4</v>
      </c>
    </row>
    <row r="1421" spans="1:13" s="31" customFormat="1" ht="15.75" customHeight="1" x14ac:dyDescent="0.25">
      <c r="A1421" s="31">
        <v>1420</v>
      </c>
      <c r="B1421" s="34" t="s">
        <v>5775</v>
      </c>
      <c r="C1421" s="34" t="s">
        <v>7079</v>
      </c>
      <c r="D1421" s="34" t="s">
        <v>98</v>
      </c>
      <c r="E1421" s="31">
        <v>14</v>
      </c>
      <c r="F1421" s="58">
        <f t="shared" ca="1" si="66"/>
        <v>63.246575342465754</v>
      </c>
      <c r="G1421" s="33">
        <v>21835</v>
      </c>
      <c r="H1421" s="34" t="s">
        <v>491</v>
      </c>
      <c r="I1421" s="34" t="s">
        <v>178</v>
      </c>
      <c r="J1421" s="34" t="s">
        <v>78</v>
      </c>
      <c r="K1421" s="34" t="s">
        <v>79</v>
      </c>
      <c r="L1421" s="34" t="s">
        <v>91</v>
      </c>
      <c r="M1421" s="31">
        <v>11</v>
      </c>
    </row>
    <row r="1422" spans="1:13" s="31" customFormat="1" ht="15.75" customHeight="1" x14ac:dyDescent="0.25">
      <c r="A1422" s="31">
        <v>1421</v>
      </c>
      <c r="B1422" s="34" t="s">
        <v>7080</v>
      </c>
      <c r="C1422" s="34" t="s">
        <v>7081</v>
      </c>
      <c r="D1422" s="34" t="s">
        <v>98</v>
      </c>
      <c r="E1422" s="31">
        <v>74</v>
      </c>
      <c r="F1422" s="58">
        <f t="shared" ca="1" si="66"/>
        <v>66.742465753424653</v>
      </c>
      <c r="G1422" s="33">
        <v>20559</v>
      </c>
      <c r="H1422" s="34" t="s">
        <v>881</v>
      </c>
      <c r="I1422" s="34" t="s">
        <v>90</v>
      </c>
      <c r="J1422" s="34" t="s">
        <v>78</v>
      </c>
      <c r="K1422" s="34" t="s">
        <v>79</v>
      </c>
      <c r="L1422" s="34" t="s">
        <v>91</v>
      </c>
      <c r="M1422" s="31">
        <v>20</v>
      </c>
    </row>
    <row r="1423" spans="1:13" s="31" customFormat="1" ht="15.75" customHeight="1" x14ac:dyDescent="0.25">
      <c r="A1423" s="31">
        <v>1422</v>
      </c>
      <c r="B1423" s="34" t="s">
        <v>7082</v>
      </c>
      <c r="C1423" s="34" t="s">
        <v>7083</v>
      </c>
      <c r="D1423" s="34" t="s">
        <v>74</v>
      </c>
      <c r="E1423" s="31">
        <v>31</v>
      </c>
      <c r="F1423" s="58">
        <f t="shared" ca="1" si="66"/>
        <v>50.819178082191783</v>
      </c>
      <c r="G1423" s="33">
        <v>26371</v>
      </c>
      <c r="H1423" s="34" t="s">
        <v>1426</v>
      </c>
      <c r="I1423" s="34" t="s">
        <v>77</v>
      </c>
      <c r="J1423" s="34" t="s">
        <v>102</v>
      </c>
      <c r="K1423" s="34" t="s">
        <v>79</v>
      </c>
      <c r="L1423" s="34" t="s">
        <v>80</v>
      </c>
      <c r="M1423" s="31">
        <v>16</v>
      </c>
    </row>
    <row r="1424" spans="1:13" s="31" customFormat="1" ht="15.75" customHeight="1" x14ac:dyDescent="0.25">
      <c r="A1424" s="31">
        <v>1423</v>
      </c>
      <c r="B1424" s="34" t="s">
        <v>1633</v>
      </c>
      <c r="C1424" s="34" t="s">
        <v>7084</v>
      </c>
      <c r="D1424" s="34" t="s">
        <v>98</v>
      </c>
      <c r="E1424" s="31">
        <v>51</v>
      </c>
      <c r="F1424" s="58">
        <f t="shared" ca="1" si="66"/>
        <v>63.56712328767123</v>
      </c>
      <c r="G1424" s="33">
        <v>21718</v>
      </c>
      <c r="H1424" s="34" t="s">
        <v>2947</v>
      </c>
      <c r="I1424" s="34" t="s">
        <v>77</v>
      </c>
      <c r="J1424" s="34" t="s">
        <v>78</v>
      </c>
      <c r="K1424" s="34" t="s">
        <v>79</v>
      </c>
      <c r="L1424" s="34" t="s">
        <v>91</v>
      </c>
      <c r="M1424" s="31">
        <v>19</v>
      </c>
    </row>
    <row r="1425" spans="1:13" s="31" customFormat="1" ht="15.75" customHeight="1" x14ac:dyDescent="0.25">
      <c r="A1425" s="31">
        <v>1424</v>
      </c>
      <c r="B1425" s="34" t="s">
        <v>4699</v>
      </c>
      <c r="C1425" s="34" t="s">
        <v>7085</v>
      </c>
      <c r="D1425" s="34" t="s">
        <v>74</v>
      </c>
      <c r="E1425" s="31">
        <v>56</v>
      </c>
      <c r="F1425" s="58">
        <f t="shared" ca="1" si="66"/>
        <v>48.42739726027397</v>
      </c>
      <c r="G1425" s="33">
        <v>27244</v>
      </c>
      <c r="H1425" s="34" t="s">
        <v>1245</v>
      </c>
      <c r="I1425" s="34" t="s">
        <v>178</v>
      </c>
      <c r="J1425" s="34" t="s">
        <v>126</v>
      </c>
      <c r="K1425" s="34" t="s">
        <v>79</v>
      </c>
      <c r="L1425" s="34" t="s">
        <v>80</v>
      </c>
      <c r="M1425" s="31">
        <v>14</v>
      </c>
    </row>
    <row r="1426" spans="1:13" s="31" customFormat="1" ht="15.75" customHeight="1" x14ac:dyDescent="0.25">
      <c r="A1426" s="31">
        <v>1425</v>
      </c>
      <c r="B1426" s="34" t="s">
        <v>6500</v>
      </c>
      <c r="C1426" s="34" t="s">
        <v>7086</v>
      </c>
      <c r="D1426" s="34" t="s">
        <v>74</v>
      </c>
      <c r="E1426" s="31">
        <v>20</v>
      </c>
      <c r="F1426" s="58">
        <f t="shared" ca="1" si="66"/>
        <v>36.495890410958907</v>
      </c>
      <c r="G1426" s="33">
        <v>31599</v>
      </c>
      <c r="H1426" s="34" t="s">
        <v>76</v>
      </c>
      <c r="I1426" s="34" t="s">
        <v>140</v>
      </c>
      <c r="J1426" s="34" t="s">
        <v>126</v>
      </c>
      <c r="K1426" s="34" t="s">
        <v>79</v>
      </c>
      <c r="L1426" s="34" t="s">
        <v>80</v>
      </c>
      <c r="M1426" s="31">
        <v>11</v>
      </c>
    </row>
    <row r="1427" spans="1:13" s="31" customFormat="1" ht="15.75" customHeight="1" x14ac:dyDescent="0.25">
      <c r="A1427" s="31">
        <v>1426</v>
      </c>
      <c r="B1427" s="34" t="s">
        <v>7087</v>
      </c>
      <c r="C1427" s="34" t="s">
        <v>7088</v>
      </c>
      <c r="D1427" s="34" t="s">
        <v>98</v>
      </c>
      <c r="E1427" s="31">
        <v>72</v>
      </c>
      <c r="F1427" s="58">
        <f t="shared" ca="1" si="66"/>
        <v>66.38356164383562</v>
      </c>
      <c r="G1427" s="33">
        <v>20690</v>
      </c>
      <c r="H1427" s="34" t="s">
        <v>1613</v>
      </c>
      <c r="I1427" s="34" t="s">
        <v>101</v>
      </c>
      <c r="J1427" s="34" t="s">
        <v>78</v>
      </c>
      <c r="K1427" s="34" t="s">
        <v>79</v>
      </c>
      <c r="L1427" s="34" t="s">
        <v>91</v>
      </c>
      <c r="M1427" s="31">
        <v>17</v>
      </c>
    </row>
    <row r="1428" spans="1:13" s="31" customFormat="1" ht="15.75" customHeight="1" x14ac:dyDescent="0.25">
      <c r="A1428" s="31">
        <v>1427</v>
      </c>
      <c r="B1428" s="34" t="s">
        <v>7089</v>
      </c>
      <c r="C1428" s="34" t="s">
        <v>6505</v>
      </c>
      <c r="D1428" s="34" t="s">
        <v>74</v>
      </c>
      <c r="E1428" s="31">
        <v>14</v>
      </c>
      <c r="F1428" s="58">
        <f t="shared" ca="1" si="66"/>
        <v>29.063013698630137</v>
      </c>
      <c r="G1428" s="33">
        <v>34312</v>
      </c>
      <c r="H1428" s="34" t="s">
        <v>164</v>
      </c>
      <c r="I1428" s="34" t="s">
        <v>101</v>
      </c>
      <c r="J1428" s="34" t="s">
        <v>126</v>
      </c>
      <c r="K1428" s="34" t="s">
        <v>79</v>
      </c>
      <c r="L1428" s="34" t="s">
        <v>91</v>
      </c>
      <c r="M1428" s="31">
        <v>8</v>
      </c>
    </row>
    <row r="1429" spans="1:13" s="31" customFormat="1" ht="15.75" customHeight="1" x14ac:dyDescent="0.25">
      <c r="A1429" s="31">
        <v>1428</v>
      </c>
      <c r="B1429" s="34" t="s">
        <v>7090</v>
      </c>
      <c r="C1429" s="34" t="s">
        <v>7091</v>
      </c>
      <c r="D1429" s="34" t="s">
        <v>98</v>
      </c>
      <c r="E1429" s="31">
        <v>93</v>
      </c>
      <c r="F1429" s="58">
        <f t="shared" ca="1" si="66"/>
        <v>24.126027397260273</v>
      </c>
      <c r="G1429" s="33">
        <v>36114</v>
      </c>
      <c r="H1429" s="34" t="s">
        <v>689</v>
      </c>
      <c r="I1429" s="34" t="s">
        <v>140</v>
      </c>
      <c r="J1429" s="34" t="s">
        <v>126</v>
      </c>
      <c r="K1429" s="34" t="s">
        <v>79</v>
      </c>
      <c r="L1429" s="34" t="s">
        <v>91</v>
      </c>
      <c r="M1429" s="31">
        <v>1</v>
      </c>
    </row>
    <row r="1430" spans="1:13" s="31" customFormat="1" ht="15.75" customHeight="1" x14ac:dyDescent="0.25">
      <c r="A1430" s="31">
        <v>1429</v>
      </c>
      <c r="B1430" s="34" t="s">
        <v>7092</v>
      </c>
      <c r="C1430" s="34" t="s">
        <v>7093</v>
      </c>
      <c r="D1430" s="34" t="s">
        <v>74</v>
      </c>
      <c r="E1430" s="31">
        <v>94</v>
      </c>
      <c r="F1430" s="58">
        <f t="shared" ca="1" si="66"/>
        <v>42.087671232876716</v>
      </c>
      <c r="G1430" s="33">
        <v>29558</v>
      </c>
      <c r="H1430" s="34" t="s">
        <v>1235</v>
      </c>
      <c r="I1430" s="34" t="s">
        <v>178</v>
      </c>
      <c r="J1430" s="34" t="s">
        <v>78</v>
      </c>
      <c r="K1430" s="34" t="s">
        <v>79</v>
      </c>
      <c r="L1430" s="34" t="s">
        <v>80</v>
      </c>
      <c r="M1430" s="31">
        <v>12</v>
      </c>
    </row>
    <row r="1431" spans="1:13" s="31" customFormat="1" ht="15.75" customHeight="1" x14ac:dyDescent="0.25">
      <c r="A1431" s="31">
        <v>1430</v>
      </c>
      <c r="B1431" s="34" t="s">
        <v>7094</v>
      </c>
      <c r="C1431" s="34" t="s">
        <v>7095</v>
      </c>
      <c r="D1431" s="34" t="s">
        <v>98</v>
      </c>
      <c r="E1431" s="31">
        <v>86</v>
      </c>
      <c r="F1431" s="58">
        <f t="shared" ca="1" si="66"/>
        <v>23.438356164383563</v>
      </c>
      <c r="G1431" s="33">
        <v>36365</v>
      </c>
      <c r="H1431" s="34" t="s">
        <v>6226</v>
      </c>
      <c r="I1431" s="34" t="s">
        <v>77</v>
      </c>
      <c r="J1431" s="34" t="s">
        <v>78</v>
      </c>
      <c r="K1431" s="34" t="s">
        <v>79</v>
      </c>
      <c r="L1431" s="34" t="s">
        <v>80</v>
      </c>
      <c r="M1431" s="31">
        <v>3</v>
      </c>
    </row>
    <row r="1432" spans="1:13" s="31" customFormat="1" ht="15.75" customHeight="1" x14ac:dyDescent="0.25">
      <c r="A1432" s="31">
        <v>1431</v>
      </c>
      <c r="B1432" s="34" t="s">
        <v>7096</v>
      </c>
      <c r="C1432" s="34" t="s">
        <v>7097</v>
      </c>
      <c r="D1432" s="34" t="s">
        <v>74</v>
      </c>
      <c r="E1432" s="31">
        <v>29</v>
      </c>
      <c r="F1432" s="58">
        <f t="shared" ca="1" si="66"/>
        <v>47.652054794520545</v>
      </c>
      <c r="G1432" s="33">
        <v>27527</v>
      </c>
      <c r="H1432" s="34" t="s">
        <v>886</v>
      </c>
      <c r="I1432" s="34" t="s">
        <v>101</v>
      </c>
      <c r="J1432" s="34" t="s">
        <v>102</v>
      </c>
      <c r="K1432" s="34" t="s">
        <v>79</v>
      </c>
      <c r="L1432" s="34" t="s">
        <v>80</v>
      </c>
      <c r="M1432" s="31">
        <v>17</v>
      </c>
    </row>
    <row r="1433" spans="1:13" s="31" customFormat="1" ht="15.75" customHeight="1" x14ac:dyDescent="0.25">
      <c r="A1433" s="31">
        <v>1432</v>
      </c>
      <c r="B1433" s="34" t="s">
        <v>7098</v>
      </c>
      <c r="C1433" s="34" t="s">
        <v>7099</v>
      </c>
      <c r="D1433" s="34" t="s">
        <v>74</v>
      </c>
      <c r="E1433" s="31">
        <v>70</v>
      </c>
      <c r="F1433" s="58">
        <f t="shared" ca="1" si="66"/>
        <v>24.095890410958905</v>
      </c>
      <c r="G1433" s="33">
        <v>36125</v>
      </c>
      <c r="H1433" s="34" t="s">
        <v>2261</v>
      </c>
      <c r="I1433" s="34" t="s">
        <v>377</v>
      </c>
      <c r="J1433" s="34" t="s">
        <v>126</v>
      </c>
      <c r="K1433" s="34" t="s">
        <v>79</v>
      </c>
      <c r="L1433" s="34" t="s">
        <v>80</v>
      </c>
      <c r="M1433" s="31">
        <v>2</v>
      </c>
    </row>
    <row r="1434" spans="1:13" s="31" customFormat="1" ht="15.75" customHeight="1" x14ac:dyDescent="0.25">
      <c r="A1434" s="31">
        <v>1433</v>
      </c>
      <c r="B1434" s="34" t="s">
        <v>7100</v>
      </c>
      <c r="C1434" s="34" t="s">
        <v>7101</v>
      </c>
      <c r="D1434" s="34" t="s">
        <v>98</v>
      </c>
      <c r="E1434" s="31">
        <v>15</v>
      </c>
      <c r="F1434" s="58">
        <f t="shared" ca="1" si="66"/>
        <v>64.293150684931504</v>
      </c>
      <c r="G1434" s="33">
        <v>21453</v>
      </c>
      <c r="H1434" s="34" t="s">
        <v>930</v>
      </c>
      <c r="I1434" s="34" t="s">
        <v>152</v>
      </c>
      <c r="J1434" s="34" t="s">
        <v>78</v>
      </c>
      <c r="K1434" s="34" t="s">
        <v>79</v>
      </c>
      <c r="L1434" s="34" t="s">
        <v>91</v>
      </c>
      <c r="M1434" s="31">
        <v>20</v>
      </c>
    </row>
    <row r="1435" spans="1:13" s="31" customFormat="1" ht="15.75" customHeight="1" x14ac:dyDescent="0.25">
      <c r="A1435" s="31">
        <v>1434</v>
      </c>
      <c r="B1435" s="34" t="s">
        <v>7102</v>
      </c>
      <c r="C1435" s="34" t="s">
        <v>7103</v>
      </c>
      <c r="D1435" s="34" t="s">
        <v>74</v>
      </c>
      <c r="E1435" s="31">
        <v>42</v>
      </c>
      <c r="F1435" s="58">
        <f t="shared" ca="1" si="66"/>
        <v>49.397260273972606</v>
      </c>
      <c r="G1435" s="33">
        <v>26890</v>
      </c>
      <c r="H1435" s="34" t="s">
        <v>1250</v>
      </c>
      <c r="I1435" s="34" t="s">
        <v>90</v>
      </c>
      <c r="J1435" s="34" t="s">
        <v>126</v>
      </c>
      <c r="K1435" s="34" t="s">
        <v>79</v>
      </c>
      <c r="L1435" s="34" t="s">
        <v>91</v>
      </c>
      <c r="M1435" s="31">
        <v>9</v>
      </c>
    </row>
    <row r="1436" spans="1:13" s="31" customFormat="1" ht="15.75" customHeight="1" x14ac:dyDescent="0.25">
      <c r="A1436" s="31">
        <v>1435</v>
      </c>
      <c r="B1436" s="34" t="s">
        <v>7096</v>
      </c>
      <c r="C1436" s="34" t="s">
        <v>7104</v>
      </c>
      <c r="D1436" s="34" t="s">
        <v>74</v>
      </c>
      <c r="E1436" s="31">
        <v>96</v>
      </c>
      <c r="F1436" s="58">
        <f t="shared" ca="1" si="66"/>
        <v>54.698630136986303</v>
      </c>
      <c r="G1436" s="33">
        <v>24955</v>
      </c>
      <c r="H1436" s="34" t="s">
        <v>1461</v>
      </c>
      <c r="I1436" s="34" t="s">
        <v>171</v>
      </c>
      <c r="J1436" s="34" t="s">
        <v>102</v>
      </c>
      <c r="K1436" s="34" t="s">
        <v>79</v>
      </c>
      <c r="L1436" s="34" t="s">
        <v>80</v>
      </c>
      <c r="M1436" s="31">
        <v>19</v>
      </c>
    </row>
    <row r="1437" spans="1:13" s="31" customFormat="1" ht="15.75" customHeight="1" x14ac:dyDescent="0.25">
      <c r="A1437" s="31">
        <v>1436</v>
      </c>
      <c r="B1437" s="34" t="s">
        <v>7105</v>
      </c>
      <c r="C1437" s="34" t="s">
        <v>7106</v>
      </c>
      <c r="D1437" s="34" t="s">
        <v>74</v>
      </c>
      <c r="E1437" s="31">
        <v>40</v>
      </c>
      <c r="F1437" s="58">
        <f t="shared" ca="1" si="66"/>
        <v>23.172602739726027</v>
      </c>
      <c r="G1437" s="33">
        <v>36462</v>
      </c>
      <c r="H1437" s="34" t="s">
        <v>76</v>
      </c>
      <c r="I1437" s="34" t="s">
        <v>230</v>
      </c>
      <c r="J1437" s="34" t="s">
        <v>102</v>
      </c>
      <c r="K1437" s="34" t="s">
        <v>79</v>
      </c>
      <c r="L1437" s="34" t="s">
        <v>91</v>
      </c>
      <c r="M1437" s="31">
        <v>3</v>
      </c>
    </row>
    <row r="1438" spans="1:13" s="31" customFormat="1" ht="15.75" customHeight="1" x14ac:dyDescent="0.25">
      <c r="A1438" s="31">
        <v>1437</v>
      </c>
      <c r="B1438" s="34" t="s">
        <v>7107</v>
      </c>
      <c r="C1438" s="34" t="s">
        <v>7108</v>
      </c>
      <c r="D1438" s="34" t="s">
        <v>74</v>
      </c>
      <c r="E1438" s="31">
        <v>35</v>
      </c>
      <c r="F1438" s="58">
        <f t="shared" ca="1" si="66"/>
        <v>48.317808219178083</v>
      </c>
      <c r="G1438" s="33">
        <v>27284</v>
      </c>
      <c r="H1438" s="34" t="s">
        <v>452</v>
      </c>
      <c r="I1438" s="34" t="s">
        <v>77</v>
      </c>
      <c r="J1438" s="34" t="s">
        <v>102</v>
      </c>
      <c r="K1438" s="34" t="s">
        <v>79</v>
      </c>
      <c r="L1438" s="34" t="s">
        <v>91</v>
      </c>
      <c r="M1438" s="31">
        <v>20</v>
      </c>
    </row>
    <row r="1439" spans="1:13" s="31" customFormat="1" ht="15.75" customHeight="1" x14ac:dyDescent="0.25">
      <c r="A1439" s="31">
        <v>1438</v>
      </c>
      <c r="B1439" s="34" t="s">
        <v>7109</v>
      </c>
      <c r="C1439" s="34" t="s">
        <v>7110</v>
      </c>
      <c r="D1439" s="34" t="s">
        <v>98</v>
      </c>
      <c r="E1439" s="31">
        <v>27</v>
      </c>
      <c r="F1439" s="58">
        <f t="shared" ca="1" si="66"/>
        <v>47.180821917808217</v>
      </c>
      <c r="G1439" s="33">
        <v>27699</v>
      </c>
      <c r="H1439" s="34" t="s">
        <v>392</v>
      </c>
      <c r="I1439" s="34" t="s">
        <v>178</v>
      </c>
      <c r="J1439" s="34" t="s">
        <v>78</v>
      </c>
      <c r="K1439" s="34" t="s">
        <v>79</v>
      </c>
      <c r="L1439" s="34" t="s">
        <v>80</v>
      </c>
      <c r="M1439" s="31">
        <v>14</v>
      </c>
    </row>
    <row r="1440" spans="1:13" s="31" customFormat="1" ht="15.75" customHeight="1" x14ac:dyDescent="0.25">
      <c r="A1440" s="31">
        <v>1439</v>
      </c>
      <c r="B1440" s="34" t="s">
        <v>7111</v>
      </c>
      <c r="C1440" s="34" t="s">
        <v>7112</v>
      </c>
      <c r="D1440" s="34" t="s">
        <v>74</v>
      </c>
      <c r="E1440" s="31">
        <v>97</v>
      </c>
      <c r="F1440" s="58">
        <f t="shared" ca="1" si="66"/>
        <v>57.449315068493149</v>
      </c>
      <c r="G1440" s="33">
        <v>23951</v>
      </c>
      <c r="H1440" s="34" t="s">
        <v>497</v>
      </c>
      <c r="I1440" s="34" t="s">
        <v>140</v>
      </c>
      <c r="J1440" s="34" t="s">
        <v>78</v>
      </c>
      <c r="K1440" s="34" t="s">
        <v>79</v>
      </c>
      <c r="L1440" s="34" t="s">
        <v>91</v>
      </c>
      <c r="M1440" s="31">
        <v>19</v>
      </c>
    </row>
    <row r="1441" spans="1:13" s="31" customFormat="1" ht="15.75" customHeight="1" x14ac:dyDescent="0.25">
      <c r="A1441" s="31">
        <v>1440</v>
      </c>
      <c r="B1441" s="34" t="s">
        <v>7113</v>
      </c>
      <c r="C1441" s="34" t="s">
        <v>7114</v>
      </c>
      <c r="D1441" s="34" t="s">
        <v>98</v>
      </c>
      <c r="E1441" s="31">
        <v>19</v>
      </c>
      <c r="F1441" s="58">
        <f t="shared" ca="1" si="66"/>
        <v>57.128767123287673</v>
      </c>
      <c r="G1441" s="33">
        <v>24068</v>
      </c>
      <c r="H1441" s="34" t="s">
        <v>170</v>
      </c>
      <c r="I1441" s="34" t="s">
        <v>101</v>
      </c>
      <c r="J1441" s="34" t="s">
        <v>126</v>
      </c>
      <c r="K1441" s="34" t="s">
        <v>79</v>
      </c>
      <c r="L1441" s="34" t="s">
        <v>80</v>
      </c>
      <c r="M1441" s="31">
        <v>12</v>
      </c>
    </row>
    <row r="1442" spans="1:13" s="31" customFormat="1" ht="15.75" hidden="1" customHeight="1" x14ac:dyDescent="0.25">
      <c r="A1442" s="31">
        <v>1441</v>
      </c>
      <c r="B1442" s="34" t="s">
        <v>7115</v>
      </c>
      <c r="C1442" s="34" t="s">
        <v>7116</v>
      </c>
      <c r="D1442" s="34" t="s">
        <v>98</v>
      </c>
      <c r="E1442" s="31">
        <v>23</v>
      </c>
      <c r="F1442" s="58">
        <f t="shared" ref="F1442:F1453" ca="1" si="67">(TODAY()-G1442)/365</f>
        <v>45.832876712328769</v>
      </c>
      <c r="G1442" s="33">
        <v>28191</v>
      </c>
      <c r="I1442" s="34" t="s">
        <v>77</v>
      </c>
      <c r="J1442" s="34" t="s">
        <v>102</v>
      </c>
      <c r="K1442" s="34" t="s">
        <v>79</v>
      </c>
      <c r="L1442" s="34" t="s">
        <v>91</v>
      </c>
      <c r="M1442" s="31">
        <v>5</v>
      </c>
    </row>
    <row r="1443" spans="1:13" s="31" customFormat="1" ht="15.75" hidden="1" customHeight="1" x14ac:dyDescent="0.25">
      <c r="A1443" s="31">
        <v>1442</v>
      </c>
      <c r="B1443" s="34" t="s">
        <v>7117</v>
      </c>
      <c r="C1443" s="34" t="s">
        <v>7118</v>
      </c>
      <c r="D1443" s="34" t="s">
        <v>74</v>
      </c>
      <c r="E1443" s="31">
        <v>1</v>
      </c>
      <c r="F1443" s="58">
        <f t="shared" ca="1" si="67"/>
        <v>59.843835616438355</v>
      </c>
      <c r="G1443" s="33">
        <v>23077</v>
      </c>
      <c r="I1443" s="34" t="s">
        <v>77</v>
      </c>
      <c r="J1443" s="34" t="s">
        <v>102</v>
      </c>
      <c r="K1443" s="34" t="s">
        <v>79</v>
      </c>
      <c r="L1443" s="34" t="s">
        <v>91</v>
      </c>
      <c r="M1443" s="31">
        <v>17</v>
      </c>
    </row>
    <row r="1444" spans="1:13" s="31" customFormat="1" ht="15.75" hidden="1" customHeight="1" x14ac:dyDescent="0.25">
      <c r="A1444" s="31">
        <v>1443</v>
      </c>
      <c r="B1444" s="34" t="s">
        <v>7119</v>
      </c>
      <c r="C1444" s="34" t="s">
        <v>7120</v>
      </c>
      <c r="D1444" s="34" t="s">
        <v>98</v>
      </c>
      <c r="E1444" s="31">
        <v>47</v>
      </c>
      <c r="F1444" s="58">
        <f t="shared" ca="1" si="67"/>
        <v>36.443835616438356</v>
      </c>
      <c r="G1444" s="33">
        <v>31618</v>
      </c>
      <c r="I1444" s="34" t="s">
        <v>101</v>
      </c>
      <c r="J1444" s="34" t="s">
        <v>102</v>
      </c>
      <c r="K1444" s="34" t="s">
        <v>79</v>
      </c>
      <c r="L1444" s="34" t="s">
        <v>80</v>
      </c>
      <c r="M1444" s="31">
        <v>22</v>
      </c>
    </row>
    <row r="1445" spans="1:13" s="31" customFormat="1" ht="15.75" customHeight="1" x14ac:dyDescent="0.25">
      <c r="A1445" s="31">
        <v>1444</v>
      </c>
      <c r="B1445" s="34" t="s">
        <v>7121</v>
      </c>
      <c r="C1445" s="34" t="s">
        <v>7122</v>
      </c>
      <c r="D1445" s="34" t="s">
        <v>74</v>
      </c>
      <c r="E1445" s="31">
        <v>97</v>
      </c>
      <c r="F1445" s="58">
        <f t="shared" ca="1" si="67"/>
        <v>47.731506849315068</v>
      </c>
      <c r="G1445" s="33">
        <v>27498</v>
      </c>
      <c r="H1445" s="34" t="s">
        <v>402</v>
      </c>
      <c r="I1445" s="34" t="s">
        <v>178</v>
      </c>
      <c r="J1445" s="34" t="s">
        <v>78</v>
      </c>
      <c r="K1445" s="34" t="s">
        <v>79</v>
      </c>
      <c r="L1445" s="34" t="s">
        <v>91</v>
      </c>
      <c r="M1445" s="31">
        <v>8</v>
      </c>
    </row>
    <row r="1446" spans="1:13" s="31" customFormat="1" ht="15.75" customHeight="1" x14ac:dyDescent="0.25">
      <c r="A1446" s="31">
        <v>1445</v>
      </c>
      <c r="B1446" s="34" t="s">
        <v>7123</v>
      </c>
      <c r="C1446" s="34" t="s">
        <v>7124</v>
      </c>
      <c r="D1446" s="34" t="s">
        <v>98</v>
      </c>
      <c r="E1446" s="31">
        <v>57</v>
      </c>
      <c r="F1446" s="58">
        <f t="shared" ca="1" si="67"/>
        <v>49.775342465753425</v>
      </c>
      <c r="G1446" s="33">
        <v>26752</v>
      </c>
      <c r="H1446" s="34" t="s">
        <v>4443</v>
      </c>
      <c r="I1446" s="34" t="s">
        <v>152</v>
      </c>
      <c r="J1446" s="34" t="s">
        <v>102</v>
      </c>
      <c r="K1446" s="34" t="s">
        <v>79</v>
      </c>
      <c r="L1446" s="34" t="s">
        <v>91</v>
      </c>
      <c r="M1446" s="31">
        <v>18</v>
      </c>
    </row>
    <row r="1447" spans="1:13" s="31" customFormat="1" ht="15.75" customHeight="1" x14ac:dyDescent="0.25">
      <c r="A1447" s="31">
        <v>1446</v>
      </c>
      <c r="B1447" s="34" t="s">
        <v>7125</v>
      </c>
      <c r="C1447" s="34" t="s">
        <v>7126</v>
      </c>
      <c r="D1447" s="34" t="s">
        <v>74</v>
      </c>
      <c r="E1447" s="31">
        <v>51</v>
      </c>
      <c r="F1447" s="58">
        <f t="shared" ca="1" si="67"/>
        <v>35.720547945205482</v>
      </c>
      <c r="G1447" s="33">
        <v>31882</v>
      </c>
      <c r="H1447" s="34" t="s">
        <v>3048</v>
      </c>
      <c r="I1447" s="34" t="s">
        <v>77</v>
      </c>
      <c r="J1447" s="34" t="s">
        <v>78</v>
      </c>
      <c r="K1447" s="34" t="s">
        <v>79</v>
      </c>
      <c r="L1447" s="34" t="s">
        <v>91</v>
      </c>
      <c r="M1447" s="31">
        <v>17</v>
      </c>
    </row>
    <row r="1448" spans="1:13" s="31" customFormat="1" ht="15.75" customHeight="1" x14ac:dyDescent="0.25">
      <c r="A1448" s="31">
        <v>1447</v>
      </c>
      <c r="B1448" s="34" t="s">
        <v>7127</v>
      </c>
      <c r="C1448" s="34" t="s">
        <v>7128</v>
      </c>
      <c r="D1448" s="34" t="s">
        <v>74</v>
      </c>
      <c r="E1448" s="31">
        <v>29</v>
      </c>
      <c r="F1448" s="58">
        <f t="shared" ca="1" si="67"/>
        <v>26.542465753424658</v>
      </c>
      <c r="G1448" s="33">
        <v>35232</v>
      </c>
      <c r="H1448" s="34" t="s">
        <v>791</v>
      </c>
      <c r="I1448" s="34" t="s">
        <v>77</v>
      </c>
      <c r="J1448" s="34" t="s">
        <v>78</v>
      </c>
      <c r="K1448" s="34" t="s">
        <v>79</v>
      </c>
      <c r="L1448" s="34" t="s">
        <v>91</v>
      </c>
      <c r="M1448" s="31">
        <v>4</v>
      </c>
    </row>
    <row r="1449" spans="1:13" s="31" customFormat="1" ht="15.75" customHeight="1" x14ac:dyDescent="0.25">
      <c r="A1449" s="31">
        <v>1448</v>
      </c>
      <c r="B1449" s="34" t="s">
        <v>7129</v>
      </c>
      <c r="C1449" s="34" t="s">
        <v>7130</v>
      </c>
      <c r="D1449" s="34" t="s">
        <v>74</v>
      </c>
      <c r="E1449" s="31">
        <v>40</v>
      </c>
      <c r="F1449" s="58">
        <f t="shared" ca="1" si="67"/>
        <v>34.4</v>
      </c>
      <c r="G1449" s="33">
        <v>32364</v>
      </c>
      <c r="H1449" s="34" t="s">
        <v>420</v>
      </c>
      <c r="I1449" s="34" t="s">
        <v>90</v>
      </c>
      <c r="J1449" s="34" t="s">
        <v>78</v>
      </c>
      <c r="K1449" s="34" t="s">
        <v>79</v>
      </c>
      <c r="L1449" s="34" t="s">
        <v>91</v>
      </c>
      <c r="M1449" s="31">
        <v>20</v>
      </c>
    </row>
    <row r="1450" spans="1:13" s="31" customFormat="1" ht="15.75" customHeight="1" x14ac:dyDescent="0.25">
      <c r="A1450" s="31">
        <v>1449</v>
      </c>
      <c r="B1450" s="34" t="s">
        <v>7131</v>
      </c>
      <c r="C1450" s="34" t="s">
        <v>7132</v>
      </c>
      <c r="D1450" s="34" t="s">
        <v>98</v>
      </c>
      <c r="E1450" s="31">
        <v>38</v>
      </c>
      <c r="F1450" s="58">
        <f t="shared" ca="1" si="67"/>
        <v>55.369863013698627</v>
      </c>
      <c r="G1450" s="33">
        <v>24710</v>
      </c>
      <c r="H1450" s="34" t="s">
        <v>666</v>
      </c>
      <c r="I1450" s="34" t="s">
        <v>230</v>
      </c>
      <c r="J1450" s="34" t="s">
        <v>126</v>
      </c>
      <c r="K1450" s="34" t="s">
        <v>79</v>
      </c>
      <c r="L1450" s="34" t="s">
        <v>91</v>
      </c>
      <c r="M1450" s="31">
        <v>4</v>
      </c>
    </row>
    <row r="1451" spans="1:13" s="31" customFormat="1" ht="15.75" customHeight="1" x14ac:dyDescent="0.25">
      <c r="A1451" s="31">
        <v>1450</v>
      </c>
      <c r="B1451" s="34" t="s">
        <v>7133</v>
      </c>
      <c r="C1451" s="34" t="s">
        <v>7134</v>
      </c>
      <c r="D1451" s="34" t="s">
        <v>98</v>
      </c>
      <c r="E1451" s="31">
        <v>23</v>
      </c>
      <c r="F1451" s="58">
        <f t="shared" ca="1" si="67"/>
        <v>58.958904109589042</v>
      </c>
      <c r="G1451" s="33">
        <v>23400</v>
      </c>
      <c r="H1451" s="34" t="s">
        <v>1250</v>
      </c>
      <c r="I1451" s="34" t="s">
        <v>77</v>
      </c>
      <c r="J1451" s="34" t="s">
        <v>102</v>
      </c>
      <c r="K1451" s="34" t="s">
        <v>79</v>
      </c>
      <c r="L1451" s="34" t="s">
        <v>91</v>
      </c>
      <c r="M1451" s="31">
        <v>6</v>
      </c>
    </row>
    <row r="1452" spans="1:13" s="31" customFormat="1" ht="15.75" customHeight="1" x14ac:dyDescent="0.25">
      <c r="A1452" s="31">
        <v>1451</v>
      </c>
      <c r="B1452" s="34" t="s">
        <v>7135</v>
      </c>
      <c r="C1452" s="34" t="s">
        <v>7136</v>
      </c>
      <c r="D1452" s="34" t="s">
        <v>98</v>
      </c>
      <c r="E1452" s="31">
        <v>32</v>
      </c>
      <c r="F1452" s="58">
        <f t="shared" ca="1" si="67"/>
        <v>45.926027397260277</v>
      </c>
      <c r="G1452" s="33">
        <v>28157</v>
      </c>
      <c r="H1452" s="34" t="s">
        <v>741</v>
      </c>
      <c r="I1452" s="34" t="s">
        <v>377</v>
      </c>
      <c r="J1452" s="34" t="s">
        <v>78</v>
      </c>
      <c r="K1452" s="34" t="s">
        <v>79</v>
      </c>
      <c r="L1452" s="34" t="s">
        <v>80</v>
      </c>
      <c r="M1452" s="31">
        <v>16</v>
      </c>
    </row>
    <row r="1453" spans="1:13" s="31" customFormat="1" ht="15.75" customHeight="1" x14ac:dyDescent="0.25">
      <c r="A1453" s="31">
        <v>1452</v>
      </c>
      <c r="B1453" s="34" t="s">
        <v>7137</v>
      </c>
      <c r="C1453" s="34" t="s">
        <v>7138</v>
      </c>
      <c r="D1453" s="34" t="s">
        <v>74</v>
      </c>
      <c r="E1453" s="31">
        <v>99</v>
      </c>
      <c r="F1453" s="58">
        <f t="shared" ca="1" si="67"/>
        <v>67.030136986301372</v>
      </c>
      <c r="G1453" s="33">
        <v>20454</v>
      </c>
      <c r="H1453" s="34" t="s">
        <v>4669</v>
      </c>
      <c r="I1453" s="34" t="s">
        <v>140</v>
      </c>
      <c r="J1453" s="34" t="s">
        <v>78</v>
      </c>
      <c r="K1453" s="34" t="s">
        <v>79</v>
      </c>
      <c r="L1453" s="34" t="s">
        <v>91</v>
      </c>
      <c r="M1453" s="31">
        <v>20</v>
      </c>
    </row>
    <row r="1454" spans="1:13" s="31" customFormat="1" ht="15.75" hidden="1" customHeight="1" x14ac:dyDescent="0.25">
      <c r="A1454" s="31">
        <v>1453</v>
      </c>
      <c r="B1454" s="34" t="s">
        <v>1776</v>
      </c>
      <c r="D1454" s="34" t="s">
        <v>74</v>
      </c>
      <c r="E1454" s="31">
        <v>54</v>
      </c>
      <c r="G1454" s="44">
        <v>28336</v>
      </c>
      <c r="H1454" s="34" t="s">
        <v>1081</v>
      </c>
      <c r="I1454" s="34" t="s">
        <v>178</v>
      </c>
      <c r="J1454" s="34" t="s">
        <v>126</v>
      </c>
      <c r="K1454" s="34" t="s">
        <v>79</v>
      </c>
      <c r="L1454" s="34" t="s">
        <v>91</v>
      </c>
      <c r="M1454" s="31">
        <v>13</v>
      </c>
    </row>
    <row r="1455" spans="1:13" s="31" customFormat="1" ht="15.75" customHeight="1" x14ac:dyDescent="0.25">
      <c r="A1455" s="31">
        <v>1454</v>
      </c>
      <c r="B1455" s="34" t="s">
        <v>7139</v>
      </c>
      <c r="C1455" s="34" t="s">
        <v>7140</v>
      </c>
      <c r="D1455" s="34" t="s">
        <v>74</v>
      </c>
      <c r="E1455" s="31">
        <v>4</v>
      </c>
      <c r="F1455" s="58">
        <f ca="1">(TODAY()-G1455)/365</f>
        <v>43.747945205479454</v>
      </c>
      <c r="G1455" s="33">
        <v>28952</v>
      </c>
      <c r="H1455" s="34" t="s">
        <v>589</v>
      </c>
      <c r="I1455" s="34" t="s">
        <v>377</v>
      </c>
      <c r="J1455" s="34" t="s">
        <v>78</v>
      </c>
      <c r="K1455" s="34" t="s">
        <v>79</v>
      </c>
      <c r="L1455" s="34" t="s">
        <v>80</v>
      </c>
      <c r="M1455" s="31">
        <v>3</v>
      </c>
    </row>
    <row r="1456" spans="1:13" s="31" customFormat="1" ht="15.75" hidden="1" customHeight="1" x14ac:dyDescent="0.25">
      <c r="A1456" s="31">
        <v>1455</v>
      </c>
      <c r="B1456" s="34" t="s">
        <v>7141</v>
      </c>
      <c r="D1456" s="34" t="s">
        <v>98</v>
      </c>
      <c r="E1456" s="31">
        <v>2</v>
      </c>
      <c r="G1456" s="44">
        <v>33811</v>
      </c>
      <c r="H1456" s="34" t="s">
        <v>1740</v>
      </c>
      <c r="I1456" s="34" t="s">
        <v>90</v>
      </c>
      <c r="J1456" s="34" t="s">
        <v>102</v>
      </c>
      <c r="K1456" s="34" t="s">
        <v>79</v>
      </c>
      <c r="L1456" s="34" t="s">
        <v>91</v>
      </c>
      <c r="M1456" s="31">
        <v>8</v>
      </c>
    </row>
    <row r="1457" spans="1:13" s="31" customFormat="1" ht="15.75" customHeight="1" x14ac:dyDescent="0.25">
      <c r="A1457" s="31">
        <v>1456</v>
      </c>
      <c r="B1457" s="34" t="s">
        <v>7142</v>
      </c>
      <c r="C1457" s="34" t="s">
        <v>7143</v>
      </c>
      <c r="D1457" s="34" t="s">
        <v>74</v>
      </c>
      <c r="E1457" s="31">
        <v>97</v>
      </c>
      <c r="F1457" s="58">
        <f t="shared" ref="F1457:F1469" ca="1" si="68">(TODAY()-G1457)/365</f>
        <v>58.076712328767123</v>
      </c>
      <c r="G1457" s="33">
        <v>23722</v>
      </c>
      <c r="H1457" s="34" t="s">
        <v>944</v>
      </c>
      <c r="I1457" s="34" t="s">
        <v>90</v>
      </c>
      <c r="J1457" s="34" t="s">
        <v>78</v>
      </c>
      <c r="K1457" s="34" t="s">
        <v>79</v>
      </c>
      <c r="L1457" s="34" t="s">
        <v>80</v>
      </c>
      <c r="M1457" s="31">
        <v>6</v>
      </c>
    </row>
    <row r="1458" spans="1:13" s="31" customFormat="1" ht="15.75" customHeight="1" x14ac:dyDescent="0.25">
      <c r="A1458" s="31">
        <v>1457</v>
      </c>
      <c r="B1458" s="34" t="s">
        <v>7144</v>
      </c>
      <c r="C1458" s="34" t="s">
        <v>7145</v>
      </c>
      <c r="D1458" s="34" t="s">
        <v>98</v>
      </c>
      <c r="E1458" s="31">
        <v>99</v>
      </c>
      <c r="F1458" s="58">
        <f t="shared" ca="1" si="68"/>
        <v>44.37808219178082</v>
      </c>
      <c r="G1458" s="33">
        <v>28722</v>
      </c>
      <c r="H1458" s="34" t="s">
        <v>145</v>
      </c>
      <c r="I1458" s="34" t="s">
        <v>230</v>
      </c>
      <c r="J1458" s="34" t="s">
        <v>102</v>
      </c>
      <c r="K1458" s="34" t="s">
        <v>79</v>
      </c>
      <c r="L1458" s="34" t="s">
        <v>80</v>
      </c>
      <c r="M1458" s="31">
        <v>12</v>
      </c>
    </row>
    <row r="1459" spans="1:13" s="31" customFormat="1" ht="15.75" customHeight="1" x14ac:dyDescent="0.25">
      <c r="A1459" s="31">
        <v>1458</v>
      </c>
      <c r="B1459" s="34" t="s">
        <v>7146</v>
      </c>
      <c r="C1459" s="34" t="s">
        <v>7147</v>
      </c>
      <c r="D1459" s="34" t="s">
        <v>74</v>
      </c>
      <c r="E1459" s="31">
        <v>40</v>
      </c>
      <c r="F1459" s="58">
        <f t="shared" ca="1" si="68"/>
        <v>66.219178082191775</v>
      </c>
      <c r="G1459" s="33">
        <v>20750</v>
      </c>
      <c r="H1459" s="34" t="s">
        <v>1087</v>
      </c>
      <c r="I1459" s="34" t="s">
        <v>171</v>
      </c>
      <c r="J1459" s="34" t="s">
        <v>102</v>
      </c>
      <c r="K1459" s="34" t="s">
        <v>79</v>
      </c>
      <c r="L1459" s="34" t="s">
        <v>91</v>
      </c>
      <c r="M1459" s="31">
        <v>11</v>
      </c>
    </row>
    <row r="1460" spans="1:13" s="31" customFormat="1" ht="15.75" customHeight="1" x14ac:dyDescent="0.25">
      <c r="A1460" s="31">
        <v>1459</v>
      </c>
      <c r="B1460" s="34" t="s">
        <v>7148</v>
      </c>
      <c r="C1460" s="34" t="s">
        <v>7149</v>
      </c>
      <c r="D1460" s="34" t="s">
        <v>74</v>
      </c>
      <c r="E1460" s="31">
        <v>89</v>
      </c>
      <c r="F1460" s="58">
        <f t="shared" ca="1" si="68"/>
        <v>24.542465753424658</v>
      </c>
      <c r="G1460" s="33">
        <v>35962</v>
      </c>
      <c r="H1460" s="34" t="s">
        <v>1186</v>
      </c>
      <c r="I1460" s="34" t="s">
        <v>77</v>
      </c>
      <c r="J1460" s="34" t="s">
        <v>78</v>
      </c>
      <c r="K1460" s="34" t="s">
        <v>79</v>
      </c>
      <c r="L1460" s="34" t="s">
        <v>91</v>
      </c>
      <c r="M1460" s="31">
        <v>4</v>
      </c>
    </row>
    <row r="1461" spans="1:13" s="31" customFormat="1" ht="15.75" customHeight="1" x14ac:dyDescent="0.25">
      <c r="A1461" s="31">
        <v>1460</v>
      </c>
      <c r="B1461" s="34" t="s">
        <v>5605</v>
      </c>
      <c r="C1461" s="34" t="s">
        <v>7150</v>
      </c>
      <c r="D1461" s="34" t="s">
        <v>74</v>
      </c>
      <c r="E1461" s="31">
        <v>92</v>
      </c>
      <c r="F1461" s="58">
        <f t="shared" ca="1" si="68"/>
        <v>49.512328767123286</v>
      </c>
      <c r="G1461" s="33">
        <v>26848</v>
      </c>
      <c r="H1461" s="34" t="s">
        <v>735</v>
      </c>
      <c r="I1461" s="34" t="s">
        <v>101</v>
      </c>
      <c r="J1461" s="34" t="s">
        <v>126</v>
      </c>
      <c r="K1461" s="34" t="s">
        <v>79</v>
      </c>
      <c r="L1461" s="34" t="s">
        <v>80</v>
      </c>
      <c r="M1461" s="31">
        <v>13</v>
      </c>
    </row>
    <row r="1462" spans="1:13" s="31" customFormat="1" ht="15.75" hidden="1" customHeight="1" x14ac:dyDescent="0.25">
      <c r="A1462" s="31">
        <v>1461</v>
      </c>
      <c r="B1462" s="34" t="s">
        <v>7151</v>
      </c>
      <c r="C1462" s="34" t="s">
        <v>7152</v>
      </c>
      <c r="D1462" s="34" t="s">
        <v>74</v>
      </c>
      <c r="E1462" s="31">
        <v>71</v>
      </c>
      <c r="F1462" s="58">
        <f t="shared" ca="1" si="68"/>
        <v>66.016438356164386</v>
      </c>
      <c r="G1462" s="33">
        <v>20824</v>
      </c>
      <c r="I1462" s="34" t="s">
        <v>140</v>
      </c>
      <c r="J1462" s="34" t="s">
        <v>78</v>
      </c>
      <c r="K1462" s="34" t="s">
        <v>79</v>
      </c>
      <c r="L1462" s="34" t="s">
        <v>80</v>
      </c>
      <c r="M1462" s="31">
        <v>9</v>
      </c>
    </row>
    <row r="1463" spans="1:13" s="31" customFormat="1" ht="15.75" customHeight="1" x14ac:dyDescent="0.25">
      <c r="A1463" s="31">
        <v>1462</v>
      </c>
      <c r="B1463" s="34" t="s">
        <v>1048</v>
      </c>
      <c r="C1463" s="34" t="s">
        <v>7153</v>
      </c>
      <c r="D1463" s="34" t="s">
        <v>74</v>
      </c>
      <c r="E1463" s="31">
        <v>16</v>
      </c>
      <c r="F1463" s="58">
        <f t="shared" ca="1" si="68"/>
        <v>27.150684931506849</v>
      </c>
      <c r="G1463" s="33">
        <v>35010</v>
      </c>
      <c r="H1463" s="34" t="s">
        <v>2331</v>
      </c>
      <c r="I1463" s="34" t="s">
        <v>101</v>
      </c>
      <c r="J1463" s="34" t="s">
        <v>78</v>
      </c>
      <c r="K1463" s="34" t="s">
        <v>79</v>
      </c>
      <c r="L1463" s="34" t="s">
        <v>80</v>
      </c>
      <c r="M1463" s="31">
        <v>1</v>
      </c>
    </row>
    <row r="1464" spans="1:13" s="31" customFormat="1" ht="15.75" customHeight="1" x14ac:dyDescent="0.25">
      <c r="A1464" s="31">
        <v>1463</v>
      </c>
      <c r="B1464" s="34" t="s">
        <v>7154</v>
      </c>
      <c r="C1464" s="34" t="s">
        <v>7155</v>
      </c>
      <c r="D1464" s="34" t="s">
        <v>74</v>
      </c>
      <c r="E1464" s="31">
        <v>53</v>
      </c>
      <c r="F1464" s="58">
        <f t="shared" ca="1" si="68"/>
        <v>57.726027397260275</v>
      </c>
      <c r="G1464" s="33">
        <v>23850</v>
      </c>
      <c r="H1464" s="34" t="s">
        <v>1219</v>
      </c>
      <c r="I1464" s="34" t="s">
        <v>90</v>
      </c>
      <c r="J1464" s="34" t="s">
        <v>126</v>
      </c>
      <c r="K1464" s="34" t="s">
        <v>79</v>
      </c>
      <c r="L1464" s="34" t="s">
        <v>80</v>
      </c>
      <c r="M1464" s="31">
        <v>18</v>
      </c>
    </row>
    <row r="1465" spans="1:13" s="31" customFormat="1" ht="15.75" customHeight="1" x14ac:dyDescent="0.25">
      <c r="A1465" s="31">
        <v>1464</v>
      </c>
      <c r="B1465" s="34" t="s">
        <v>7156</v>
      </c>
      <c r="C1465" s="34" t="s">
        <v>7157</v>
      </c>
      <c r="D1465" s="34" t="s">
        <v>74</v>
      </c>
      <c r="E1465" s="31">
        <v>20</v>
      </c>
      <c r="F1465" s="58">
        <f t="shared" ca="1" si="68"/>
        <v>38.252054794520546</v>
      </c>
      <c r="G1465" s="33">
        <v>30958</v>
      </c>
      <c r="H1465" s="34" t="s">
        <v>1526</v>
      </c>
      <c r="I1465" s="34" t="s">
        <v>230</v>
      </c>
      <c r="J1465" s="34" t="s">
        <v>102</v>
      </c>
      <c r="K1465" s="34" t="s">
        <v>79</v>
      </c>
      <c r="L1465" s="34" t="s">
        <v>80</v>
      </c>
      <c r="M1465" s="31">
        <v>10</v>
      </c>
    </row>
    <row r="1466" spans="1:13" s="31" customFormat="1" ht="15.75" customHeight="1" x14ac:dyDescent="0.25">
      <c r="A1466" s="31">
        <v>1465</v>
      </c>
      <c r="B1466" s="34" t="s">
        <v>7158</v>
      </c>
      <c r="C1466" s="34" t="s">
        <v>7159</v>
      </c>
      <c r="D1466" s="34" t="s">
        <v>98</v>
      </c>
      <c r="E1466" s="31">
        <v>53</v>
      </c>
      <c r="F1466" s="58">
        <f t="shared" ca="1" si="68"/>
        <v>51.884931506849313</v>
      </c>
      <c r="G1466" s="33">
        <v>25982</v>
      </c>
      <c r="H1466" s="34" t="s">
        <v>509</v>
      </c>
      <c r="I1466" s="34" t="s">
        <v>101</v>
      </c>
      <c r="J1466" s="34" t="s">
        <v>78</v>
      </c>
      <c r="K1466" s="34" t="s">
        <v>79</v>
      </c>
      <c r="L1466" s="34" t="s">
        <v>80</v>
      </c>
      <c r="M1466" s="31">
        <v>5</v>
      </c>
    </row>
    <row r="1467" spans="1:13" s="31" customFormat="1" ht="15.75" customHeight="1" x14ac:dyDescent="0.25">
      <c r="A1467" s="31">
        <v>1466</v>
      </c>
      <c r="B1467" s="34" t="s">
        <v>7160</v>
      </c>
      <c r="C1467" s="34" t="s">
        <v>7161</v>
      </c>
      <c r="D1467" s="34" t="s">
        <v>98</v>
      </c>
      <c r="E1467" s="31">
        <v>62</v>
      </c>
      <c r="F1467" s="58">
        <f t="shared" ca="1" si="68"/>
        <v>24.986301369863014</v>
      </c>
      <c r="G1467" s="33">
        <v>35800</v>
      </c>
      <c r="H1467" s="34" t="s">
        <v>370</v>
      </c>
      <c r="I1467" s="34" t="s">
        <v>101</v>
      </c>
      <c r="J1467" s="34" t="s">
        <v>126</v>
      </c>
      <c r="K1467" s="34" t="s">
        <v>79</v>
      </c>
      <c r="L1467" s="34" t="s">
        <v>80</v>
      </c>
      <c r="M1467" s="31">
        <v>2</v>
      </c>
    </row>
    <row r="1468" spans="1:13" s="31" customFormat="1" ht="15.75" hidden="1" customHeight="1" x14ac:dyDescent="0.25">
      <c r="A1468" s="31">
        <v>1467</v>
      </c>
      <c r="B1468" s="34" t="s">
        <v>7162</v>
      </c>
      <c r="C1468" s="34" t="s">
        <v>7163</v>
      </c>
      <c r="D1468" s="34" t="s">
        <v>98</v>
      </c>
      <c r="E1468" s="31">
        <v>1</v>
      </c>
      <c r="F1468" s="58">
        <f t="shared" ca="1" si="68"/>
        <v>47.057534246575344</v>
      </c>
      <c r="G1468" s="33">
        <v>27744</v>
      </c>
      <c r="I1468" s="34" t="s">
        <v>77</v>
      </c>
      <c r="J1468" s="34" t="s">
        <v>78</v>
      </c>
      <c r="K1468" s="34" t="s">
        <v>79</v>
      </c>
      <c r="L1468" s="34" t="s">
        <v>80</v>
      </c>
      <c r="M1468" s="31">
        <v>6</v>
      </c>
    </row>
    <row r="1469" spans="1:13" s="31" customFormat="1" ht="15.75" customHeight="1" x14ac:dyDescent="0.25">
      <c r="A1469" s="31">
        <v>1468</v>
      </c>
      <c r="B1469" s="34" t="s">
        <v>7164</v>
      </c>
      <c r="C1469" s="34" t="s">
        <v>7165</v>
      </c>
      <c r="D1469" s="34" t="s">
        <v>98</v>
      </c>
      <c r="E1469" s="31">
        <v>37</v>
      </c>
      <c r="F1469" s="58">
        <f t="shared" ca="1" si="68"/>
        <v>44.986301369863014</v>
      </c>
      <c r="G1469" s="33">
        <v>28500</v>
      </c>
      <c r="H1469" s="34" t="s">
        <v>1613</v>
      </c>
      <c r="I1469" s="34" t="s">
        <v>101</v>
      </c>
      <c r="J1469" s="34" t="s">
        <v>78</v>
      </c>
      <c r="K1469" s="34" t="s">
        <v>79</v>
      </c>
      <c r="L1469" s="34" t="s">
        <v>91</v>
      </c>
      <c r="M1469" s="31">
        <v>22</v>
      </c>
    </row>
    <row r="1470" spans="1:13" s="31" customFormat="1" ht="15.75" hidden="1" customHeight="1" x14ac:dyDescent="0.25">
      <c r="A1470" s="31">
        <v>1469</v>
      </c>
      <c r="B1470" s="34" t="s">
        <v>7166</v>
      </c>
      <c r="D1470" s="34" t="s">
        <v>74</v>
      </c>
      <c r="E1470" s="31">
        <v>77</v>
      </c>
      <c r="G1470" s="44">
        <v>21000</v>
      </c>
      <c r="H1470" s="34" t="s">
        <v>1613</v>
      </c>
      <c r="I1470" s="34" t="s">
        <v>101</v>
      </c>
      <c r="J1470" s="34" t="s">
        <v>102</v>
      </c>
      <c r="K1470" s="34" t="s">
        <v>79</v>
      </c>
      <c r="L1470" s="34" t="s">
        <v>80</v>
      </c>
      <c r="M1470" s="31">
        <v>14</v>
      </c>
    </row>
    <row r="1471" spans="1:13" s="31" customFormat="1" ht="15.75" customHeight="1" x14ac:dyDescent="0.25">
      <c r="A1471" s="31">
        <v>1470</v>
      </c>
      <c r="B1471" s="34" t="s">
        <v>7167</v>
      </c>
      <c r="C1471" s="34" t="s">
        <v>7168</v>
      </c>
      <c r="D1471" s="34" t="s">
        <v>74</v>
      </c>
      <c r="E1471" s="31">
        <v>62</v>
      </c>
      <c r="F1471" s="58">
        <f t="shared" ref="F1471:F1477" ca="1" si="69">(TODAY()-G1471)/365</f>
        <v>27.076712328767123</v>
      </c>
      <c r="G1471" s="33">
        <v>35037</v>
      </c>
      <c r="H1471" s="34" t="s">
        <v>100</v>
      </c>
      <c r="I1471" s="34" t="s">
        <v>101</v>
      </c>
      <c r="J1471" s="34" t="s">
        <v>126</v>
      </c>
      <c r="K1471" s="34" t="s">
        <v>79</v>
      </c>
      <c r="L1471" s="34" t="s">
        <v>80</v>
      </c>
      <c r="M1471" s="31">
        <v>8</v>
      </c>
    </row>
    <row r="1472" spans="1:13" s="31" customFormat="1" ht="15.75" hidden="1" customHeight="1" x14ac:dyDescent="0.25">
      <c r="A1472" s="31">
        <v>1471</v>
      </c>
      <c r="B1472" s="34" t="s">
        <v>5578</v>
      </c>
      <c r="C1472" s="34" t="s">
        <v>2646</v>
      </c>
      <c r="D1472" s="34" t="s">
        <v>98</v>
      </c>
      <c r="E1472" s="31">
        <v>88</v>
      </c>
      <c r="F1472" s="58">
        <f t="shared" ca="1" si="69"/>
        <v>44.863013698630134</v>
      </c>
      <c r="G1472" s="33">
        <v>28545</v>
      </c>
      <c r="I1472" s="34" t="s">
        <v>101</v>
      </c>
      <c r="J1472" s="34" t="s">
        <v>78</v>
      </c>
      <c r="K1472" s="34" t="s">
        <v>79</v>
      </c>
      <c r="L1472" s="34" t="s">
        <v>91</v>
      </c>
      <c r="M1472" s="31">
        <v>15</v>
      </c>
    </row>
    <row r="1473" spans="1:13" s="31" customFormat="1" ht="15.75" customHeight="1" x14ac:dyDescent="0.25">
      <c r="A1473" s="31">
        <v>1472</v>
      </c>
      <c r="B1473" s="34" t="s">
        <v>7169</v>
      </c>
      <c r="C1473" s="34" t="s">
        <v>7170</v>
      </c>
      <c r="D1473" s="34" t="s">
        <v>98</v>
      </c>
      <c r="E1473" s="31">
        <v>3</v>
      </c>
      <c r="F1473" s="58">
        <f t="shared" ca="1" si="69"/>
        <v>58.852054794520548</v>
      </c>
      <c r="G1473" s="33">
        <v>23439</v>
      </c>
      <c r="H1473" s="34" t="s">
        <v>164</v>
      </c>
      <c r="I1473" s="34" t="s">
        <v>101</v>
      </c>
      <c r="J1473" s="34" t="s">
        <v>78</v>
      </c>
      <c r="K1473" s="34" t="s">
        <v>79</v>
      </c>
      <c r="L1473" s="34" t="s">
        <v>91</v>
      </c>
      <c r="M1473" s="31">
        <v>17</v>
      </c>
    </row>
    <row r="1474" spans="1:13" s="31" customFormat="1" ht="15.75" customHeight="1" x14ac:dyDescent="0.25">
      <c r="A1474" s="31">
        <v>1473</v>
      </c>
      <c r="B1474" s="34" t="s">
        <v>4670</v>
      </c>
      <c r="C1474" s="34" t="s">
        <v>7171</v>
      </c>
      <c r="D1474" s="34" t="s">
        <v>74</v>
      </c>
      <c r="E1474" s="31">
        <v>49</v>
      </c>
      <c r="F1474" s="58">
        <f t="shared" ca="1" si="69"/>
        <v>62.720547945205482</v>
      </c>
      <c r="G1474" s="33">
        <v>22027</v>
      </c>
      <c r="H1474" s="34" t="s">
        <v>420</v>
      </c>
      <c r="I1474" s="34" t="s">
        <v>230</v>
      </c>
      <c r="J1474" s="34" t="s">
        <v>78</v>
      </c>
      <c r="K1474" s="34" t="s">
        <v>79</v>
      </c>
      <c r="L1474" s="34" t="s">
        <v>80</v>
      </c>
      <c r="M1474" s="31">
        <v>20</v>
      </c>
    </row>
    <row r="1475" spans="1:13" s="31" customFormat="1" ht="15.75" customHeight="1" x14ac:dyDescent="0.25">
      <c r="A1475" s="31">
        <v>1474</v>
      </c>
      <c r="B1475" s="34" t="s">
        <v>7172</v>
      </c>
      <c r="C1475" s="34" t="s">
        <v>7173</v>
      </c>
      <c r="D1475" s="34" t="s">
        <v>74</v>
      </c>
      <c r="E1475" s="31">
        <v>54</v>
      </c>
      <c r="F1475" s="58">
        <f t="shared" ca="1" si="69"/>
        <v>36.605479452054794</v>
      </c>
      <c r="G1475" s="33">
        <v>31559</v>
      </c>
      <c r="H1475" s="34" t="s">
        <v>645</v>
      </c>
      <c r="I1475" s="34" t="s">
        <v>178</v>
      </c>
      <c r="J1475" s="34" t="s">
        <v>78</v>
      </c>
      <c r="K1475" s="34" t="s">
        <v>79</v>
      </c>
      <c r="L1475" s="34" t="s">
        <v>80</v>
      </c>
      <c r="M1475" s="31">
        <v>21</v>
      </c>
    </row>
    <row r="1476" spans="1:13" s="31" customFormat="1" ht="15.75" customHeight="1" x14ac:dyDescent="0.25">
      <c r="A1476" s="31">
        <v>1475</v>
      </c>
      <c r="B1476" s="34" t="s">
        <v>5807</v>
      </c>
      <c r="C1476" s="34" t="s">
        <v>7174</v>
      </c>
      <c r="D1476" s="34" t="s">
        <v>74</v>
      </c>
      <c r="E1476" s="31">
        <v>41</v>
      </c>
      <c r="F1476" s="58">
        <f t="shared" ca="1" si="69"/>
        <v>37.454794520547942</v>
      </c>
      <c r="G1476" s="33">
        <v>31249</v>
      </c>
      <c r="H1476" s="34" t="s">
        <v>305</v>
      </c>
      <c r="I1476" s="34" t="s">
        <v>140</v>
      </c>
      <c r="J1476" s="34" t="s">
        <v>102</v>
      </c>
      <c r="K1476" s="34" t="s">
        <v>79</v>
      </c>
      <c r="L1476" s="34" t="s">
        <v>80</v>
      </c>
      <c r="M1476" s="31">
        <v>7</v>
      </c>
    </row>
    <row r="1477" spans="1:13" s="31" customFormat="1" ht="15.75" customHeight="1" x14ac:dyDescent="0.25">
      <c r="A1477" s="31">
        <v>1476</v>
      </c>
      <c r="B1477" s="34" t="s">
        <v>4857</v>
      </c>
      <c r="C1477" s="34" t="s">
        <v>7175</v>
      </c>
      <c r="D1477" s="34" t="s">
        <v>74</v>
      </c>
      <c r="E1477" s="31">
        <v>25</v>
      </c>
      <c r="F1477" s="58">
        <f t="shared" ca="1" si="69"/>
        <v>36.11780821917808</v>
      </c>
      <c r="G1477" s="33">
        <v>31737</v>
      </c>
      <c r="H1477" s="34" t="s">
        <v>645</v>
      </c>
      <c r="I1477" s="34" t="s">
        <v>230</v>
      </c>
      <c r="J1477" s="34" t="s">
        <v>102</v>
      </c>
      <c r="K1477" s="34" t="s">
        <v>79</v>
      </c>
      <c r="L1477" s="34" t="s">
        <v>80</v>
      </c>
      <c r="M1477" s="31">
        <v>20</v>
      </c>
    </row>
    <row r="1478" spans="1:13" s="31" customFormat="1" ht="15.75" hidden="1" customHeight="1" x14ac:dyDescent="0.25">
      <c r="A1478" s="31">
        <v>1477</v>
      </c>
      <c r="B1478" s="34" t="s">
        <v>7176</v>
      </c>
      <c r="C1478" s="34" t="s">
        <v>7177</v>
      </c>
      <c r="D1478" s="34" t="s">
        <v>430</v>
      </c>
      <c r="E1478" s="31">
        <v>42</v>
      </c>
      <c r="H1478" s="34" t="s">
        <v>200</v>
      </c>
      <c r="I1478" s="34" t="s">
        <v>101</v>
      </c>
      <c r="J1478" s="34" t="s">
        <v>78</v>
      </c>
      <c r="K1478" s="34" t="s">
        <v>79</v>
      </c>
      <c r="L1478" s="34" t="s">
        <v>80</v>
      </c>
    </row>
    <row r="1479" spans="1:13" s="31" customFormat="1" ht="15.75" customHeight="1" x14ac:dyDescent="0.25">
      <c r="A1479" s="31">
        <v>1478</v>
      </c>
      <c r="B1479" s="34" t="s">
        <v>7178</v>
      </c>
      <c r="C1479" s="34" t="s">
        <v>7179</v>
      </c>
      <c r="D1479" s="34" t="s">
        <v>74</v>
      </c>
      <c r="E1479" s="31">
        <v>40</v>
      </c>
      <c r="F1479" s="58">
        <f t="shared" ref="F1479:F1509" ca="1" si="70">(TODAY()-G1479)/365</f>
        <v>30.073972602739726</v>
      </c>
      <c r="G1479" s="33">
        <v>33943</v>
      </c>
      <c r="H1479" s="34" t="s">
        <v>364</v>
      </c>
      <c r="I1479" s="34" t="s">
        <v>101</v>
      </c>
      <c r="J1479" s="34" t="s">
        <v>126</v>
      </c>
      <c r="K1479" s="34" t="s">
        <v>79</v>
      </c>
      <c r="L1479" s="34" t="s">
        <v>91</v>
      </c>
      <c r="M1479" s="31">
        <v>9</v>
      </c>
    </row>
    <row r="1480" spans="1:13" s="31" customFormat="1" ht="15.75" customHeight="1" x14ac:dyDescent="0.25">
      <c r="A1480" s="31">
        <v>1479</v>
      </c>
      <c r="B1480" s="34" t="s">
        <v>7180</v>
      </c>
      <c r="C1480" s="34" t="s">
        <v>7181</v>
      </c>
      <c r="D1480" s="34" t="s">
        <v>74</v>
      </c>
      <c r="E1480" s="31">
        <v>25</v>
      </c>
      <c r="F1480" s="58">
        <f t="shared" ca="1" si="70"/>
        <v>45.210958904109589</v>
      </c>
      <c r="G1480" s="33">
        <v>28418</v>
      </c>
      <c r="H1480" s="34" t="s">
        <v>1020</v>
      </c>
      <c r="I1480" s="34" t="s">
        <v>377</v>
      </c>
      <c r="J1480" s="34" t="s">
        <v>78</v>
      </c>
      <c r="K1480" s="34" t="s">
        <v>79</v>
      </c>
      <c r="L1480" s="34" t="s">
        <v>91</v>
      </c>
      <c r="M1480" s="31">
        <v>21</v>
      </c>
    </row>
    <row r="1481" spans="1:13" s="31" customFormat="1" ht="15.75" customHeight="1" x14ac:dyDescent="0.25">
      <c r="A1481" s="31">
        <v>1480</v>
      </c>
      <c r="B1481" s="34" t="s">
        <v>7182</v>
      </c>
      <c r="C1481" s="34" t="s">
        <v>7183</v>
      </c>
      <c r="D1481" s="34" t="s">
        <v>98</v>
      </c>
      <c r="E1481" s="31">
        <v>83</v>
      </c>
      <c r="F1481" s="58">
        <f t="shared" ca="1" si="70"/>
        <v>27.616438356164384</v>
      </c>
      <c r="G1481" s="33">
        <v>34840</v>
      </c>
      <c r="H1481" s="34" t="s">
        <v>1235</v>
      </c>
      <c r="I1481" s="34" t="s">
        <v>230</v>
      </c>
      <c r="J1481" s="34" t="s">
        <v>126</v>
      </c>
      <c r="K1481" s="34" t="s">
        <v>79</v>
      </c>
      <c r="L1481" s="34" t="s">
        <v>80</v>
      </c>
      <c r="M1481" s="31">
        <v>5</v>
      </c>
    </row>
    <row r="1482" spans="1:13" s="31" customFormat="1" ht="15.75" customHeight="1" x14ac:dyDescent="0.25">
      <c r="A1482" s="31">
        <v>1481</v>
      </c>
      <c r="B1482" s="34" t="s">
        <v>7184</v>
      </c>
      <c r="C1482" s="34" t="s">
        <v>7185</v>
      </c>
      <c r="D1482" s="34" t="s">
        <v>98</v>
      </c>
      <c r="E1482" s="31">
        <v>93</v>
      </c>
      <c r="F1482" s="58">
        <f t="shared" ca="1" si="70"/>
        <v>46.528767123287672</v>
      </c>
      <c r="G1482" s="33">
        <v>27937</v>
      </c>
      <c r="H1482" s="34" t="s">
        <v>446</v>
      </c>
      <c r="I1482" s="34" t="s">
        <v>101</v>
      </c>
      <c r="J1482" s="34" t="s">
        <v>102</v>
      </c>
      <c r="K1482" s="34" t="s">
        <v>79</v>
      </c>
      <c r="L1482" s="34" t="s">
        <v>91</v>
      </c>
      <c r="M1482" s="31">
        <v>14</v>
      </c>
    </row>
    <row r="1483" spans="1:13" s="31" customFormat="1" ht="15.75" customHeight="1" x14ac:dyDescent="0.25">
      <c r="A1483" s="31">
        <v>1482</v>
      </c>
      <c r="B1483" s="34" t="s">
        <v>7186</v>
      </c>
      <c r="C1483" s="34" t="s">
        <v>7187</v>
      </c>
      <c r="D1483" s="34" t="s">
        <v>74</v>
      </c>
      <c r="E1483" s="31">
        <v>29</v>
      </c>
      <c r="F1483" s="58">
        <f t="shared" ca="1" si="70"/>
        <v>43.684931506849317</v>
      </c>
      <c r="G1483" s="33">
        <v>28975</v>
      </c>
      <c r="H1483" s="34" t="s">
        <v>452</v>
      </c>
      <c r="I1483" s="34" t="s">
        <v>77</v>
      </c>
      <c r="J1483" s="34" t="s">
        <v>78</v>
      </c>
      <c r="K1483" s="34" t="s">
        <v>79</v>
      </c>
      <c r="L1483" s="34" t="s">
        <v>91</v>
      </c>
      <c r="M1483" s="31">
        <v>12</v>
      </c>
    </row>
    <row r="1484" spans="1:13" s="31" customFormat="1" ht="15.75" customHeight="1" x14ac:dyDescent="0.25">
      <c r="A1484" s="31">
        <v>1483</v>
      </c>
      <c r="B1484" s="34" t="s">
        <v>7188</v>
      </c>
      <c r="C1484" s="34" t="s">
        <v>7189</v>
      </c>
      <c r="D1484" s="34" t="s">
        <v>98</v>
      </c>
      <c r="E1484" s="31">
        <v>55</v>
      </c>
      <c r="F1484" s="58">
        <f t="shared" ca="1" si="70"/>
        <v>51.073972602739723</v>
      </c>
      <c r="G1484" s="33">
        <v>26278</v>
      </c>
      <c r="H1484" s="34" t="s">
        <v>300</v>
      </c>
      <c r="I1484" s="34" t="s">
        <v>171</v>
      </c>
      <c r="J1484" s="34" t="s">
        <v>78</v>
      </c>
      <c r="K1484" s="34" t="s">
        <v>79</v>
      </c>
      <c r="L1484" s="34" t="s">
        <v>80</v>
      </c>
      <c r="M1484" s="31">
        <v>14</v>
      </c>
    </row>
    <row r="1485" spans="1:13" s="31" customFormat="1" ht="15.75" customHeight="1" x14ac:dyDescent="0.25">
      <c r="A1485" s="31">
        <v>1484</v>
      </c>
      <c r="B1485" s="34" t="s">
        <v>7190</v>
      </c>
      <c r="C1485" s="34" t="s">
        <v>7191</v>
      </c>
      <c r="D1485" s="34" t="s">
        <v>98</v>
      </c>
      <c r="E1485" s="31">
        <v>26</v>
      </c>
      <c r="F1485" s="58">
        <f t="shared" ca="1" si="70"/>
        <v>36.832876712328769</v>
      </c>
      <c r="G1485" s="33">
        <v>31476</v>
      </c>
      <c r="H1485" s="34" t="s">
        <v>6330</v>
      </c>
      <c r="I1485" s="34" t="s">
        <v>230</v>
      </c>
      <c r="J1485" s="34" t="s">
        <v>78</v>
      </c>
      <c r="K1485" s="34" t="s">
        <v>79</v>
      </c>
      <c r="L1485" s="34" t="s">
        <v>91</v>
      </c>
      <c r="M1485" s="31">
        <v>18</v>
      </c>
    </row>
    <row r="1486" spans="1:13" s="31" customFormat="1" ht="15.75" customHeight="1" x14ac:dyDescent="0.25">
      <c r="A1486" s="31">
        <v>1485</v>
      </c>
      <c r="B1486" s="34" t="s">
        <v>7192</v>
      </c>
      <c r="C1486" s="34" t="s">
        <v>7193</v>
      </c>
      <c r="D1486" s="34" t="s">
        <v>74</v>
      </c>
      <c r="E1486" s="31">
        <v>50</v>
      </c>
      <c r="F1486" s="58">
        <f t="shared" ca="1" si="70"/>
        <v>53.43287671232877</v>
      </c>
      <c r="G1486" s="33">
        <v>25417</v>
      </c>
      <c r="H1486" s="34" t="s">
        <v>704</v>
      </c>
      <c r="I1486" s="34" t="s">
        <v>178</v>
      </c>
      <c r="J1486" s="34" t="s">
        <v>78</v>
      </c>
      <c r="K1486" s="34" t="s">
        <v>79</v>
      </c>
      <c r="L1486" s="34" t="s">
        <v>80</v>
      </c>
      <c r="M1486" s="31">
        <v>6</v>
      </c>
    </row>
    <row r="1487" spans="1:13" s="31" customFormat="1" ht="15.75" customHeight="1" x14ac:dyDescent="0.25">
      <c r="A1487" s="31">
        <v>1486</v>
      </c>
      <c r="B1487" s="34" t="s">
        <v>7194</v>
      </c>
      <c r="C1487" s="34" t="s">
        <v>7195</v>
      </c>
      <c r="D1487" s="34" t="s">
        <v>74</v>
      </c>
      <c r="E1487" s="31">
        <v>14</v>
      </c>
      <c r="F1487" s="58">
        <f t="shared" ca="1" si="70"/>
        <v>44.413698630136984</v>
      </c>
      <c r="G1487" s="33">
        <v>28709</v>
      </c>
      <c r="H1487" s="34" t="s">
        <v>807</v>
      </c>
      <c r="I1487" s="34" t="s">
        <v>77</v>
      </c>
      <c r="J1487" s="34" t="s">
        <v>78</v>
      </c>
      <c r="K1487" s="34" t="s">
        <v>79</v>
      </c>
      <c r="L1487" s="34" t="s">
        <v>91</v>
      </c>
      <c r="M1487" s="31">
        <v>10</v>
      </c>
    </row>
    <row r="1488" spans="1:13" s="31" customFormat="1" ht="15.75" customHeight="1" x14ac:dyDescent="0.25">
      <c r="A1488" s="31">
        <v>1487</v>
      </c>
      <c r="B1488" s="34" t="s">
        <v>1443</v>
      </c>
      <c r="C1488" s="34" t="s">
        <v>7196</v>
      </c>
      <c r="D1488" s="34" t="s">
        <v>98</v>
      </c>
      <c r="E1488" s="31">
        <v>58</v>
      </c>
      <c r="F1488" s="58">
        <f t="shared" ca="1" si="70"/>
        <v>43.62191780821918</v>
      </c>
      <c r="G1488" s="33">
        <v>28998</v>
      </c>
      <c r="H1488" s="34" t="s">
        <v>2482</v>
      </c>
      <c r="I1488" s="34" t="s">
        <v>230</v>
      </c>
      <c r="J1488" s="34" t="s">
        <v>102</v>
      </c>
      <c r="K1488" s="34" t="s">
        <v>79</v>
      </c>
      <c r="L1488" s="34" t="s">
        <v>80</v>
      </c>
      <c r="M1488" s="31">
        <v>5</v>
      </c>
    </row>
    <row r="1489" spans="1:13" s="31" customFormat="1" ht="15.75" customHeight="1" x14ac:dyDescent="0.25">
      <c r="A1489" s="31">
        <v>1488</v>
      </c>
      <c r="B1489" s="34" t="s">
        <v>7197</v>
      </c>
      <c r="C1489" s="34" t="s">
        <v>7198</v>
      </c>
      <c r="D1489" s="34" t="s">
        <v>98</v>
      </c>
      <c r="E1489" s="31">
        <v>82</v>
      </c>
      <c r="F1489" s="58">
        <f t="shared" ca="1" si="70"/>
        <v>36.260273972602739</v>
      </c>
      <c r="G1489" s="33">
        <v>31685</v>
      </c>
      <c r="H1489" s="34" t="s">
        <v>294</v>
      </c>
      <c r="I1489" s="34" t="s">
        <v>230</v>
      </c>
      <c r="J1489" s="34" t="s">
        <v>78</v>
      </c>
      <c r="K1489" s="34" t="s">
        <v>79</v>
      </c>
      <c r="L1489" s="34" t="s">
        <v>80</v>
      </c>
      <c r="M1489" s="31">
        <v>17</v>
      </c>
    </row>
    <row r="1490" spans="1:13" s="31" customFormat="1" ht="15.75" customHeight="1" x14ac:dyDescent="0.25">
      <c r="A1490" s="31">
        <v>1489</v>
      </c>
      <c r="B1490" s="34" t="s">
        <v>5037</v>
      </c>
      <c r="C1490" s="34" t="s">
        <v>7199</v>
      </c>
      <c r="D1490" s="34" t="s">
        <v>74</v>
      </c>
      <c r="E1490" s="31">
        <v>17</v>
      </c>
      <c r="F1490" s="58">
        <f t="shared" ca="1" si="70"/>
        <v>29.638356164383563</v>
      </c>
      <c r="G1490" s="33">
        <v>34102</v>
      </c>
      <c r="H1490" s="34" t="s">
        <v>615</v>
      </c>
      <c r="I1490" s="34" t="s">
        <v>178</v>
      </c>
      <c r="J1490" s="34" t="s">
        <v>78</v>
      </c>
      <c r="K1490" s="34" t="s">
        <v>79</v>
      </c>
      <c r="L1490" s="34" t="s">
        <v>91</v>
      </c>
      <c r="M1490" s="31">
        <v>4</v>
      </c>
    </row>
    <row r="1491" spans="1:13" s="31" customFormat="1" ht="15.75" customHeight="1" x14ac:dyDescent="0.25">
      <c r="A1491" s="31">
        <v>1490</v>
      </c>
      <c r="B1491" s="34" t="s">
        <v>7200</v>
      </c>
      <c r="C1491" s="34" t="s">
        <v>7201</v>
      </c>
      <c r="D1491" s="34" t="s">
        <v>98</v>
      </c>
      <c r="E1491" s="31">
        <v>36</v>
      </c>
      <c r="F1491" s="58">
        <f t="shared" ca="1" si="70"/>
        <v>53.010958904109586</v>
      </c>
      <c r="G1491" s="33">
        <v>25571</v>
      </c>
      <c r="H1491" s="34" t="s">
        <v>370</v>
      </c>
      <c r="I1491" s="34" t="s">
        <v>101</v>
      </c>
      <c r="J1491" s="34" t="s">
        <v>78</v>
      </c>
      <c r="K1491" s="34" t="s">
        <v>79</v>
      </c>
      <c r="L1491" s="34" t="s">
        <v>80</v>
      </c>
      <c r="M1491" s="31">
        <v>6</v>
      </c>
    </row>
    <row r="1492" spans="1:13" s="31" customFormat="1" ht="15.75" customHeight="1" x14ac:dyDescent="0.25">
      <c r="A1492" s="31">
        <v>1491</v>
      </c>
      <c r="B1492" s="34" t="s">
        <v>1974</v>
      </c>
      <c r="C1492" s="34" t="s">
        <v>7202</v>
      </c>
      <c r="D1492" s="34" t="s">
        <v>98</v>
      </c>
      <c r="E1492" s="31">
        <v>96</v>
      </c>
      <c r="F1492" s="58">
        <f t="shared" ca="1" si="70"/>
        <v>25.410958904109588</v>
      </c>
      <c r="G1492" s="33">
        <v>35645</v>
      </c>
      <c r="H1492" s="34" t="s">
        <v>1186</v>
      </c>
      <c r="I1492" s="34" t="s">
        <v>178</v>
      </c>
      <c r="J1492" s="34" t="s">
        <v>78</v>
      </c>
      <c r="K1492" s="34" t="s">
        <v>79</v>
      </c>
      <c r="L1492" s="34" t="s">
        <v>80</v>
      </c>
      <c r="M1492" s="31">
        <v>4</v>
      </c>
    </row>
    <row r="1493" spans="1:13" s="31" customFormat="1" ht="15.75" customHeight="1" x14ac:dyDescent="0.25">
      <c r="A1493" s="31">
        <v>1492</v>
      </c>
      <c r="B1493" s="34" t="s">
        <v>7203</v>
      </c>
      <c r="C1493" s="34" t="s">
        <v>7204</v>
      </c>
      <c r="D1493" s="34" t="s">
        <v>98</v>
      </c>
      <c r="E1493" s="31">
        <v>51</v>
      </c>
      <c r="F1493" s="58">
        <f t="shared" ca="1" si="70"/>
        <v>42.983561643835614</v>
      </c>
      <c r="G1493" s="33">
        <v>29231</v>
      </c>
      <c r="H1493" s="34" t="s">
        <v>1788</v>
      </c>
      <c r="I1493" s="34" t="s">
        <v>230</v>
      </c>
      <c r="J1493" s="34" t="s">
        <v>78</v>
      </c>
      <c r="K1493" s="34" t="s">
        <v>79</v>
      </c>
      <c r="L1493" s="34" t="s">
        <v>91</v>
      </c>
      <c r="M1493" s="31">
        <v>7</v>
      </c>
    </row>
    <row r="1494" spans="1:13" s="31" customFormat="1" ht="15.75" customHeight="1" x14ac:dyDescent="0.25">
      <c r="A1494" s="31">
        <v>1493</v>
      </c>
      <c r="B1494" s="34" t="s">
        <v>7205</v>
      </c>
      <c r="C1494" s="34" t="s">
        <v>7206</v>
      </c>
      <c r="D1494" s="34" t="s">
        <v>98</v>
      </c>
      <c r="E1494" s="31">
        <v>51</v>
      </c>
      <c r="F1494" s="58">
        <f t="shared" ca="1" si="70"/>
        <v>35.394520547945206</v>
      </c>
      <c r="G1494" s="33">
        <v>32001</v>
      </c>
      <c r="H1494" s="34" t="s">
        <v>253</v>
      </c>
      <c r="I1494" s="34" t="s">
        <v>377</v>
      </c>
      <c r="J1494" s="34" t="s">
        <v>126</v>
      </c>
      <c r="K1494" s="34" t="s">
        <v>79</v>
      </c>
      <c r="L1494" s="34" t="s">
        <v>91</v>
      </c>
      <c r="M1494" s="31">
        <v>22</v>
      </c>
    </row>
    <row r="1495" spans="1:13" s="31" customFormat="1" ht="15.75" customHeight="1" x14ac:dyDescent="0.25">
      <c r="A1495" s="31">
        <v>1494</v>
      </c>
      <c r="B1495" s="34" t="s">
        <v>7207</v>
      </c>
      <c r="C1495" s="34" t="s">
        <v>7208</v>
      </c>
      <c r="D1495" s="34" t="s">
        <v>74</v>
      </c>
      <c r="E1495" s="31">
        <v>46</v>
      </c>
      <c r="F1495" s="58">
        <f t="shared" ca="1" si="70"/>
        <v>36.167123287671231</v>
      </c>
      <c r="G1495" s="33">
        <v>31719</v>
      </c>
      <c r="H1495" s="34" t="s">
        <v>4431</v>
      </c>
      <c r="I1495" s="34" t="s">
        <v>230</v>
      </c>
      <c r="J1495" s="34" t="s">
        <v>78</v>
      </c>
      <c r="K1495" s="34" t="s">
        <v>79</v>
      </c>
      <c r="L1495" s="34" t="s">
        <v>80</v>
      </c>
      <c r="M1495" s="31">
        <v>7</v>
      </c>
    </row>
    <row r="1496" spans="1:13" s="31" customFormat="1" ht="15.75" customHeight="1" x14ac:dyDescent="0.25">
      <c r="A1496" s="31">
        <v>1495</v>
      </c>
      <c r="B1496" s="34" t="s">
        <v>7209</v>
      </c>
      <c r="C1496" s="34" t="s">
        <v>5172</v>
      </c>
      <c r="D1496" s="34" t="s">
        <v>98</v>
      </c>
      <c r="E1496" s="31">
        <v>4</v>
      </c>
      <c r="F1496" s="58">
        <f t="shared" ca="1" si="70"/>
        <v>33.386301369863013</v>
      </c>
      <c r="G1496" s="33">
        <v>32734</v>
      </c>
      <c r="H1496" s="34" t="s">
        <v>589</v>
      </c>
      <c r="I1496" s="34" t="s">
        <v>178</v>
      </c>
      <c r="J1496" s="34" t="s">
        <v>126</v>
      </c>
      <c r="K1496" s="34" t="s">
        <v>79</v>
      </c>
      <c r="L1496" s="34" t="s">
        <v>80</v>
      </c>
      <c r="M1496" s="31">
        <v>8</v>
      </c>
    </row>
    <row r="1497" spans="1:13" s="31" customFormat="1" ht="15.75" customHeight="1" x14ac:dyDescent="0.25">
      <c r="A1497" s="31">
        <v>1496</v>
      </c>
      <c r="B1497" s="34" t="s">
        <v>3759</v>
      </c>
      <c r="C1497" s="34" t="s">
        <v>368</v>
      </c>
      <c r="D1497" s="34" t="s">
        <v>98</v>
      </c>
      <c r="E1497" s="31">
        <v>22</v>
      </c>
      <c r="F1497" s="58">
        <f t="shared" ca="1" si="70"/>
        <v>24.665753424657535</v>
      </c>
      <c r="G1497" s="33">
        <v>35917</v>
      </c>
      <c r="H1497" s="34" t="s">
        <v>170</v>
      </c>
      <c r="I1497" s="34" t="s">
        <v>152</v>
      </c>
      <c r="J1497" s="34" t="s">
        <v>102</v>
      </c>
      <c r="K1497" s="34" t="s">
        <v>79</v>
      </c>
      <c r="L1497" s="34" t="s">
        <v>91</v>
      </c>
      <c r="M1497" s="31">
        <v>3</v>
      </c>
    </row>
    <row r="1498" spans="1:13" s="31" customFormat="1" ht="15.75" customHeight="1" x14ac:dyDescent="0.25">
      <c r="A1498" s="31">
        <v>1497</v>
      </c>
      <c r="B1498" s="34" t="s">
        <v>7210</v>
      </c>
      <c r="C1498" s="34" t="s">
        <v>7211</v>
      </c>
      <c r="D1498" s="34" t="s">
        <v>98</v>
      </c>
      <c r="E1498" s="31">
        <v>70</v>
      </c>
      <c r="F1498" s="58">
        <f t="shared" ca="1" si="70"/>
        <v>49.161643835616438</v>
      </c>
      <c r="G1498" s="33">
        <v>26976</v>
      </c>
      <c r="H1498" s="34" t="s">
        <v>408</v>
      </c>
      <c r="I1498" s="34" t="s">
        <v>140</v>
      </c>
      <c r="J1498" s="34" t="s">
        <v>126</v>
      </c>
      <c r="K1498" s="34" t="s">
        <v>79</v>
      </c>
      <c r="L1498" s="34" t="s">
        <v>91</v>
      </c>
      <c r="M1498" s="31">
        <v>14</v>
      </c>
    </row>
    <row r="1499" spans="1:13" s="31" customFormat="1" ht="15.75" customHeight="1" x14ac:dyDescent="0.25">
      <c r="A1499" s="31">
        <v>1498</v>
      </c>
      <c r="B1499" s="34" t="s">
        <v>7212</v>
      </c>
      <c r="C1499" s="34" t="s">
        <v>7213</v>
      </c>
      <c r="D1499" s="34" t="s">
        <v>98</v>
      </c>
      <c r="E1499" s="31">
        <v>84</v>
      </c>
      <c r="F1499" s="58">
        <f t="shared" ca="1" si="70"/>
        <v>33.265753424657532</v>
      </c>
      <c r="G1499" s="33">
        <v>32778</v>
      </c>
      <c r="H1499" s="34" t="s">
        <v>259</v>
      </c>
      <c r="I1499" s="34" t="s">
        <v>230</v>
      </c>
      <c r="J1499" s="34" t="s">
        <v>102</v>
      </c>
      <c r="K1499" s="34" t="s">
        <v>79</v>
      </c>
      <c r="L1499" s="34" t="s">
        <v>80</v>
      </c>
      <c r="M1499" s="31">
        <v>13</v>
      </c>
    </row>
    <row r="1500" spans="1:13" s="31" customFormat="1" ht="15.75" customHeight="1" x14ac:dyDescent="0.25">
      <c r="A1500" s="31">
        <v>1499</v>
      </c>
      <c r="B1500" s="34" t="s">
        <v>7214</v>
      </c>
      <c r="C1500" s="34" t="s">
        <v>7215</v>
      </c>
      <c r="D1500" s="34" t="s">
        <v>74</v>
      </c>
      <c r="E1500" s="31">
        <v>88</v>
      </c>
      <c r="F1500" s="58">
        <f t="shared" ca="1" si="70"/>
        <v>49.386301369863013</v>
      </c>
      <c r="G1500" s="33">
        <v>26894</v>
      </c>
      <c r="H1500" s="34" t="s">
        <v>331</v>
      </c>
      <c r="I1500" s="34" t="s">
        <v>77</v>
      </c>
      <c r="J1500" s="34" t="s">
        <v>78</v>
      </c>
      <c r="K1500" s="34" t="s">
        <v>79</v>
      </c>
      <c r="L1500" s="34" t="s">
        <v>80</v>
      </c>
      <c r="M1500" s="31">
        <v>11</v>
      </c>
    </row>
    <row r="1501" spans="1:13" s="31" customFormat="1" ht="15.75" hidden="1" customHeight="1" x14ac:dyDescent="0.25">
      <c r="A1501" s="31">
        <v>1500</v>
      </c>
      <c r="B1501" s="34" t="s">
        <v>7216</v>
      </c>
      <c r="C1501" s="34" t="s">
        <v>7217</v>
      </c>
      <c r="D1501" s="34" t="s">
        <v>98</v>
      </c>
      <c r="E1501" s="31">
        <v>82</v>
      </c>
      <c r="F1501" s="58">
        <f t="shared" ca="1" si="70"/>
        <v>62.961643835616435</v>
      </c>
      <c r="G1501" s="33">
        <v>21939</v>
      </c>
      <c r="I1501" s="34" t="s">
        <v>230</v>
      </c>
      <c r="J1501" s="34" t="s">
        <v>78</v>
      </c>
      <c r="K1501" s="34" t="s">
        <v>79</v>
      </c>
      <c r="L1501" s="34" t="s">
        <v>91</v>
      </c>
      <c r="M1501" s="31">
        <v>9</v>
      </c>
    </row>
    <row r="1502" spans="1:13" s="31" customFormat="1" ht="15.75" customHeight="1" x14ac:dyDescent="0.25">
      <c r="A1502" s="31">
        <v>1501</v>
      </c>
      <c r="B1502" s="34" t="s">
        <v>7218</v>
      </c>
      <c r="C1502" s="34" t="s">
        <v>3684</v>
      </c>
      <c r="D1502" s="34" t="s">
        <v>98</v>
      </c>
      <c r="E1502" s="31">
        <v>74</v>
      </c>
      <c r="F1502" s="58">
        <f t="shared" ca="1" si="70"/>
        <v>49.435616438356163</v>
      </c>
      <c r="G1502" s="33">
        <v>26876</v>
      </c>
      <c r="H1502" s="34" t="s">
        <v>242</v>
      </c>
      <c r="I1502" s="34" t="s">
        <v>90</v>
      </c>
      <c r="J1502" s="34" t="s">
        <v>78</v>
      </c>
      <c r="K1502" s="34" t="s">
        <v>79</v>
      </c>
      <c r="L1502" s="34" t="s">
        <v>80</v>
      </c>
      <c r="M1502" s="31">
        <v>14</v>
      </c>
    </row>
    <row r="1503" spans="1:13" s="31" customFormat="1" ht="15.75" customHeight="1" x14ac:dyDescent="0.25">
      <c r="A1503" s="31">
        <v>1502</v>
      </c>
      <c r="B1503" s="34" t="s">
        <v>5699</v>
      </c>
      <c r="C1503" s="34" t="s">
        <v>7219</v>
      </c>
      <c r="D1503" s="34" t="s">
        <v>98</v>
      </c>
      <c r="E1503" s="31">
        <v>52</v>
      </c>
      <c r="F1503" s="58">
        <f t="shared" ca="1" si="70"/>
        <v>32.772602739726025</v>
      </c>
      <c r="G1503" s="33">
        <v>32958</v>
      </c>
      <c r="H1503" s="34" t="s">
        <v>331</v>
      </c>
      <c r="I1503" s="34" t="s">
        <v>101</v>
      </c>
      <c r="J1503" s="34" t="s">
        <v>102</v>
      </c>
      <c r="K1503" s="34" t="s">
        <v>79</v>
      </c>
      <c r="L1503" s="34" t="s">
        <v>80</v>
      </c>
      <c r="M1503" s="31">
        <v>11</v>
      </c>
    </row>
    <row r="1504" spans="1:13" s="31" customFormat="1" ht="15.75" customHeight="1" x14ac:dyDescent="0.25">
      <c r="A1504" s="31">
        <v>1503</v>
      </c>
      <c r="B1504" s="34" t="s">
        <v>7220</v>
      </c>
      <c r="C1504" s="34" t="s">
        <v>7221</v>
      </c>
      <c r="D1504" s="34" t="s">
        <v>98</v>
      </c>
      <c r="E1504" s="31">
        <v>1</v>
      </c>
      <c r="F1504" s="58">
        <f t="shared" ca="1" si="70"/>
        <v>54.868493150684934</v>
      </c>
      <c r="G1504" s="33">
        <v>24893</v>
      </c>
      <c r="H1504" s="34" t="s">
        <v>425</v>
      </c>
      <c r="I1504" s="34" t="s">
        <v>230</v>
      </c>
      <c r="J1504" s="34" t="s">
        <v>102</v>
      </c>
      <c r="K1504" s="34" t="s">
        <v>79</v>
      </c>
      <c r="L1504" s="34" t="s">
        <v>91</v>
      </c>
      <c r="M1504" s="31">
        <v>6</v>
      </c>
    </row>
    <row r="1505" spans="1:13" s="31" customFormat="1" ht="15.75" customHeight="1" x14ac:dyDescent="0.25">
      <c r="A1505" s="31">
        <v>1504</v>
      </c>
      <c r="B1505" s="34" t="s">
        <v>7222</v>
      </c>
      <c r="C1505" s="34" t="s">
        <v>7223</v>
      </c>
      <c r="D1505" s="34" t="s">
        <v>74</v>
      </c>
      <c r="E1505" s="31">
        <v>98</v>
      </c>
      <c r="F1505" s="58">
        <f t="shared" ca="1" si="70"/>
        <v>48.008219178082193</v>
      </c>
      <c r="G1505" s="33">
        <v>27397</v>
      </c>
      <c r="H1505" s="34" t="s">
        <v>1829</v>
      </c>
      <c r="I1505" s="34" t="s">
        <v>90</v>
      </c>
      <c r="J1505" s="34" t="s">
        <v>102</v>
      </c>
      <c r="K1505" s="34" t="s">
        <v>79</v>
      </c>
      <c r="L1505" s="34" t="s">
        <v>80</v>
      </c>
      <c r="M1505" s="31">
        <v>13</v>
      </c>
    </row>
    <row r="1506" spans="1:13" s="31" customFormat="1" ht="15.75" customHeight="1" x14ac:dyDescent="0.25">
      <c r="A1506" s="31">
        <v>1505</v>
      </c>
      <c r="B1506" s="34" t="s">
        <v>6267</v>
      </c>
      <c r="C1506" s="34" t="s">
        <v>7224</v>
      </c>
      <c r="D1506" s="34" t="s">
        <v>74</v>
      </c>
      <c r="E1506" s="31">
        <v>90</v>
      </c>
      <c r="F1506" s="58">
        <f t="shared" ca="1" si="70"/>
        <v>29.197260273972603</v>
      </c>
      <c r="G1506" s="33">
        <v>34263</v>
      </c>
      <c r="H1506" s="34" t="s">
        <v>305</v>
      </c>
      <c r="I1506" s="34" t="s">
        <v>101</v>
      </c>
      <c r="J1506" s="34" t="s">
        <v>78</v>
      </c>
      <c r="K1506" s="34" t="s">
        <v>79</v>
      </c>
      <c r="L1506" s="34" t="s">
        <v>91</v>
      </c>
      <c r="M1506" s="31">
        <v>3</v>
      </c>
    </row>
    <row r="1507" spans="1:13" s="31" customFormat="1" ht="15.75" hidden="1" customHeight="1" x14ac:dyDescent="0.25">
      <c r="A1507" s="31">
        <v>1506</v>
      </c>
      <c r="B1507" s="34" t="s">
        <v>6333</v>
      </c>
      <c r="C1507" s="34" t="s">
        <v>7225</v>
      </c>
      <c r="D1507" s="34" t="s">
        <v>74</v>
      </c>
      <c r="E1507" s="31">
        <v>21</v>
      </c>
      <c r="F1507" s="58">
        <f t="shared" ca="1" si="70"/>
        <v>64.884931506849313</v>
      </c>
      <c r="G1507" s="33">
        <v>21237</v>
      </c>
      <c r="I1507" s="34" t="s">
        <v>90</v>
      </c>
      <c r="J1507" s="34" t="s">
        <v>78</v>
      </c>
      <c r="K1507" s="34" t="s">
        <v>79</v>
      </c>
      <c r="L1507" s="34" t="s">
        <v>91</v>
      </c>
      <c r="M1507" s="31">
        <v>17</v>
      </c>
    </row>
    <row r="1508" spans="1:13" s="31" customFormat="1" ht="15.75" hidden="1" customHeight="1" x14ac:dyDescent="0.25">
      <c r="A1508" s="31">
        <v>1507</v>
      </c>
      <c r="B1508" s="34" t="s">
        <v>7226</v>
      </c>
      <c r="C1508" s="34" t="s">
        <v>7227</v>
      </c>
      <c r="D1508" s="34" t="s">
        <v>74</v>
      </c>
      <c r="E1508" s="31">
        <v>97</v>
      </c>
      <c r="F1508" s="58">
        <f t="shared" ca="1" si="70"/>
        <v>45.153424657534245</v>
      </c>
      <c r="G1508" s="33">
        <v>28439</v>
      </c>
      <c r="I1508" s="34" t="s">
        <v>77</v>
      </c>
      <c r="J1508" s="34" t="s">
        <v>126</v>
      </c>
      <c r="K1508" s="34" t="s">
        <v>79</v>
      </c>
      <c r="L1508" s="34" t="s">
        <v>80</v>
      </c>
      <c r="M1508" s="31">
        <v>22</v>
      </c>
    </row>
    <row r="1509" spans="1:13" s="31" customFormat="1" ht="15.75" customHeight="1" x14ac:dyDescent="0.25">
      <c r="A1509" s="31">
        <v>1508</v>
      </c>
      <c r="B1509" s="34" t="s">
        <v>7228</v>
      </c>
      <c r="C1509" s="34" t="s">
        <v>7229</v>
      </c>
      <c r="D1509" s="34" t="s">
        <v>74</v>
      </c>
      <c r="E1509" s="31">
        <v>80</v>
      </c>
      <c r="F1509" s="58">
        <f t="shared" ca="1" si="70"/>
        <v>36.350684931506848</v>
      </c>
      <c r="G1509" s="33">
        <v>31652</v>
      </c>
      <c r="H1509" s="34" t="s">
        <v>184</v>
      </c>
      <c r="I1509" s="34" t="s">
        <v>178</v>
      </c>
      <c r="J1509" s="34" t="s">
        <v>102</v>
      </c>
      <c r="K1509" s="34" t="s">
        <v>79</v>
      </c>
      <c r="L1509" s="34" t="s">
        <v>80</v>
      </c>
      <c r="M1509" s="31">
        <v>11</v>
      </c>
    </row>
    <row r="1510" spans="1:13" s="31" customFormat="1" ht="15.75" hidden="1" customHeight="1" x14ac:dyDescent="0.25">
      <c r="A1510" s="31">
        <v>1509</v>
      </c>
      <c r="B1510" s="34" t="s">
        <v>7230</v>
      </c>
      <c r="C1510" s="34" t="s">
        <v>7231</v>
      </c>
      <c r="D1510" s="34" t="s">
        <v>430</v>
      </c>
      <c r="E1510" s="31">
        <v>10</v>
      </c>
      <c r="H1510" s="34" t="s">
        <v>1081</v>
      </c>
      <c r="I1510" s="34" t="s">
        <v>152</v>
      </c>
      <c r="J1510" s="34" t="s">
        <v>126</v>
      </c>
      <c r="K1510" s="34" t="s">
        <v>79</v>
      </c>
      <c r="L1510" s="34" t="s">
        <v>80</v>
      </c>
    </row>
    <row r="1511" spans="1:13" s="31" customFormat="1" ht="15.75" customHeight="1" x14ac:dyDescent="0.25">
      <c r="A1511" s="31">
        <v>1510</v>
      </c>
      <c r="B1511" s="34" t="s">
        <v>5235</v>
      </c>
      <c r="C1511" s="34" t="s">
        <v>7232</v>
      </c>
      <c r="D1511" s="34" t="s">
        <v>74</v>
      </c>
      <c r="E1511" s="31">
        <v>94</v>
      </c>
      <c r="F1511" s="58">
        <f t="shared" ref="F1511:F1512" ca="1" si="71">(TODAY()-G1511)/365</f>
        <v>63.92876712328767</v>
      </c>
      <c r="G1511" s="33">
        <v>21586</v>
      </c>
      <c r="H1511" s="34" t="s">
        <v>200</v>
      </c>
      <c r="I1511" s="34" t="s">
        <v>101</v>
      </c>
      <c r="J1511" s="34" t="s">
        <v>78</v>
      </c>
      <c r="K1511" s="34" t="s">
        <v>79</v>
      </c>
      <c r="L1511" s="34" t="s">
        <v>91</v>
      </c>
      <c r="M1511" s="31">
        <v>18</v>
      </c>
    </row>
    <row r="1512" spans="1:13" s="31" customFormat="1" ht="15.75" customHeight="1" x14ac:dyDescent="0.25">
      <c r="A1512" s="31">
        <v>1511</v>
      </c>
      <c r="B1512" s="34" t="s">
        <v>7233</v>
      </c>
      <c r="C1512" s="34" t="s">
        <v>7234</v>
      </c>
      <c r="D1512" s="34" t="s">
        <v>74</v>
      </c>
      <c r="E1512" s="31">
        <v>97</v>
      </c>
      <c r="F1512" s="58">
        <f t="shared" ca="1" si="71"/>
        <v>32.487671232876714</v>
      </c>
      <c r="G1512" s="33">
        <v>33062</v>
      </c>
      <c r="H1512" s="34" t="s">
        <v>212</v>
      </c>
      <c r="I1512" s="34" t="s">
        <v>101</v>
      </c>
      <c r="J1512" s="34" t="s">
        <v>78</v>
      </c>
      <c r="K1512" s="34" t="s">
        <v>79</v>
      </c>
      <c r="L1512" s="34" t="s">
        <v>91</v>
      </c>
      <c r="M1512" s="31">
        <v>4</v>
      </c>
    </row>
    <row r="1513" spans="1:13" s="31" customFormat="1" ht="15.75" hidden="1" customHeight="1" x14ac:dyDescent="0.25">
      <c r="A1513" s="31">
        <v>1512</v>
      </c>
      <c r="B1513" s="34" t="s">
        <v>7235</v>
      </c>
      <c r="D1513" s="34" t="s">
        <v>74</v>
      </c>
      <c r="E1513" s="31">
        <v>89</v>
      </c>
      <c r="G1513" s="44">
        <v>28955</v>
      </c>
      <c r="H1513" s="34" t="s">
        <v>615</v>
      </c>
      <c r="I1513" s="34" t="s">
        <v>230</v>
      </c>
      <c r="J1513" s="34" t="s">
        <v>126</v>
      </c>
      <c r="K1513" s="34" t="s">
        <v>79</v>
      </c>
      <c r="L1513" s="34" t="s">
        <v>91</v>
      </c>
      <c r="M1513" s="31">
        <v>4</v>
      </c>
    </row>
    <row r="1514" spans="1:13" s="31" customFormat="1" ht="15.75" customHeight="1" x14ac:dyDescent="0.25">
      <c r="A1514" s="31">
        <v>1513</v>
      </c>
      <c r="B1514" s="34" t="s">
        <v>7236</v>
      </c>
      <c r="C1514" s="34" t="s">
        <v>7237</v>
      </c>
      <c r="D1514" s="34" t="s">
        <v>74</v>
      </c>
      <c r="E1514" s="31">
        <v>13</v>
      </c>
      <c r="F1514" s="58">
        <f t="shared" ref="F1514:F1577" ca="1" si="72">(TODAY()-G1514)/365</f>
        <v>52.591780821917808</v>
      </c>
      <c r="G1514" s="33">
        <v>25724</v>
      </c>
      <c r="H1514" s="34" t="s">
        <v>229</v>
      </c>
      <c r="I1514" s="34" t="s">
        <v>230</v>
      </c>
      <c r="J1514" s="34" t="s">
        <v>102</v>
      </c>
      <c r="K1514" s="34" t="s">
        <v>79</v>
      </c>
      <c r="L1514" s="34" t="s">
        <v>80</v>
      </c>
      <c r="M1514" s="31">
        <v>16</v>
      </c>
    </row>
    <row r="1515" spans="1:13" s="31" customFormat="1" ht="15.75" customHeight="1" x14ac:dyDescent="0.25">
      <c r="A1515" s="31">
        <v>1514</v>
      </c>
      <c r="B1515" s="34" t="s">
        <v>7238</v>
      </c>
      <c r="C1515" s="34" t="s">
        <v>7239</v>
      </c>
      <c r="D1515" s="34" t="s">
        <v>74</v>
      </c>
      <c r="E1515" s="31">
        <v>15</v>
      </c>
      <c r="F1515" s="58">
        <f t="shared" ca="1" si="72"/>
        <v>60.980821917808221</v>
      </c>
      <c r="G1515" s="33">
        <v>22662</v>
      </c>
      <c r="H1515" s="34" t="s">
        <v>1348</v>
      </c>
      <c r="I1515" s="34" t="s">
        <v>230</v>
      </c>
      <c r="J1515" s="34" t="s">
        <v>78</v>
      </c>
      <c r="K1515" s="34" t="s">
        <v>79</v>
      </c>
      <c r="L1515" s="34" t="s">
        <v>91</v>
      </c>
      <c r="M1515" s="31">
        <v>14</v>
      </c>
    </row>
    <row r="1516" spans="1:13" s="31" customFormat="1" ht="15.75" customHeight="1" x14ac:dyDescent="0.25">
      <c r="A1516" s="31">
        <v>1515</v>
      </c>
      <c r="B1516" s="34" t="s">
        <v>7240</v>
      </c>
      <c r="C1516" s="34" t="s">
        <v>7241</v>
      </c>
      <c r="D1516" s="34" t="s">
        <v>74</v>
      </c>
      <c r="E1516" s="31">
        <v>80</v>
      </c>
      <c r="F1516" s="58">
        <f t="shared" ca="1" si="72"/>
        <v>32.372602739726027</v>
      </c>
      <c r="G1516" s="33">
        <v>33104</v>
      </c>
      <c r="H1516" s="34" t="s">
        <v>807</v>
      </c>
      <c r="I1516" s="34" t="s">
        <v>77</v>
      </c>
      <c r="J1516" s="34" t="s">
        <v>78</v>
      </c>
      <c r="K1516" s="34" t="s">
        <v>79</v>
      </c>
      <c r="L1516" s="34" t="s">
        <v>80</v>
      </c>
      <c r="M1516" s="31">
        <v>2</v>
      </c>
    </row>
    <row r="1517" spans="1:13" s="31" customFormat="1" ht="15.75" customHeight="1" x14ac:dyDescent="0.25">
      <c r="A1517" s="31">
        <v>1516</v>
      </c>
      <c r="B1517" s="34" t="s">
        <v>5918</v>
      </c>
      <c r="C1517" s="34" t="s">
        <v>7242</v>
      </c>
      <c r="D1517" s="34" t="s">
        <v>74</v>
      </c>
      <c r="E1517" s="31">
        <v>6</v>
      </c>
      <c r="F1517" s="58">
        <f t="shared" ca="1" si="72"/>
        <v>55.493150684931507</v>
      </c>
      <c r="G1517" s="33">
        <v>24665</v>
      </c>
      <c r="H1517" s="34" t="s">
        <v>671</v>
      </c>
      <c r="I1517" s="34" t="s">
        <v>152</v>
      </c>
      <c r="J1517" s="34" t="s">
        <v>102</v>
      </c>
      <c r="K1517" s="34" t="s">
        <v>79</v>
      </c>
      <c r="L1517" s="34" t="s">
        <v>91</v>
      </c>
      <c r="M1517" s="31">
        <v>19</v>
      </c>
    </row>
    <row r="1518" spans="1:13" s="31" customFormat="1" ht="15.75" customHeight="1" x14ac:dyDescent="0.25">
      <c r="A1518" s="31">
        <v>1517</v>
      </c>
      <c r="B1518" s="34" t="s">
        <v>7243</v>
      </c>
      <c r="C1518" s="34" t="s">
        <v>7244</v>
      </c>
      <c r="D1518" s="34" t="s">
        <v>74</v>
      </c>
      <c r="E1518" s="31">
        <v>90</v>
      </c>
      <c r="F1518" s="58">
        <f t="shared" ca="1" si="72"/>
        <v>35.301369863013697</v>
      </c>
      <c r="G1518" s="33">
        <v>32035</v>
      </c>
      <c r="H1518" s="34" t="s">
        <v>1703</v>
      </c>
      <c r="I1518" s="34" t="s">
        <v>152</v>
      </c>
      <c r="J1518" s="34" t="s">
        <v>102</v>
      </c>
      <c r="K1518" s="34" t="s">
        <v>79</v>
      </c>
      <c r="L1518" s="34" t="s">
        <v>91</v>
      </c>
      <c r="M1518" s="31">
        <v>12</v>
      </c>
    </row>
    <row r="1519" spans="1:13" s="31" customFormat="1" ht="15.75" customHeight="1" x14ac:dyDescent="0.25">
      <c r="A1519" s="31">
        <v>1518</v>
      </c>
      <c r="B1519" s="34" t="s">
        <v>7245</v>
      </c>
      <c r="C1519" s="34" t="s">
        <v>7246</v>
      </c>
      <c r="D1519" s="34" t="s">
        <v>74</v>
      </c>
      <c r="E1519" s="31">
        <v>66</v>
      </c>
      <c r="F1519" s="58">
        <f t="shared" ca="1" si="72"/>
        <v>52.013698630136986</v>
      </c>
      <c r="G1519" s="33">
        <v>25935</v>
      </c>
      <c r="H1519" s="34" t="s">
        <v>3839</v>
      </c>
      <c r="I1519" s="34" t="s">
        <v>90</v>
      </c>
      <c r="J1519" s="34" t="s">
        <v>102</v>
      </c>
      <c r="K1519" s="34" t="s">
        <v>79</v>
      </c>
      <c r="L1519" s="34" t="s">
        <v>91</v>
      </c>
      <c r="M1519" s="31">
        <v>18</v>
      </c>
    </row>
    <row r="1520" spans="1:13" s="31" customFormat="1" ht="15.75" customHeight="1" x14ac:dyDescent="0.25">
      <c r="A1520" s="31">
        <v>1519</v>
      </c>
      <c r="B1520" s="34" t="s">
        <v>7247</v>
      </c>
      <c r="C1520" s="34" t="s">
        <v>7248</v>
      </c>
      <c r="D1520" s="34" t="s">
        <v>74</v>
      </c>
      <c r="E1520" s="31">
        <v>35</v>
      </c>
      <c r="F1520" s="58">
        <f t="shared" ca="1" si="72"/>
        <v>21.082191780821919</v>
      </c>
      <c r="G1520" s="33">
        <v>37225</v>
      </c>
      <c r="H1520" s="34" t="s">
        <v>6330</v>
      </c>
      <c r="I1520" s="34" t="s">
        <v>171</v>
      </c>
      <c r="J1520" s="34" t="s">
        <v>126</v>
      </c>
      <c r="K1520" s="34" t="s">
        <v>79</v>
      </c>
      <c r="L1520" s="34" t="s">
        <v>80</v>
      </c>
      <c r="M1520" s="31">
        <v>1</v>
      </c>
    </row>
    <row r="1521" spans="1:13" s="31" customFormat="1" ht="15.75" hidden="1" customHeight="1" x14ac:dyDescent="0.25">
      <c r="A1521" s="31">
        <v>1520</v>
      </c>
      <c r="B1521" s="34" t="s">
        <v>7249</v>
      </c>
      <c r="C1521" s="34" t="s">
        <v>7250</v>
      </c>
      <c r="D1521" s="34" t="s">
        <v>74</v>
      </c>
      <c r="E1521" s="31">
        <v>95</v>
      </c>
      <c r="F1521" s="58">
        <f t="shared" ca="1" si="72"/>
        <v>57.139726027397259</v>
      </c>
      <c r="G1521" s="33">
        <v>24064</v>
      </c>
      <c r="I1521" s="34" t="s">
        <v>140</v>
      </c>
      <c r="J1521" s="34" t="s">
        <v>78</v>
      </c>
      <c r="K1521" s="34" t="s">
        <v>79</v>
      </c>
      <c r="L1521" s="34" t="s">
        <v>91</v>
      </c>
      <c r="M1521" s="31">
        <v>19</v>
      </c>
    </row>
    <row r="1522" spans="1:13" s="31" customFormat="1" ht="15.75" customHeight="1" x14ac:dyDescent="0.25">
      <c r="A1522" s="31">
        <v>1521</v>
      </c>
      <c r="B1522" s="34" t="s">
        <v>5282</v>
      </c>
      <c r="C1522" s="34" t="s">
        <v>7251</v>
      </c>
      <c r="D1522" s="34" t="s">
        <v>74</v>
      </c>
      <c r="E1522" s="31">
        <v>49</v>
      </c>
      <c r="F1522" s="58">
        <f t="shared" ca="1" si="72"/>
        <v>27.134246575342466</v>
      </c>
      <c r="G1522" s="33">
        <v>35016</v>
      </c>
      <c r="H1522" s="34" t="s">
        <v>352</v>
      </c>
      <c r="I1522" s="34" t="s">
        <v>101</v>
      </c>
      <c r="J1522" s="34" t="s">
        <v>102</v>
      </c>
      <c r="K1522" s="34" t="s">
        <v>79</v>
      </c>
      <c r="L1522" s="34" t="s">
        <v>80</v>
      </c>
      <c r="M1522" s="31">
        <v>22</v>
      </c>
    </row>
    <row r="1523" spans="1:13" s="31" customFormat="1" ht="15.75" customHeight="1" x14ac:dyDescent="0.25">
      <c r="A1523" s="31">
        <v>1522</v>
      </c>
      <c r="B1523" s="34" t="s">
        <v>7252</v>
      </c>
      <c r="C1523" s="34" t="s">
        <v>7253</v>
      </c>
      <c r="D1523" s="34" t="s">
        <v>74</v>
      </c>
      <c r="E1523" s="31">
        <v>57</v>
      </c>
      <c r="F1523" s="58">
        <f t="shared" ca="1" si="72"/>
        <v>28.553424657534247</v>
      </c>
      <c r="G1523" s="33">
        <v>34498</v>
      </c>
      <c r="H1523" s="34" t="s">
        <v>285</v>
      </c>
      <c r="I1523" s="34" t="s">
        <v>101</v>
      </c>
      <c r="J1523" s="34" t="s">
        <v>78</v>
      </c>
      <c r="K1523" s="34" t="s">
        <v>79</v>
      </c>
      <c r="L1523" s="34" t="s">
        <v>91</v>
      </c>
      <c r="M1523" s="31">
        <v>7</v>
      </c>
    </row>
    <row r="1524" spans="1:13" s="31" customFormat="1" ht="15.75" customHeight="1" x14ac:dyDescent="0.25">
      <c r="A1524" s="31">
        <v>1523</v>
      </c>
      <c r="B1524" s="34" t="s">
        <v>7254</v>
      </c>
      <c r="C1524" s="34" t="s">
        <v>7255</v>
      </c>
      <c r="D1524" s="34" t="s">
        <v>74</v>
      </c>
      <c r="E1524" s="31">
        <v>78</v>
      </c>
      <c r="F1524" s="58">
        <f t="shared" ca="1" si="72"/>
        <v>63.345205479452055</v>
      </c>
      <c r="G1524" s="33">
        <v>21799</v>
      </c>
      <c r="H1524" s="34" t="s">
        <v>376</v>
      </c>
      <c r="I1524" s="34" t="s">
        <v>101</v>
      </c>
      <c r="J1524" s="34" t="s">
        <v>78</v>
      </c>
      <c r="K1524" s="34" t="s">
        <v>79</v>
      </c>
      <c r="L1524" s="34" t="s">
        <v>80</v>
      </c>
      <c r="M1524" s="31">
        <v>17</v>
      </c>
    </row>
    <row r="1525" spans="1:13" s="31" customFormat="1" ht="15.75" customHeight="1" x14ac:dyDescent="0.25">
      <c r="A1525" s="31">
        <v>1524</v>
      </c>
      <c r="B1525" s="34" t="s">
        <v>7256</v>
      </c>
      <c r="C1525" s="34" t="s">
        <v>7257</v>
      </c>
      <c r="D1525" s="34" t="s">
        <v>98</v>
      </c>
      <c r="E1525" s="31">
        <v>7</v>
      </c>
      <c r="F1525" s="58">
        <f t="shared" ca="1" si="72"/>
        <v>47.69041095890411</v>
      </c>
      <c r="G1525" s="33">
        <v>27513</v>
      </c>
      <c r="H1525" s="34" t="s">
        <v>2493</v>
      </c>
      <c r="I1525" s="34" t="s">
        <v>101</v>
      </c>
      <c r="J1525" s="34" t="s">
        <v>78</v>
      </c>
      <c r="K1525" s="34" t="s">
        <v>79</v>
      </c>
      <c r="L1525" s="34" t="s">
        <v>80</v>
      </c>
      <c r="M1525" s="31">
        <v>16</v>
      </c>
    </row>
    <row r="1526" spans="1:13" s="31" customFormat="1" ht="15.75" customHeight="1" x14ac:dyDescent="0.25">
      <c r="A1526" s="31">
        <v>1525</v>
      </c>
      <c r="B1526" s="34" t="s">
        <v>7258</v>
      </c>
      <c r="C1526" s="34" t="s">
        <v>7259</v>
      </c>
      <c r="D1526" s="34" t="s">
        <v>98</v>
      </c>
      <c r="E1526" s="31">
        <v>43</v>
      </c>
      <c r="F1526" s="58">
        <f t="shared" ca="1" si="72"/>
        <v>56.484931506849314</v>
      </c>
      <c r="G1526" s="33">
        <v>24303</v>
      </c>
      <c r="H1526" s="34" t="s">
        <v>569</v>
      </c>
      <c r="I1526" s="34" t="s">
        <v>101</v>
      </c>
      <c r="J1526" s="34" t="s">
        <v>126</v>
      </c>
      <c r="K1526" s="34" t="s">
        <v>79</v>
      </c>
      <c r="L1526" s="34" t="s">
        <v>91</v>
      </c>
      <c r="M1526" s="31">
        <v>5</v>
      </c>
    </row>
    <row r="1527" spans="1:13" s="31" customFormat="1" ht="15.75" customHeight="1" x14ac:dyDescent="0.25">
      <c r="A1527" s="31">
        <v>1526</v>
      </c>
      <c r="B1527" s="34" t="s">
        <v>2773</v>
      </c>
      <c r="C1527" s="34" t="s">
        <v>3346</v>
      </c>
      <c r="D1527" s="34" t="s">
        <v>74</v>
      </c>
      <c r="E1527" s="31">
        <v>50</v>
      </c>
      <c r="F1527" s="58">
        <f t="shared" ca="1" si="72"/>
        <v>58.169863013698631</v>
      </c>
      <c r="G1527" s="33">
        <v>23688</v>
      </c>
      <c r="H1527" s="34" t="s">
        <v>554</v>
      </c>
      <c r="I1527" s="34" t="s">
        <v>77</v>
      </c>
      <c r="J1527" s="34" t="s">
        <v>78</v>
      </c>
      <c r="K1527" s="34" t="s">
        <v>79</v>
      </c>
      <c r="L1527" s="34" t="s">
        <v>80</v>
      </c>
      <c r="M1527" s="31">
        <v>19</v>
      </c>
    </row>
    <row r="1528" spans="1:13" s="31" customFormat="1" ht="15.75" customHeight="1" x14ac:dyDescent="0.25">
      <c r="A1528" s="31">
        <v>1527</v>
      </c>
      <c r="B1528" s="34" t="s">
        <v>4731</v>
      </c>
      <c r="C1528" s="34" t="s">
        <v>5147</v>
      </c>
      <c r="D1528" s="34" t="s">
        <v>74</v>
      </c>
      <c r="E1528" s="31">
        <v>23</v>
      </c>
      <c r="F1528" s="58">
        <f t="shared" ca="1" si="72"/>
        <v>25.210958904109589</v>
      </c>
      <c r="G1528" s="33">
        <v>35718</v>
      </c>
      <c r="H1528" s="34" t="s">
        <v>1498</v>
      </c>
      <c r="I1528" s="34" t="s">
        <v>77</v>
      </c>
      <c r="J1528" s="34" t="s">
        <v>78</v>
      </c>
      <c r="K1528" s="34" t="s">
        <v>79</v>
      </c>
      <c r="L1528" s="34" t="s">
        <v>91</v>
      </c>
      <c r="M1528" s="31">
        <v>2</v>
      </c>
    </row>
    <row r="1529" spans="1:13" s="31" customFormat="1" ht="15.75" hidden="1" customHeight="1" x14ac:dyDescent="0.25">
      <c r="A1529" s="31">
        <v>1528</v>
      </c>
      <c r="B1529" s="34" t="s">
        <v>7260</v>
      </c>
      <c r="C1529" s="34" t="s">
        <v>7261</v>
      </c>
      <c r="D1529" s="34" t="s">
        <v>98</v>
      </c>
      <c r="E1529" s="31">
        <v>78</v>
      </c>
      <c r="F1529" s="58">
        <f t="shared" ca="1" si="72"/>
        <v>39.008219178082193</v>
      </c>
      <c r="G1529" s="33">
        <v>30682</v>
      </c>
      <c r="I1529" s="34" t="s">
        <v>77</v>
      </c>
      <c r="J1529" s="34" t="s">
        <v>126</v>
      </c>
      <c r="K1529" s="34" t="s">
        <v>79</v>
      </c>
      <c r="L1529" s="34" t="s">
        <v>91</v>
      </c>
      <c r="M1529" s="31">
        <v>3</v>
      </c>
    </row>
    <row r="1530" spans="1:13" s="31" customFormat="1" ht="15.75" customHeight="1" x14ac:dyDescent="0.25">
      <c r="A1530" s="31">
        <v>1529</v>
      </c>
      <c r="B1530" s="34" t="s">
        <v>7262</v>
      </c>
      <c r="C1530" s="34" t="s">
        <v>7263</v>
      </c>
      <c r="D1530" s="34" t="s">
        <v>98</v>
      </c>
      <c r="E1530" s="31">
        <v>0</v>
      </c>
      <c r="F1530" s="58">
        <f t="shared" ca="1" si="72"/>
        <v>36.202739726027396</v>
      </c>
      <c r="G1530" s="33">
        <v>31706</v>
      </c>
      <c r="H1530" s="34" t="s">
        <v>425</v>
      </c>
      <c r="I1530" s="34" t="s">
        <v>101</v>
      </c>
      <c r="J1530" s="34" t="s">
        <v>126</v>
      </c>
      <c r="K1530" s="34" t="s">
        <v>79</v>
      </c>
      <c r="L1530" s="34" t="s">
        <v>80</v>
      </c>
      <c r="M1530" s="31">
        <v>5</v>
      </c>
    </row>
    <row r="1531" spans="1:13" s="31" customFormat="1" ht="15.75" customHeight="1" x14ac:dyDescent="0.25">
      <c r="A1531" s="31">
        <v>1530</v>
      </c>
      <c r="B1531" s="34" t="s">
        <v>7264</v>
      </c>
      <c r="C1531" s="34" t="s">
        <v>7265</v>
      </c>
      <c r="D1531" s="34" t="s">
        <v>74</v>
      </c>
      <c r="E1531" s="31">
        <v>89</v>
      </c>
      <c r="F1531" s="58">
        <f t="shared" ca="1" si="72"/>
        <v>46.983561643835614</v>
      </c>
      <c r="G1531" s="33">
        <v>27771</v>
      </c>
      <c r="H1531" s="34" t="s">
        <v>866</v>
      </c>
      <c r="I1531" s="34" t="s">
        <v>178</v>
      </c>
      <c r="J1531" s="34" t="s">
        <v>78</v>
      </c>
      <c r="K1531" s="34" t="s">
        <v>79</v>
      </c>
      <c r="L1531" s="34" t="s">
        <v>80</v>
      </c>
      <c r="M1531" s="31">
        <v>9</v>
      </c>
    </row>
    <row r="1532" spans="1:13" s="31" customFormat="1" ht="15.75" customHeight="1" x14ac:dyDescent="0.25">
      <c r="A1532" s="31">
        <v>1531</v>
      </c>
      <c r="B1532" s="34" t="s">
        <v>7266</v>
      </c>
      <c r="C1532" s="34" t="s">
        <v>7267</v>
      </c>
      <c r="D1532" s="34" t="s">
        <v>98</v>
      </c>
      <c r="E1532" s="31">
        <v>20</v>
      </c>
      <c r="F1532" s="58">
        <f t="shared" ca="1" si="72"/>
        <v>56.813698630136983</v>
      </c>
      <c r="G1532" s="33">
        <v>24183</v>
      </c>
      <c r="H1532" s="34" t="s">
        <v>5048</v>
      </c>
      <c r="I1532" s="34" t="s">
        <v>101</v>
      </c>
      <c r="J1532" s="34" t="s">
        <v>78</v>
      </c>
      <c r="K1532" s="34" t="s">
        <v>79</v>
      </c>
      <c r="L1532" s="34" t="s">
        <v>80</v>
      </c>
      <c r="M1532" s="31">
        <v>13</v>
      </c>
    </row>
    <row r="1533" spans="1:13" s="31" customFormat="1" ht="15.75" customHeight="1" x14ac:dyDescent="0.25">
      <c r="A1533" s="31">
        <v>1532</v>
      </c>
      <c r="B1533" s="34" t="s">
        <v>5785</v>
      </c>
      <c r="C1533" s="34" t="s">
        <v>7268</v>
      </c>
      <c r="D1533" s="34" t="s">
        <v>98</v>
      </c>
      <c r="E1533" s="31">
        <v>27</v>
      </c>
      <c r="F1533" s="58">
        <f t="shared" ca="1" si="72"/>
        <v>50.197260273972603</v>
      </c>
      <c r="G1533" s="33">
        <v>26598</v>
      </c>
      <c r="H1533" s="34" t="s">
        <v>2331</v>
      </c>
      <c r="I1533" s="34" t="s">
        <v>101</v>
      </c>
      <c r="J1533" s="34" t="s">
        <v>78</v>
      </c>
      <c r="K1533" s="34" t="s">
        <v>79</v>
      </c>
      <c r="L1533" s="34" t="s">
        <v>80</v>
      </c>
      <c r="M1533" s="31">
        <v>10</v>
      </c>
    </row>
    <row r="1534" spans="1:13" s="31" customFormat="1" ht="15.75" customHeight="1" x14ac:dyDescent="0.25">
      <c r="A1534" s="31">
        <v>1533</v>
      </c>
      <c r="B1534" s="34" t="s">
        <v>4450</v>
      </c>
      <c r="C1534" s="34" t="s">
        <v>7269</v>
      </c>
      <c r="D1534" s="34" t="s">
        <v>98</v>
      </c>
      <c r="E1534" s="31">
        <v>59</v>
      </c>
      <c r="F1534" s="58">
        <f t="shared" ca="1" si="72"/>
        <v>45.512328767123286</v>
      </c>
      <c r="G1534" s="33">
        <v>28308</v>
      </c>
      <c r="H1534" s="34" t="s">
        <v>392</v>
      </c>
      <c r="I1534" s="34" t="s">
        <v>178</v>
      </c>
      <c r="J1534" s="34" t="s">
        <v>102</v>
      </c>
      <c r="K1534" s="34" t="s">
        <v>79</v>
      </c>
      <c r="L1534" s="34" t="s">
        <v>80</v>
      </c>
      <c r="M1534" s="31">
        <v>8</v>
      </c>
    </row>
    <row r="1535" spans="1:13" s="31" customFormat="1" ht="15.75" customHeight="1" x14ac:dyDescent="0.25">
      <c r="A1535" s="31">
        <v>1534</v>
      </c>
      <c r="B1535" s="34" t="s">
        <v>3986</v>
      </c>
      <c r="C1535" s="34" t="s">
        <v>7270</v>
      </c>
      <c r="D1535" s="34" t="s">
        <v>98</v>
      </c>
      <c r="E1535" s="31">
        <v>74</v>
      </c>
      <c r="F1535" s="58">
        <f t="shared" ca="1" si="72"/>
        <v>24.084931506849315</v>
      </c>
      <c r="G1535" s="33">
        <v>36129</v>
      </c>
      <c r="H1535" s="34" t="s">
        <v>1989</v>
      </c>
      <c r="I1535" s="34" t="s">
        <v>77</v>
      </c>
      <c r="J1535" s="34" t="s">
        <v>78</v>
      </c>
      <c r="K1535" s="34" t="s">
        <v>79</v>
      </c>
      <c r="L1535" s="34" t="s">
        <v>91</v>
      </c>
      <c r="M1535" s="31">
        <v>4</v>
      </c>
    </row>
    <row r="1536" spans="1:13" s="31" customFormat="1" ht="15.75" customHeight="1" x14ac:dyDescent="0.25">
      <c r="A1536" s="31">
        <v>1535</v>
      </c>
      <c r="B1536" s="34" t="s">
        <v>7271</v>
      </c>
      <c r="C1536" s="34" t="s">
        <v>7272</v>
      </c>
      <c r="D1536" s="34" t="s">
        <v>74</v>
      </c>
      <c r="E1536" s="31">
        <v>80</v>
      </c>
      <c r="F1536" s="58">
        <f t="shared" ca="1" si="72"/>
        <v>25.731506849315068</v>
      </c>
      <c r="G1536" s="33">
        <v>35528</v>
      </c>
      <c r="H1536" s="34" t="s">
        <v>370</v>
      </c>
      <c r="I1536" s="34" t="s">
        <v>101</v>
      </c>
      <c r="J1536" s="34" t="s">
        <v>102</v>
      </c>
      <c r="K1536" s="34" t="s">
        <v>79</v>
      </c>
      <c r="L1536" s="34" t="s">
        <v>80</v>
      </c>
      <c r="M1536" s="31">
        <v>3</v>
      </c>
    </row>
    <row r="1537" spans="1:13" s="31" customFormat="1" ht="15.75" customHeight="1" x14ac:dyDescent="0.25">
      <c r="A1537" s="31">
        <v>1536</v>
      </c>
      <c r="B1537" s="34" t="s">
        <v>7273</v>
      </c>
      <c r="C1537" s="34" t="s">
        <v>7274</v>
      </c>
      <c r="D1537" s="34" t="s">
        <v>98</v>
      </c>
      <c r="E1537" s="31">
        <v>28</v>
      </c>
      <c r="F1537" s="58">
        <f t="shared" ca="1" si="72"/>
        <v>43.254794520547946</v>
      </c>
      <c r="G1537" s="33">
        <v>29132</v>
      </c>
      <c r="H1537" s="34" t="s">
        <v>757</v>
      </c>
      <c r="I1537" s="34" t="s">
        <v>101</v>
      </c>
      <c r="J1537" s="34" t="s">
        <v>102</v>
      </c>
      <c r="K1537" s="34" t="s">
        <v>79</v>
      </c>
      <c r="L1537" s="34" t="s">
        <v>80</v>
      </c>
      <c r="M1537" s="31">
        <v>15</v>
      </c>
    </row>
    <row r="1538" spans="1:13" s="31" customFormat="1" ht="15.75" customHeight="1" x14ac:dyDescent="0.25">
      <c r="A1538" s="31">
        <v>1537</v>
      </c>
      <c r="B1538" s="34" t="s">
        <v>7275</v>
      </c>
      <c r="C1538" s="34" t="s">
        <v>7276</v>
      </c>
      <c r="D1538" s="34" t="s">
        <v>74</v>
      </c>
      <c r="E1538" s="31">
        <v>23</v>
      </c>
      <c r="F1538" s="58">
        <f t="shared" ca="1" si="72"/>
        <v>53.139726027397259</v>
      </c>
      <c r="G1538" s="33">
        <v>25524</v>
      </c>
      <c r="H1538" s="34" t="s">
        <v>264</v>
      </c>
      <c r="I1538" s="34" t="s">
        <v>125</v>
      </c>
      <c r="J1538" s="34" t="s">
        <v>78</v>
      </c>
      <c r="K1538" s="34" t="s">
        <v>79</v>
      </c>
      <c r="L1538" s="34" t="s">
        <v>91</v>
      </c>
      <c r="M1538" s="31">
        <v>10</v>
      </c>
    </row>
    <row r="1539" spans="1:13" s="31" customFormat="1" ht="15.75" customHeight="1" x14ac:dyDescent="0.25">
      <c r="A1539" s="31">
        <v>1538</v>
      </c>
      <c r="B1539" s="34" t="s">
        <v>1776</v>
      </c>
      <c r="C1539" s="34" t="s">
        <v>7277</v>
      </c>
      <c r="D1539" s="34" t="s">
        <v>74</v>
      </c>
      <c r="E1539" s="31">
        <v>74</v>
      </c>
      <c r="F1539" s="58">
        <f t="shared" ca="1" si="72"/>
        <v>33.698630136986303</v>
      </c>
      <c r="G1539" s="33">
        <v>32620</v>
      </c>
      <c r="H1539" s="34" t="s">
        <v>866</v>
      </c>
      <c r="I1539" s="34" t="s">
        <v>178</v>
      </c>
      <c r="J1539" s="34" t="s">
        <v>126</v>
      </c>
      <c r="K1539" s="34" t="s">
        <v>79</v>
      </c>
      <c r="L1539" s="34" t="s">
        <v>80</v>
      </c>
      <c r="M1539" s="31">
        <v>12</v>
      </c>
    </row>
    <row r="1540" spans="1:13" s="31" customFormat="1" ht="15.75" customHeight="1" x14ac:dyDescent="0.25">
      <c r="A1540" s="31">
        <v>1539</v>
      </c>
      <c r="B1540" s="34" t="s">
        <v>7278</v>
      </c>
      <c r="C1540" s="34" t="s">
        <v>7279</v>
      </c>
      <c r="D1540" s="34" t="s">
        <v>74</v>
      </c>
      <c r="E1540" s="31">
        <v>3</v>
      </c>
      <c r="F1540" s="58">
        <f t="shared" ca="1" si="72"/>
        <v>45.134246575342466</v>
      </c>
      <c r="G1540" s="33">
        <v>28446</v>
      </c>
      <c r="H1540" s="34" t="s">
        <v>242</v>
      </c>
      <c r="I1540" s="34" t="s">
        <v>230</v>
      </c>
      <c r="J1540" s="34" t="s">
        <v>78</v>
      </c>
      <c r="K1540" s="34" t="s">
        <v>79</v>
      </c>
      <c r="L1540" s="34" t="s">
        <v>80</v>
      </c>
      <c r="M1540" s="31">
        <v>16</v>
      </c>
    </row>
    <row r="1541" spans="1:13" s="31" customFormat="1" ht="15.75" customHeight="1" x14ac:dyDescent="0.25">
      <c r="A1541" s="31">
        <v>1540</v>
      </c>
      <c r="B1541" s="34" t="s">
        <v>7280</v>
      </c>
      <c r="C1541" s="34" t="s">
        <v>7281</v>
      </c>
      <c r="D1541" s="34" t="s">
        <v>98</v>
      </c>
      <c r="E1541" s="31">
        <v>53</v>
      </c>
      <c r="F1541" s="58">
        <f t="shared" ca="1" si="72"/>
        <v>60.816438356164383</v>
      </c>
      <c r="G1541" s="33">
        <v>22722</v>
      </c>
      <c r="H1541" s="34" t="s">
        <v>509</v>
      </c>
      <c r="I1541" s="34" t="s">
        <v>90</v>
      </c>
      <c r="J1541" s="34" t="s">
        <v>78</v>
      </c>
      <c r="K1541" s="34" t="s">
        <v>79</v>
      </c>
      <c r="L1541" s="34" t="s">
        <v>80</v>
      </c>
      <c r="M1541" s="31">
        <v>19</v>
      </c>
    </row>
    <row r="1542" spans="1:13" s="31" customFormat="1" ht="15.75" customHeight="1" x14ac:dyDescent="0.25">
      <c r="A1542" s="31">
        <v>1541</v>
      </c>
      <c r="B1542" s="34" t="s">
        <v>7282</v>
      </c>
      <c r="C1542" s="34" t="s">
        <v>7283</v>
      </c>
      <c r="D1542" s="34" t="s">
        <v>98</v>
      </c>
      <c r="E1542" s="31">
        <v>7</v>
      </c>
      <c r="F1542" s="58">
        <f t="shared" ca="1" si="72"/>
        <v>68.038356164383558</v>
      </c>
      <c r="G1542" s="33">
        <v>20086</v>
      </c>
      <c r="H1542" s="34" t="s">
        <v>89</v>
      </c>
      <c r="I1542" s="34" t="s">
        <v>377</v>
      </c>
      <c r="J1542" s="34" t="s">
        <v>78</v>
      </c>
      <c r="K1542" s="34" t="s">
        <v>79</v>
      </c>
      <c r="L1542" s="34" t="s">
        <v>80</v>
      </c>
      <c r="M1542" s="31">
        <v>13</v>
      </c>
    </row>
    <row r="1543" spans="1:13" s="31" customFormat="1" ht="15.75" customHeight="1" x14ac:dyDescent="0.25">
      <c r="A1543" s="31">
        <v>1542</v>
      </c>
      <c r="B1543" s="34" t="s">
        <v>7284</v>
      </c>
      <c r="C1543" s="34" t="s">
        <v>7285</v>
      </c>
      <c r="D1543" s="34" t="s">
        <v>74</v>
      </c>
      <c r="E1543" s="31">
        <v>56</v>
      </c>
      <c r="F1543" s="58">
        <f t="shared" ca="1" si="72"/>
        <v>44.443835616438356</v>
      </c>
      <c r="G1543" s="33">
        <v>28698</v>
      </c>
      <c r="H1543" s="34" t="s">
        <v>704</v>
      </c>
      <c r="I1543" s="34" t="s">
        <v>178</v>
      </c>
      <c r="J1543" s="34" t="s">
        <v>78</v>
      </c>
      <c r="K1543" s="34" t="s">
        <v>79</v>
      </c>
      <c r="L1543" s="34" t="s">
        <v>80</v>
      </c>
      <c r="M1543" s="31">
        <v>12</v>
      </c>
    </row>
    <row r="1544" spans="1:13" s="31" customFormat="1" ht="15.75" customHeight="1" x14ac:dyDescent="0.25">
      <c r="A1544" s="31">
        <v>1543</v>
      </c>
      <c r="B1544" s="34" t="s">
        <v>7286</v>
      </c>
      <c r="C1544" s="34" t="s">
        <v>7287</v>
      </c>
      <c r="D1544" s="34" t="s">
        <v>98</v>
      </c>
      <c r="E1544" s="31">
        <v>25</v>
      </c>
      <c r="F1544" s="58">
        <f t="shared" ca="1" si="72"/>
        <v>29.219178082191782</v>
      </c>
      <c r="G1544" s="33">
        <v>34255</v>
      </c>
      <c r="H1544" s="34" t="s">
        <v>569</v>
      </c>
      <c r="I1544" s="34" t="s">
        <v>230</v>
      </c>
      <c r="J1544" s="34" t="s">
        <v>126</v>
      </c>
      <c r="K1544" s="34" t="s">
        <v>79</v>
      </c>
      <c r="L1544" s="34" t="s">
        <v>91</v>
      </c>
      <c r="M1544" s="31">
        <v>9</v>
      </c>
    </row>
    <row r="1545" spans="1:13" s="31" customFormat="1" ht="15.75" customHeight="1" x14ac:dyDescent="0.25">
      <c r="A1545" s="31">
        <v>1544</v>
      </c>
      <c r="B1545" s="34" t="s">
        <v>6891</v>
      </c>
      <c r="C1545" s="34" t="s">
        <v>7288</v>
      </c>
      <c r="D1545" s="34" t="s">
        <v>74</v>
      </c>
      <c r="E1545" s="31">
        <v>75</v>
      </c>
      <c r="F1545" s="58">
        <f t="shared" ca="1" si="72"/>
        <v>59.38356164383562</v>
      </c>
      <c r="G1545" s="33">
        <v>23245</v>
      </c>
      <c r="H1545" s="34" t="s">
        <v>491</v>
      </c>
      <c r="I1545" s="34" t="s">
        <v>178</v>
      </c>
      <c r="J1545" s="34" t="s">
        <v>102</v>
      </c>
      <c r="K1545" s="34" t="s">
        <v>79</v>
      </c>
      <c r="L1545" s="34" t="s">
        <v>80</v>
      </c>
      <c r="M1545" s="31">
        <v>11</v>
      </c>
    </row>
    <row r="1546" spans="1:13" s="31" customFormat="1" ht="15.75" customHeight="1" x14ac:dyDescent="0.25">
      <c r="A1546" s="31">
        <v>1545</v>
      </c>
      <c r="B1546" s="34" t="s">
        <v>5842</v>
      </c>
      <c r="C1546" s="34" t="s">
        <v>7289</v>
      </c>
      <c r="D1546" s="34" t="s">
        <v>74</v>
      </c>
      <c r="E1546" s="31">
        <v>34</v>
      </c>
      <c r="F1546" s="58">
        <f t="shared" ca="1" si="72"/>
        <v>45.331506849315069</v>
      </c>
      <c r="G1546" s="33">
        <v>28374</v>
      </c>
      <c r="H1546" s="34" t="s">
        <v>195</v>
      </c>
      <c r="I1546" s="34" t="s">
        <v>178</v>
      </c>
      <c r="J1546" s="34" t="s">
        <v>78</v>
      </c>
      <c r="K1546" s="34" t="s">
        <v>79</v>
      </c>
      <c r="L1546" s="34" t="s">
        <v>80</v>
      </c>
      <c r="M1546" s="31">
        <v>15</v>
      </c>
    </row>
    <row r="1547" spans="1:13" s="31" customFormat="1" ht="15.75" customHeight="1" x14ac:dyDescent="0.25">
      <c r="A1547" s="31">
        <v>1546</v>
      </c>
      <c r="B1547" s="34" t="s">
        <v>7290</v>
      </c>
      <c r="C1547" s="34" t="s">
        <v>7291</v>
      </c>
      <c r="D1547" s="34" t="s">
        <v>98</v>
      </c>
      <c r="E1547" s="31">
        <v>22</v>
      </c>
      <c r="F1547" s="58">
        <f t="shared" ca="1" si="72"/>
        <v>66.202739726027403</v>
      </c>
      <c r="G1547" s="33">
        <v>20756</v>
      </c>
      <c r="H1547" s="34" t="s">
        <v>133</v>
      </c>
      <c r="I1547" s="34" t="s">
        <v>101</v>
      </c>
      <c r="J1547" s="34" t="s">
        <v>78</v>
      </c>
      <c r="K1547" s="34" t="s">
        <v>79</v>
      </c>
      <c r="L1547" s="34" t="s">
        <v>80</v>
      </c>
      <c r="M1547" s="31">
        <v>8</v>
      </c>
    </row>
    <row r="1548" spans="1:13" s="31" customFormat="1" ht="15.75" customHeight="1" x14ac:dyDescent="0.25">
      <c r="A1548" s="31">
        <v>1547</v>
      </c>
      <c r="B1548" s="34" t="s">
        <v>4690</v>
      </c>
      <c r="C1548" s="34" t="s">
        <v>7292</v>
      </c>
      <c r="D1548" s="34" t="s">
        <v>98</v>
      </c>
      <c r="E1548" s="31">
        <v>82</v>
      </c>
      <c r="F1548" s="58">
        <f t="shared" ca="1" si="72"/>
        <v>32.849315068493148</v>
      </c>
      <c r="G1548" s="33">
        <v>32930</v>
      </c>
      <c r="H1548" s="34" t="s">
        <v>930</v>
      </c>
      <c r="I1548" s="34" t="s">
        <v>230</v>
      </c>
      <c r="J1548" s="34" t="s">
        <v>78</v>
      </c>
      <c r="K1548" s="34" t="s">
        <v>79</v>
      </c>
      <c r="L1548" s="34" t="s">
        <v>80</v>
      </c>
      <c r="M1548" s="31">
        <v>12</v>
      </c>
    </row>
    <row r="1549" spans="1:13" s="31" customFormat="1" ht="15.75" hidden="1" customHeight="1" x14ac:dyDescent="0.25">
      <c r="A1549" s="31">
        <v>1548</v>
      </c>
      <c r="B1549" s="34" t="s">
        <v>7293</v>
      </c>
      <c r="C1549" s="34" t="s">
        <v>7294</v>
      </c>
      <c r="D1549" s="34" t="s">
        <v>98</v>
      </c>
      <c r="E1549" s="31">
        <v>70</v>
      </c>
      <c r="F1549" s="58">
        <f t="shared" ca="1" si="72"/>
        <v>27.909589041095892</v>
      </c>
      <c r="G1549" s="33">
        <v>34733</v>
      </c>
      <c r="I1549" s="34" t="s">
        <v>77</v>
      </c>
      <c r="J1549" s="34" t="s">
        <v>78</v>
      </c>
      <c r="K1549" s="34" t="s">
        <v>79</v>
      </c>
      <c r="L1549" s="34" t="s">
        <v>80</v>
      </c>
      <c r="M1549" s="31">
        <v>2</v>
      </c>
    </row>
    <row r="1550" spans="1:13" s="31" customFormat="1" ht="15.75" hidden="1" customHeight="1" x14ac:dyDescent="0.25">
      <c r="A1550" s="31">
        <v>1549</v>
      </c>
      <c r="B1550" s="34" t="s">
        <v>7295</v>
      </c>
      <c r="C1550" s="34" t="s">
        <v>7296</v>
      </c>
      <c r="D1550" s="34" t="s">
        <v>98</v>
      </c>
      <c r="E1550" s="31">
        <v>87</v>
      </c>
      <c r="F1550" s="58">
        <f t="shared" ca="1" si="72"/>
        <v>25.402739726027399</v>
      </c>
      <c r="G1550" s="33">
        <v>35648</v>
      </c>
      <c r="I1550" s="34" t="s">
        <v>101</v>
      </c>
      <c r="J1550" s="34" t="s">
        <v>102</v>
      </c>
      <c r="K1550" s="34" t="s">
        <v>79</v>
      </c>
      <c r="L1550" s="34" t="s">
        <v>80</v>
      </c>
      <c r="M1550" s="31">
        <v>4</v>
      </c>
    </row>
    <row r="1551" spans="1:13" s="31" customFormat="1" ht="15.75" customHeight="1" x14ac:dyDescent="0.25">
      <c r="A1551" s="31">
        <v>1550</v>
      </c>
      <c r="B1551" s="34" t="s">
        <v>7126</v>
      </c>
      <c r="C1551" s="34" t="s">
        <v>7297</v>
      </c>
      <c r="D1551" s="34" t="s">
        <v>98</v>
      </c>
      <c r="E1551" s="31">
        <v>3</v>
      </c>
      <c r="F1551" s="58">
        <f t="shared" ca="1" si="72"/>
        <v>36.30958904109589</v>
      </c>
      <c r="G1551" s="33">
        <v>31667</v>
      </c>
      <c r="H1551" s="34" t="s">
        <v>855</v>
      </c>
      <c r="I1551" s="34" t="s">
        <v>152</v>
      </c>
      <c r="J1551" s="34" t="s">
        <v>78</v>
      </c>
      <c r="K1551" s="34" t="s">
        <v>79</v>
      </c>
      <c r="L1551" s="34" t="s">
        <v>80</v>
      </c>
      <c r="M1551" s="31">
        <v>12</v>
      </c>
    </row>
    <row r="1552" spans="1:13" s="31" customFormat="1" ht="15.75" customHeight="1" x14ac:dyDescent="0.25">
      <c r="A1552" s="31">
        <v>1551</v>
      </c>
      <c r="B1552" s="34" t="s">
        <v>7298</v>
      </c>
      <c r="C1552" s="34" t="s">
        <v>7299</v>
      </c>
      <c r="D1552" s="34" t="s">
        <v>98</v>
      </c>
      <c r="E1552" s="31">
        <v>37</v>
      </c>
      <c r="F1552" s="58">
        <f t="shared" ca="1" si="72"/>
        <v>47.605479452054794</v>
      </c>
      <c r="G1552" s="33">
        <v>27544</v>
      </c>
      <c r="H1552" s="34" t="s">
        <v>1081</v>
      </c>
      <c r="I1552" s="34" t="s">
        <v>125</v>
      </c>
      <c r="J1552" s="34" t="s">
        <v>102</v>
      </c>
      <c r="K1552" s="34" t="s">
        <v>79</v>
      </c>
      <c r="L1552" s="34" t="s">
        <v>91</v>
      </c>
      <c r="M1552" s="31">
        <v>17</v>
      </c>
    </row>
    <row r="1553" spans="1:13" s="31" customFormat="1" ht="15.75" customHeight="1" x14ac:dyDescent="0.25">
      <c r="A1553" s="31">
        <v>1552</v>
      </c>
      <c r="B1553" s="34" t="s">
        <v>7300</v>
      </c>
      <c r="C1553" s="34" t="s">
        <v>7301</v>
      </c>
      <c r="D1553" s="34" t="s">
        <v>74</v>
      </c>
      <c r="E1553" s="31">
        <v>80</v>
      </c>
      <c r="F1553" s="58">
        <f t="shared" ca="1" si="72"/>
        <v>34.575342465753423</v>
      </c>
      <c r="G1553" s="33">
        <v>32300</v>
      </c>
      <c r="H1553" s="34" t="s">
        <v>1045</v>
      </c>
      <c r="I1553" s="34" t="s">
        <v>125</v>
      </c>
      <c r="J1553" s="34" t="s">
        <v>78</v>
      </c>
      <c r="K1553" s="34" t="s">
        <v>79</v>
      </c>
      <c r="L1553" s="34" t="s">
        <v>80</v>
      </c>
      <c r="M1553" s="31">
        <v>8</v>
      </c>
    </row>
    <row r="1554" spans="1:13" s="31" customFormat="1" ht="15.75" customHeight="1" x14ac:dyDescent="0.25">
      <c r="A1554" s="31">
        <v>1553</v>
      </c>
      <c r="B1554" s="34" t="s">
        <v>7302</v>
      </c>
      <c r="C1554" s="34" t="s">
        <v>7303</v>
      </c>
      <c r="D1554" s="34" t="s">
        <v>98</v>
      </c>
      <c r="E1554" s="31">
        <v>68</v>
      </c>
      <c r="F1554" s="58">
        <f t="shared" ca="1" si="72"/>
        <v>66.61369863013698</v>
      </c>
      <c r="G1554" s="33">
        <v>20606</v>
      </c>
      <c r="H1554" s="34" t="s">
        <v>6330</v>
      </c>
      <c r="I1554" s="34" t="s">
        <v>140</v>
      </c>
      <c r="J1554" s="34" t="s">
        <v>126</v>
      </c>
      <c r="K1554" s="34" t="s">
        <v>79</v>
      </c>
      <c r="L1554" s="34" t="s">
        <v>91</v>
      </c>
      <c r="M1554" s="31">
        <v>7</v>
      </c>
    </row>
    <row r="1555" spans="1:13" s="31" customFormat="1" ht="15.75" customHeight="1" x14ac:dyDescent="0.25">
      <c r="A1555" s="31">
        <v>1554</v>
      </c>
      <c r="B1555" s="34" t="s">
        <v>7304</v>
      </c>
      <c r="C1555" s="34" t="s">
        <v>7305</v>
      </c>
      <c r="D1555" s="34" t="s">
        <v>74</v>
      </c>
      <c r="E1555" s="31">
        <v>83</v>
      </c>
      <c r="F1555" s="58">
        <f t="shared" ca="1" si="72"/>
        <v>28.389041095890413</v>
      </c>
      <c r="G1555" s="33">
        <v>34558</v>
      </c>
      <c r="H1555" s="34" t="s">
        <v>294</v>
      </c>
      <c r="I1555" s="34" t="s">
        <v>140</v>
      </c>
      <c r="J1555" s="34" t="s">
        <v>102</v>
      </c>
      <c r="K1555" s="34" t="s">
        <v>79</v>
      </c>
      <c r="L1555" s="34" t="s">
        <v>91</v>
      </c>
      <c r="M1555" s="31">
        <v>3</v>
      </c>
    </row>
    <row r="1556" spans="1:13" s="31" customFormat="1" ht="15.75" customHeight="1" x14ac:dyDescent="0.25">
      <c r="A1556" s="31">
        <v>1555</v>
      </c>
      <c r="B1556" s="34" t="s">
        <v>7306</v>
      </c>
      <c r="C1556" s="34" t="s">
        <v>7307</v>
      </c>
      <c r="D1556" s="34" t="s">
        <v>74</v>
      </c>
      <c r="E1556" s="31">
        <v>60</v>
      </c>
      <c r="F1556" s="58">
        <f t="shared" ca="1" si="72"/>
        <v>60.391780821917806</v>
      </c>
      <c r="G1556" s="33">
        <v>22877</v>
      </c>
      <c r="H1556" s="34" t="s">
        <v>2261</v>
      </c>
      <c r="I1556" s="34" t="s">
        <v>178</v>
      </c>
      <c r="J1556" s="34" t="s">
        <v>126</v>
      </c>
      <c r="K1556" s="34" t="s">
        <v>79</v>
      </c>
      <c r="L1556" s="34" t="s">
        <v>91</v>
      </c>
      <c r="M1556" s="31">
        <v>15</v>
      </c>
    </row>
    <row r="1557" spans="1:13" s="31" customFormat="1" ht="15.75" customHeight="1" x14ac:dyDescent="0.25">
      <c r="A1557" s="31">
        <v>1556</v>
      </c>
      <c r="B1557" s="34" t="s">
        <v>1501</v>
      </c>
      <c r="C1557" s="34" t="s">
        <v>7308</v>
      </c>
      <c r="D1557" s="34" t="s">
        <v>74</v>
      </c>
      <c r="E1557" s="31">
        <v>30</v>
      </c>
      <c r="F1557" s="58">
        <f t="shared" ca="1" si="72"/>
        <v>36.778082191780825</v>
      </c>
      <c r="G1557" s="33">
        <v>31496</v>
      </c>
      <c r="H1557" s="34" t="s">
        <v>4968</v>
      </c>
      <c r="I1557" s="34" t="s">
        <v>77</v>
      </c>
      <c r="J1557" s="34" t="s">
        <v>78</v>
      </c>
      <c r="K1557" s="34" t="s">
        <v>79</v>
      </c>
      <c r="L1557" s="34" t="s">
        <v>80</v>
      </c>
      <c r="M1557" s="31">
        <v>6</v>
      </c>
    </row>
    <row r="1558" spans="1:13" s="31" customFormat="1" ht="15.75" customHeight="1" x14ac:dyDescent="0.25">
      <c r="A1558" s="31">
        <v>1557</v>
      </c>
      <c r="B1558" s="34" t="s">
        <v>7309</v>
      </c>
      <c r="C1558" s="34" t="s">
        <v>7310</v>
      </c>
      <c r="D1558" s="34" t="s">
        <v>74</v>
      </c>
      <c r="E1558" s="31">
        <v>64</v>
      </c>
      <c r="F1558" s="58">
        <f t="shared" ca="1" si="72"/>
        <v>47.397260273972606</v>
      </c>
      <c r="G1558" s="33">
        <v>27620</v>
      </c>
      <c r="H1558" s="34" t="s">
        <v>145</v>
      </c>
      <c r="I1558" s="34" t="s">
        <v>101</v>
      </c>
      <c r="J1558" s="34" t="s">
        <v>78</v>
      </c>
      <c r="K1558" s="34" t="s">
        <v>79</v>
      </c>
      <c r="L1558" s="34" t="s">
        <v>91</v>
      </c>
      <c r="M1558" s="31">
        <v>6</v>
      </c>
    </row>
    <row r="1559" spans="1:13" s="31" customFormat="1" ht="15.75" customHeight="1" x14ac:dyDescent="0.25">
      <c r="A1559" s="31">
        <v>1558</v>
      </c>
      <c r="B1559" s="34" t="s">
        <v>7311</v>
      </c>
      <c r="C1559" s="34" t="s">
        <v>7312</v>
      </c>
      <c r="D1559" s="34" t="s">
        <v>74</v>
      </c>
      <c r="E1559" s="31">
        <v>14</v>
      </c>
      <c r="F1559" s="58">
        <f t="shared" ca="1" si="72"/>
        <v>31.643835616438356</v>
      </c>
      <c r="G1559" s="33">
        <v>33370</v>
      </c>
      <c r="H1559" s="34" t="s">
        <v>735</v>
      </c>
      <c r="I1559" s="34" t="s">
        <v>101</v>
      </c>
      <c r="J1559" s="34" t="s">
        <v>102</v>
      </c>
      <c r="K1559" s="34" t="s">
        <v>79</v>
      </c>
      <c r="L1559" s="34" t="s">
        <v>91</v>
      </c>
      <c r="M1559" s="31">
        <v>2</v>
      </c>
    </row>
    <row r="1560" spans="1:13" s="31" customFormat="1" ht="15.75" hidden="1" customHeight="1" x14ac:dyDescent="0.25">
      <c r="A1560" s="31">
        <v>1559</v>
      </c>
      <c r="B1560" s="34" t="s">
        <v>4923</v>
      </c>
      <c r="C1560" s="34" t="s">
        <v>7313</v>
      </c>
      <c r="D1560" s="34" t="s">
        <v>74</v>
      </c>
      <c r="E1560" s="31">
        <v>63</v>
      </c>
      <c r="F1560" s="58">
        <f t="shared" ca="1" si="72"/>
        <v>47.230136986301368</v>
      </c>
      <c r="G1560" s="33">
        <v>27681</v>
      </c>
      <c r="I1560" s="34" t="s">
        <v>178</v>
      </c>
      <c r="J1560" s="34" t="s">
        <v>126</v>
      </c>
      <c r="K1560" s="34" t="s">
        <v>79</v>
      </c>
      <c r="L1560" s="34" t="s">
        <v>80</v>
      </c>
      <c r="M1560" s="31">
        <v>12</v>
      </c>
    </row>
    <row r="1561" spans="1:13" s="31" customFormat="1" ht="15.75" hidden="1" customHeight="1" x14ac:dyDescent="0.25">
      <c r="A1561" s="31">
        <v>1560</v>
      </c>
      <c r="B1561" s="34" t="s">
        <v>7314</v>
      </c>
      <c r="C1561" s="34" t="s">
        <v>7315</v>
      </c>
      <c r="D1561" s="34" t="s">
        <v>74</v>
      </c>
      <c r="E1561" s="31">
        <v>14</v>
      </c>
      <c r="F1561" s="58">
        <f t="shared" ca="1" si="72"/>
        <v>49.983561643835614</v>
      </c>
      <c r="G1561" s="33">
        <v>26676</v>
      </c>
      <c r="I1561" s="34" t="s">
        <v>140</v>
      </c>
      <c r="J1561" s="34" t="s">
        <v>78</v>
      </c>
      <c r="K1561" s="34" t="s">
        <v>79</v>
      </c>
      <c r="L1561" s="34" t="s">
        <v>91</v>
      </c>
      <c r="M1561" s="31">
        <v>5</v>
      </c>
    </row>
    <row r="1562" spans="1:13" s="31" customFormat="1" ht="15.75" customHeight="1" x14ac:dyDescent="0.25">
      <c r="A1562" s="31">
        <v>1561</v>
      </c>
      <c r="B1562" s="34" t="s">
        <v>7316</v>
      </c>
      <c r="C1562" s="34" t="s">
        <v>7317</v>
      </c>
      <c r="D1562" s="34" t="s">
        <v>74</v>
      </c>
      <c r="E1562" s="31">
        <v>47</v>
      </c>
      <c r="F1562" s="58">
        <f t="shared" ca="1" si="72"/>
        <v>47.816438356164383</v>
      </c>
      <c r="G1562" s="33">
        <v>27467</v>
      </c>
      <c r="H1562" s="34" t="s">
        <v>828</v>
      </c>
      <c r="I1562" s="34" t="s">
        <v>77</v>
      </c>
      <c r="J1562" s="34" t="s">
        <v>78</v>
      </c>
      <c r="K1562" s="34" t="s">
        <v>79</v>
      </c>
      <c r="L1562" s="34" t="s">
        <v>80</v>
      </c>
      <c r="M1562" s="31">
        <v>14</v>
      </c>
    </row>
    <row r="1563" spans="1:13" s="31" customFormat="1" ht="15.75" customHeight="1" x14ac:dyDescent="0.25">
      <c r="A1563" s="31">
        <v>1562</v>
      </c>
      <c r="B1563" s="34" t="s">
        <v>7318</v>
      </c>
      <c r="C1563" s="34" t="s">
        <v>7319</v>
      </c>
      <c r="D1563" s="34" t="s">
        <v>98</v>
      </c>
      <c r="E1563" s="31">
        <v>29</v>
      </c>
      <c r="F1563" s="58">
        <f t="shared" ca="1" si="72"/>
        <v>38.482191780821921</v>
      </c>
      <c r="G1563" s="33">
        <v>30874</v>
      </c>
      <c r="H1563" s="34" t="s">
        <v>710</v>
      </c>
      <c r="I1563" s="34" t="s">
        <v>230</v>
      </c>
      <c r="J1563" s="34" t="s">
        <v>102</v>
      </c>
      <c r="K1563" s="34" t="s">
        <v>79</v>
      </c>
      <c r="L1563" s="34" t="s">
        <v>80</v>
      </c>
      <c r="M1563" s="31">
        <v>3</v>
      </c>
    </row>
    <row r="1564" spans="1:13" s="31" customFormat="1" ht="15.75" customHeight="1" x14ac:dyDescent="0.25">
      <c r="A1564" s="31">
        <v>1563</v>
      </c>
      <c r="B1564" s="34" t="s">
        <v>4949</v>
      </c>
      <c r="C1564" s="34" t="s">
        <v>7320</v>
      </c>
      <c r="D1564" s="34" t="s">
        <v>74</v>
      </c>
      <c r="E1564" s="31">
        <v>39</v>
      </c>
      <c r="F1564" s="58">
        <f t="shared" ca="1" si="72"/>
        <v>30.813698630136987</v>
      </c>
      <c r="G1564" s="33">
        <v>33673</v>
      </c>
      <c r="H1564" s="34" t="s">
        <v>1087</v>
      </c>
      <c r="I1564" s="34" t="s">
        <v>90</v>
      </c>
      <c r="J1564" s="34" t="s">
        <v>78</v>
      </c>
      <c r="K1564" s="34" t="s">
        <v>79</v>
      </c>
      <c r="L1564" s="34" t="s">
        <v>91</v>
      </c>
      <c r="M1564" s="31">
        <v>9</v>
      </c>
    </row>
    <row r="1565" spans="1:13" s="31" customFormat="1" ht="15.75" customHeight="1" x14ac:dyDescent="0.25">
      <c r="A1565" s="31">
        <v>1564</v>
      </c>
      <c r="B1565" s="34" t="s">
        <v>4810</v>
      </c>
      <c r="C1565" s="34" t="s">
        <v>7321</v>
      </c>
      <c r="D1565" s="34" t="s">
        <v>98</v>
      </c>
      <c r="E1565" s="31">
        <v>42</v>
      </c>
      <c r="F1565" s="58">
        <f t="shared" ca="1" si="72"/>
        <v>58.865753424657534</v>
      </c>
      <c r="G1565" s="33">
        <v>23434</v>
      </c>
      <c r="H1565" s="34" t="s">
        <v>965</v>
      </c>
      <c r="I1565" s="34" t="s">
        <v>140</v>
      </c>
      <c r="J1565" s="34" t="s">
        <v>78</v>
      </c>
      <c r="K1565" s="34" t="s">
        <v>79</v>
      </c>
      <c r="L1565" s="34" t="s">
        <v>91</v>
      </c>
      <c r="M1565" s="31">
        <v>16</v>
      </c>
    </row>
    <row r="1566" spans="1:13" s="31" customFormat="1" ht="15.75" customHeight="1" x14ac:dyDescent="0.25">
      <c r="A1566" s="31">
        <v>1565</v>
      </c>
      <c r="B1566" s="34" t="s">
        <v>7322</v>
      </c>
      <c r="C1566" s="34" t="s">
        <v>7323</v>
      </c>
      <c r="D1566" s="34" t="s">
        <v>74</v>
      </c>
      <c r="E1566" s="31">
        <v>71</v>
      </c>
      <c r="F1566" s="58">
        <f t="shared" ca="1" si="72"/>
        <v>69.402739726027391</v>
      </c>
      <c r="G1566" s="33">
        <v>19588</v>
      </c>
      <c r="H1566" s="34" t="s">
        <v>689</v>
      </c>
      <c r="I1566" s="34" t="s">
        <v>140</v>
      </c>
      <c r="J1566" s="34" t="s">
        <v>126</v>
      </c>
      <c r="K1566" s="34" t="s">
        <v>79</v>
      </c>
      <c r="L1566" s="34" t="s">
        <v>80</v>
      </c>
      <c r="M1566" s="31">
        <v>11</v>
      </c>
    </row>
    <row r="1567" spans="1:13" s="31" customFormat="1" ht="15.75" customHeight="1" x14ac:dyDescent="0.25">
      <c r="A1567" s="31">
        <v>1566</v>
      </c>
      <c r="B1567" s="34" t="s">
        <v>7324</v>
      </c>
      <c r="C1567" s="34" t="s">
        <v>7325</v>
      </c>
      <c r="D1567" s="34" t="s">
        <v>74</v>
      </c>
      <c r="E1567" s="31">
        <v>95</v>
      </c>
      <c r="F1567" s="58">
        <f t="shared" ca="1" si="72"/>
        <v>61.016438356164386</v>
      </c>
      <c r="G1567" s="33">
        <v>22649</v>
      </c>
      <c r="H1567" s="34" t="s">
        <v>469</v>
      </c>
      <c r="I1567" s="34" t="s">
        <v>377</v>
      </c>
      <c r="J1567" s="34" t="s">
        <v>78</v>
      </c>
      <c r="K1567" s="34" t="s">
        <v>79</v>
      </c>
      <c r="L1567" s="34" t="s">
        <v>91</v>
      </c>
      <c r="M1567" s="31">
        <v>17</v>
      </c>
    </row>
    <row r="1568" spans="1:13" s="31" customFormat="1" ht="15.75" customHeight="1" x14ac:dyDescent="0.25">
      <c r="A1568" s="31">
        <v>1567</v>
      </c>
      <c r="B1568" s="34" t="s">
        <v>7326</v>
      </c>
      <c r="C1568" s="34" t="s">
        <v>7327</v>
      </c>
      <c r="D1568" s="34" t="s">
        <v>98</v>
      </c>
      <c r="E1568" s="31">
        <v>18</v>
      </c>
      <c r="F1568" s="58">
        <f t="shared" ca="1" si="72"/>
        <v>51.060273972602737</v>
      </c>
      <c r="G1568" s="33">
        <v>26283</v>
      </c>
      <c r="H1568" s="34" t="s">
        <v>615</v>
      </c>
      <c r="I1568" s="34" t="s">
        <v>230</v>
      </c>
      <c r="J1568" s="34" t="s">
        <v>78</v>
      </c>
      <c r="K1568" s="34" t="s">
        <v>79</v>
      </c>
      <c r="L1568" s="34" t="s">
        <v>91</v>
      </c>
      <c r="M1568" s="31">
        <v>16</v>
      </c>
    </row>
    <row r="1569" spans="1:13" s="31" customFormat="1" ht="15.75" customHeight="1" x14ac:dyDescent="0.25">
      <c r="A1569" s="31">
        <v>1568</v>
      </c>
      <c r="B1569" s="34" t="s">
        <v>7328</v>
      </c>
      <c r="C1569" s="34" t="s">
        <v>7329</v>
      </c>
      <c r="D1569" s="34" t="s">
        <v>98</v>
      </c>
      <c r="E1569" s="31">
        <v>78</v>
      </c>
      <c r="F1569" s="58">
        <f t="shared" ca="1" si="72"/>
        <v>42.61917808219178</v>
      </c>
      <c r="G1569" s="33">
        <v>29364</v>
      </c>
      <c r="H1569" s="34" t="s">
        <v>1498</v>
      </c>
      <c r="I1569" s="34" t="s">
        <v>77</v>
      </c>
      <c r="J1569" s="34" t="s">
        <v>78</v>
      </c>
      <c r="K1569" s="34" t="s">
        <v>79</v>
      </c>
      <c r="L1569" s="34" t="s">
        <v>80</v>
      </c>
      <c r="M1569" s="31">
        <v>9</v>
      </c>
    </row>
    <row r="1570" spans="1:13" s="31" customFormat="1" ht="15.75" customHeight="1" x14ac:dyDescent="0.25">
      <c r="A1570" s="31">
        <v>1569</v>
      </c>
      <c r="B1570" s="34" t="s">
        <v>7330</v>
      </c>
      <c r="C1570" s="34" t="s">
        <v>6366</v>
      </c>
      <c r="D1570" s="34" t="s">
        <v>74</v>
      </c>
      <c r="E1570" s="31">
        <v>87</v>
      </c>
      <c r="F1570" s="58">
        <f t="shared" ca="1" si="72"/>
        <v>35.586301369863016</v>
      </c>
      <c r="G1570" s="33">
        <v>31931</v>
      </c>
      <c r="H1570" s="34" t="s">
        <v>645</v>
      </c>
      <c r="I1570" s="34" t="s">
        <v>230</v>
      </c>
      <c r="J1570" s="34" t="s">
        <v>78</v>
      </c>
      <c r="K1570" s="34" t="s">
        <v>79</v>
      </c>
      <c r="L1570" s="34" t="s">
        <v>91</v>
      </c>
      <c r="M1570" s="31">
        <v>8</v>
      </c>
    </row>
    <row r="1571" spans="1:13" s="31" customFormat="1" ht="15.75" customHeight="1" x14ac:dyDescent="0.25">
      <c r="A1571" s="31">
        <v>1570</v>
      </c>
      <c r="B1571" s="34" t="s">
        <v>7331</v>
      </c>
      <c r="C1571" s="34" t="s">
        <v>7332</v>
      </c>
      <c r="D1571" s="34" t="s">
        <v>98</v>
      </c>
      <c r="E1571" s="31">
        <v>70</v>
      </c>
      <c r="F1571" s="58">
        <f t="shared" ca="1" si="72"/>
        <v>27.115068493150684</v>
      </c>
      <c r="G1571" s="33">
        <v>35023</v>
      </c>
      <c r="H1571" s="34" t="s">
        <v>3926</v>
      </c>
      <c r="I1571" s="34" t="s">
        <v>125</v>
      </c>
      <c r="J1571" s="34" t="s">
        <v>78</v>
      </c>
      <c r="K1571" s="34" t="s">
        <v>79</v>
      </c>
      <c r="L1571" s="34" t="s">
        <v>91</v>
      </c>
      <c r="M1571" s="31">
        <v>17</v>
      </c>
    </row>
    <row r="1572" spans="1:13" s="31" customFormat="1" ht="15.75" customHeight="1" x14ac:dyDescent="0.25">
      <c r="A1572" s="31">
        <v>1571</v>
      </c>
      <c r="B1572" s="34" t="s">
        <v>7333</v>
      </c>
      <c r="C1572" s="34" t="s">
        <v>7334</v>
      </c>
      <c r="D1572" s="34" t="s">
        <v>74</v>
      </c>
      <c r="E1572" s="31">
        <v>19</v>
      </c>
      <c r="F1572" s="58">
        <f t="shared" ca="1" si="72"/>
        <v>42.323287671232876</v>
      </c>
      <c r="G1572" s="33">
        <v>29472</v>
      </c>
      <c r="H1572" s="34" t="s">
        <v>184</v>
      </c>
      <c r="I1572" s="34" t="s">
        <v>178</v>
      </c>
      <c r="J1572" s="34" t="s">
        <v>78</v>
      </c>
      <c r="K1572" s="34" t="s">
        <v>79</v>
      </c>
      <c r="L1572" s="34" t="s">
        <v>80</v>
      </c>
      <c r="M1572" s="31">
        <v>22</v>
      </c>
    </row>
    <row r="1573" spans="1:13" s="31" customFormat="1" ht="15.75" customHeight="1" x14ac:dyDescent="0.25">
      <c r="A1573" s="31">
        <v>1572</v>
      </c>
      <c r="B1573" s="34" t="s">
        <v>7335</v>
      </c>
      <c r="C1573" s="34" t="s">
        <v>7336</v>
      </c>
      <c r="D1573" s="34" t="s">
        <v>74</v>
      </c>
      <c r="E1573" s="31">
        <v>51</v>
      </c>
      <c r="F1573" s="58">
        <f t="shared" ca="1" si="72"/>
        <v>65.460273972602735</v>
      </c>
      <c r="G1573" s="33">
        <v>21027</v>
      </c>
      <c r="H1573" s="34" t="s">
        <v>305</v>
      </c>
      <c r="I1573" s="34" t="s">
        <v>101</v>
      </c>
      <c r="J1573" s="34" t="s">
        <v>126</v>
      </c>
      <c r="K1573" s="34" t="s">
        <v>79</v>
      </c>
      <c r="L1573" s="34" t="s">
        <v>80</v>
      </c>
      <c r="M1573" s="31">
        <v>16</v>
      </c>
    </row>
    <row r="1574" spans="1:13" s="31" customFormat="1" ht="15.75" customHeight="1" x14ac:dyDescent="0.25">
      <c r="A1574" s="31">
        <v>1573</v>
      </c>
      <c r="B1574" s="34" t="s">
        <v>7337</v>
      </c>
      <c r="C1574" s="34" t="s">
        <v>7338</v>
      </c>
      <c r="D1574" s="34" t="s">
        <v>98</v>
      </c>
      <c r="E1574" s="31">
        <v>48</v>
      </c>
      <c r="F1574" s="58">
        <f t="shared" ca="1" si="72"/>
        <v>28.493150684931507</v>
      </c>
      <c r="G1574" s="33">
        <v>34520</v>
      </c>
      <c r="H1574" s="34" t="s">
        <v>1971</v>
      </c>
      <c r="I1574" s="34" t="s">
        <v>90</v>
      </c>
      <c r="J1574" s="34" t="s">
        <v>78</v>
      </c>
      <c r="K1574" s="34" t="s">
        <v>79</v>
      </c>
      <c r="L1574" s="34" t="s">
        <v>80</v>
      </c>
      <c r="M1574" s="31">
        <v>4</v>
      </c>
    </row>
    <row r="1575" spans="1:13" s="31" customFormat="1" ht="15.75" customHeight="1" x14ac:dyDescent="0.25">
      <c r="A1575" s="31">
        <v>1574</v>
      </c>
      <c r="B1575" s="34" t="s">
        <v>7339</v>
      </c>
      <c r="C1575" s="34" t="s">
        <v>7340</v>
      </c>
      <c r="D1575" s="34" t="s">
        <v>74</v>
      </c>
      <c r="E1575" s="31">
        <v>16</v>
      </c>
      <c r="F1575" s="58">
        <f t="shared" ca="1" si="72"/>
        <v>27.12876712328767</v>
      </c>
      <c r="G1575" s="33">
        <v>35018</v>
      </c>
      <c r="H1575" s="34" t="s">
        <v>1536</v>
      </c>
      <c r="I1575" s="34" t="s">
        <v>230</v>
      </c>
      <c r="J1575" s="34" t="s">
        <v>102</v>
      </c>
      <c r="K1575" s="34" t="s">
        <v>79</v>
      </c>
      <c r="L1575" s="34" t="s">
        <v>80</v>
      </c>
      <c r="M1575" s="31">
        <v>2</v>
      </c>
    </row>
    <row r="1576" spans="1:13" s="31" customFormat="1" ht="15.75" customHeight="1" x14ac:dyDescent="0.25">
      <c r="A1576" s="31">
        <v>1575</v>
      </c>
      <c r="B1576" s="34" t="s">
        <v>7341</v>
      </c>
      <c r="C1576" s="34" t="s">
        <v>7342</v>
      </c>
      <c r="D1576" s="34" t="s">
        <v>98</v>
      </c>
      <c r="E1576" s="31">
        <v>82</v>
      </c>
      <c r="F1576" s="58">
        <f t="shared" ca="1" si="72"/>
        <v>33.80821917808219</v>
      </c>
      <c r="G1576" s="33">
        <v>32580</v>
      </c>
      <c r="H1576" s="34" t="s">
        <v>331</v>
      </c>
      <c r="I1576" s="34" t="s">
        <v>140</v>
      </c>
      <c r="J1576" s="34" t="s">
        <v>78</v>
      </c>
      <c r="K1576" s="34" t="s">
        <v>79</v>
      </c>
      <c r="L1576" s="34" t="s">
        <v>91</v>
      </c>
      <c r="M1576" s="31">
        <v>17</v>
      </c>
    </row>
    <row r="1577" spans="1:13" s="31" customFormat="1" ht="15.75" customHeight="1" x14ac:dyDescent="0.25">
      <c r="A1577" s="31">
        <v>1576</v>
      </c>
      <c r="B1577" s="34" t="s">
        <v>7343</v>
      </c>
      <c r="C1577" s="34" t="s">
        <v>7344</v>
      </c>
      <c r="D1577" s="34" t="s">
        <v>74</v>
      </c>
      <c r="E1577" s="31">
        <v>77</v>
      </c>
      <c r="F1577" s="58">
        <f t="shared" ca="1" si="72"/>
        <v>37.147945205479452</v>
      </c>
      <c r="G1577" s="33">
        <v>31361</v>
      </c>
      <c r="H1577" s="34" t="s">
        <v>177</v>
      </c>
      <c r="I1577" s="34" t="s">
        <v>101</v>
      </c>
      <c r="J1577" s="34" t="s">
        <v>78</v>
      </c>
      <c r="K1577" s="34" t="s">
        <v>79</v>
      </c>
      <c r="L1577" s="34" t="s">
        <v>91</v>
      </c>
      <c r="M1577" s="31">
        <v>20</v>
      </c>
    </row>
    <row r="1578" spans="1:13" s="31" customFormat="1" ht="15.75" customHeight="1" x14ac:dyDescent="0.25">
      <c r="A1578" s="31">
        <v>1577</v>
      </c>
      <c r="B1578" s="34" t="s">
        <v>7345</v>
      </c>
      <c r="C1578" s="34" t="s">
        <v>7346</v>
      </c>
      <c r="D1578" s="34" t="s">
        <v>98</v>
      </c>
      <c r="E1578" s="31">
        <v>87</v>
      </c>
      <c r="F1578" s="58">
        <f t="shared" ref="F1578:F1583" ca="1" si="73">(TODAY()-G1578)/365</f>
        <v>46.326027397260276</v>
      </c>
      <c r="G1578" s="33">
        <v>28011</v>
      </c>
      <c r="H1578" s="34" t="s">
        <v>4107</v>
      </c>
      <c r="I1578" s="34" t="s">
        <v>77</v>
      </c>
      <c r="J1578" s="34" t="s">
        <v>126</v>
      </c>
      <c r="K1578" s="34" t="s">
        <v>79</v>
      </c>
      <c r="L1578" s="34" t="s">
        <v>91</v>
      </c>
      <c r="M1578" s="31">
        <v>10</v>
      </c>
    </row>
    <row r="1579" spans="1:13" s="31" customFormat="1" ht="15.75" hidden="1" customHeight="1" x14ac:dyDescent="0.25">
      <c r="A1579" s="31">
        <v>1578</v>
      </c>
      <c r="B1579" s="34" t="s">
        <v>5945</v>
      </c>
      <c r="C1579" s="34" t="s">
        <v>7347</v>
      </c>
      <c r="D1579" s="34" t="s">
        <v>74</v>
      </c>
      <c r="E1579" s="31">
        <v>60</v>
      </c>
      <c r="F1579" s="58">
        <f t="shared" ca="1" si="73"/>
        <v>44.728767123287675</v>
      </c>
      <c r="G1579" s="33">
        <v>28594</v>
      </c>
      <c r="I1579" s="34" t="s">
        <v>178</v>
      </c>
      <c r="J1579" s="34" t="s">
        <v>126</v>
      </c>
      <c r="K1579" s="34" t="s">
        <v>79</v>
      </c>
      <c r="L1579" s="34" t="s">
        <v>80</v>
      </c>
      <c r="M1579" s="31">
        <v>11</v>
      </c>
    </row>
    <row r="1580" spans="1:13" s="31" customFormat="1" ht="15.75" customHeight="1" x14ac:dyDescent="0.25">
      <c r="A1580" s="31">
        <v>1579</v>
      </c>
      <c r="B1580" s="34" t="s">
        <v>7348</v>
      </c>
      <c r="C1580" s="34" t="s">
        <v>6008</v>
      </c>
      <c r="D1580" s="34" t="s">
        <v>98</v>
      </c>
      <c r="E1580" s="31">
        <v>40</v>
      </c>
      <c r="F1580" s="58">
        <f t="shared" ca="1" si="73"/>
        <v>44.939726027397263</v>
      </c>
      <c r="G1580" s="33">
        <v>28517</v>
      </c>
      <c r="H1580" s="34" t="s">
        <v>548</v>
      </c>
      <c r="I1580" s="34" t="s">
        <v>101</v>
      </c>
      <c r="J1580" s="34" t="s">
        <v>102</v>
      </c>
      <c r="K1580" s="34" t="s">
        <v>79</v>
      </c>
      <c r="L1580" s="34" t="s">
        <v>80</v>
      </c>
      <c r="M1580" s="31">
        <v>17</v>
      </c>
    </row>
    <row r="1581" spans="1:13" s="31" customFormat="1" ht="15.75" customHeight="1" x14ac:dyDescent="0.25">
      <c r="A1581" s="31">
        <v>1580</v>
      </c>
      <c r="B1581" s="34" t="s">
        <v>7349</v>
      </c>
      <c r="C1581" s="34" t="s">
        <v>7350</v>
      </c>
      <c r="D1581" s="34" t="s">
        <v>74</v>
      </c>
      <c r="E1581" s="31">
        <v>23</v>
      </c>
      <c r="F1581" s="58">
        <f t="shared" ca="1" si="73"/>
        <v>41.539726027397258</v>
      </c>
      <c r="G1581" s="33">
        <v>29758</v>
      </c>
      <c r="H1581" s="34" t="s">
        <v>195</v>
      </c>
      <c r="I1581" s="34" t="s">
        <v>140</v>
      </c>
      <c r="J1581" s="34" t="s">
        <v>126</v>
      </c>
      <c r="K1581" s="34" t="s">
        <v>79</v>
      </c>
      <c r="L1581" s="34" t="s">
        <v>91</v>
      </c>
      <c r="M1581" s="31">
        <v>5</v>
      </c>
    </row>
    <row r="1582" spans="1:13" s="31" customFormat="1" ht="15.75" customHeight="1" x14ac:dyDescent="0.25">
      <c r="A1582" s="31">
        <v>1581</v>
      </c>
      <c r="B1582" s="34" t="s">
        <v>7351</v>
      </c>
      <c r="C1582" s="34" t="s">
        <v>7352</v>
      </c>
      <c r="D1582" s="34" t="s">
        <v>98</v>
      </c>
      <c r="E1582" s="31">
        <v>26</v>
      </c>
      <c r="F1582" s="58">
        <f t="shared" ca="1" si="73"/>
        <v>48.734246575342468</v>
      </c>
      <c r="G1582" s="33">
        <v>27132</v>
      </c>
      <c r="H1582" s="34" t="s">
        <v>414</v>
      </c>
      <c r="I1582" s="34" t="s">
        <v>377</v>
      </c>
      <c r="J1582" s="34" t="s">
        <v>78</v>
      </c>
      <c r="K1582" s="34" t="s">
        <v>79</v>
      </c>
      <c r="L1582" s="34" t="s">
        <v>91</v>
      </c>
      <c r="M1582" s="31">
        <v>13</v>
      </c>
    </row>
    <row r="1583" spans="1:13" s="31" customFormat="1" ht="15.75" customHeight="1" x14ac:dyDescent="0.25">
      <c r="A1583" s="31">
        <v>1582</v>
      </c>
      <c r="B1583" s="34" t="s">
        <v>7353</v>
      </c>
      <c r="C1583" s="34" t="s">
        <v>7354</v>
      </c>
      <c r="D1583" s="34" t="s">
        <v>74</v>
      </c>
      <c r="E1583" s="31">
        <v>32</v>
      </c>
      <c r="F1583" s="58">
        <f t="shared" ca="1" si="73"/>
        <v>44.975342465753428</v>
      </c>
      <c r="G1583" s="33">
        <v>28504</v>
      </c>
      <c r="H1583" s="34" t="s">
        <v>4723</v>
      </c>
      <c r="I1583" s="34" t="s">
        <v>90</v>
      </c>
      <c r="J1583" s="34" t="s">
        <v>78</v>
      </c>
      <c r="K1583" s="34" t="s">
        <v>79</v>
      </c>
      <c r="L1583" s="34" t="s">
        <v>91</v>
      </c>
      <c r="M1583" s="31">
        <v>4</v>
      </c>
    </row>
    <row r="1584" spans="1:13" s="31" customFormat="1" ht="15.75" hidden="1" customHeight="1" x14ac:dyDescent="0.25">
      <c r="A1584" s="31">
        <v>1583</v>
      </c>
      <c r="B1584" s="34" t="s">
        <v>7355</v>
      </c>
      <c r="C1584" s="34" t="s">
        <v>7356</v>
      </c>
      <c r="D1584" s="34" t="s">
        <v>430</v>
      </c>
      <c r="E1584" s="31">
        <v>18</v>
      </c>
      <c r="H1584" s="34" t="s">
        <v>724</v>
      </c>
      <c r="I1584" s="34" t="s">
        <v>152</v>
      </c>
      <c r="J1584" s="34" t="s">
        <v>78</v>
      </c>
      <c r="K1584" s="34" t="s">
        <v>79</v>
      </c>
      <c r="L1584" s="34" t="s">
        <v>80</v>
      </c>
    </row>
    <row r="1585" spans="1:13" s="31" customFormat="1" ht="15.75" hidden="1" customHeight="1" x14ac:dyDescent="0.25">
      <c r="A1585" s="31">
        <v>1584</v>
      </c>
      <c r="B1585" s="34" t="s">
        <v>7357</v>
      </c>
      <c r="D1585" s="34" t="s">
        <v>98</v>
      </c>
      <c r="E1585" s="31">
        <v>93</v>
      </c>
      <c r="G1585" s="44">
        <v>33721</v>
      </c>
      <c r="H1585" s="34" t="s">
        <v>1235</v>
      </c>
      <c r="I1585" s="34" t="s">
        <v>77</v>
      </c>
      <c r="J1585" s="34" t="s">
        <v>78</v>
      </c>
      <c r="K1585" s="34" t="s">
        <v>79</v>
      </c>
      <c r="L1585" s="34" t="s">
        <v>91</v>
      </c>
      <c r="M1585" s="31">
        <v>9</v>
      </c>
    </row>
    <row r="1586" spans="1:13" s="31" customFormat="1" ht="15.75" customHeight="1" x14ac:dyDescent="0.25">
      <c r="A1586" s="31">
        <v>1585</v>
      </c>
      <c r="B1586" s="34" t="s">
        <v>7358</v>
      </c>
      <c r="C1586" s="34" t="s">
        <v>7359</v>
      </c>
      <c r="D1586" s="34" t="s">
        <v>74</v>
      </c>
      <c r="E1586" s="31">
        <v>87</v>
      </c>
      <c r="F1586" s="58">
        <f t="shared" ref="F1586:F1611" ca="1" si="74">(TODAY()-G1586)/365</f>
        <v>61.758904109589039</v>
      </c>
      <c r="G1586" s="33">
        <v>22378</v>
      </c>
      <c r="H1586" s="34" t="s">
        <v>866</v>
      </c>
      <c r="I1586" s="34" t="s">
        <v>178</v>
      </c>
      <c r="J1586" s="34" t="s">
        <v>78</v>
      </c>
      <c r="K1586" s="34" t="s">
        <v>79</v>
      </c>
      <c r="L1586" s="34" t="s">
        <v>80</v>
      </c>
      <c r="M1586" s="31">
        <v>5</v>
      </c>
    </row>
    <row r="1587" spans="1:13" s="31" customFormat="1" ht="15.75" customHeight="1" x14ac:dyDescent="0.25">
      <c r="A1587" s="31">
        <v>1586</v>
      </c>
      <c r="B1587" s="34" t="s">
        <v>7360</v>
      </c>
      <c r="C1587" s="34" t="s">
        <v>7361</v>
      </c>
      <c r="D1587" s="34" t="s">
        <v>98</v>
      </c>
      <c r="E1587" s="31">
        <v>47</v>
      </c>
      <c r="F1587" s="58">
        <f t="shared" ca="1" si="74"/>
        <v>37.019178082191779</v>
      </c>
      <c r="G1587" s="33">
        <v>31408</v>
      </c>
      <c r="H1587" s="34" t="s">
        <v>589</v>
      </c>
      <c r="I1587" s="34" t="s">
        <v>77</v>
      </c>
      <c r="J1587" s="34" t="s">
        <v>126</v>
      </c>
      <c r="K1587" s="34" t="s">
        <v>79</v>
      </c>
      <c r="L1587" s="34" t="s">
        <v>91</v>
      </c>
      <c r="M1587" s="31">
        <v>15</v>
      </c>
    </row>
    <row r="1588" spans="1:13" s="31" customFormat="1" ht="15.75" customHeight="1" x14ac:dyDescent="0.25">
      <c r="A1588" s="31">
        <v>1587</v>
      </c>
      <c r="B1588" s="34" t="s">
        <v>5849</v>
      </c>
      <c r="C1588" s="34" t="s">
        <v>7362</v>
      </c>
      <c r="D1588" s="34" t="s">
        <v>74</v>
      </c>
      <c r="E1588" s="31">
        <v>17</v>
      </c>
      <c r="F1588" s="58">
        <f t="shared" ca="1" si="74"/>
        <v>36.38356164383562</v>
      </c>
      <c r="G1588" s="33">
        <v>31640</v>
      </c>
      <c r="H1588" s="34" t="s">
        <v>4240</v>
      </c>
      <c r="I1588" s="34" t="s">
        <v>125</v>
      </c>
      <c r="J1588" s="34" t="s">
        <v>102</v>
      </c>
      <c r="K1588" s="34" t="s">
        <v>79</v>
      </c>
      <c r="L1588" s="34" t="s">
        <v>80</v>
      </c>
      <c r="M1588" s="31">
        <v>12</v>
      </c>
    </row>
    <row r="1589" spans="1:13" s="31" customFormat="1" ht="15.75" customHeight="1" x14ac:dyDescent="0.25">
      <c r="A1589" s="31">
        <v>1588</v>
      </c>
      <c r="B1589" s="34" t="s">
        <v>7363</v>
      </c>
      <c r="C1589" s="34" t="s">
        <v>7364</v>
      </c>
      <c r="D1589" s="34" t="s">
        <v>74</v>
      </c>
      <c r="E1589" s="31">
        <v>24</v>
      </c>
      <c r="F1589" s="58">
        <f t="shared" ca="1" si="74"/>
        <v>39.934246575342463</v>
      </c>
      <c r="G1589" s="33">
        <v>30344</v>
      </c>
      <c r="H1589" s="34" t="s">
        <v>2493</v>
      </c>
      <c r="I1589" s="34" t="s">
        <v>152</v>
      </c>
      <c r="J1589" s="34" t="s">
        <v>126</v>
      </c>
      <c r="K1589" s="34" t="s">
        <v>79</v>
      </c>
      <c r="L1589" s="34" t="s">
        <v>80</v>
      </c>
      <c r="M1589" s="31">
        <v>7</v>
      </c>
    </row>
    <row r="1590" spans="1:13" s="31" customFormat="1" ht="15.75" customHeight="1" x14ac:dyDescent="0.25">
      <c r="A1590" s="31">
        <v>1589</v>
      </c>
      <c r="B1590" s="34" t="s">
        <v>7365</v>
      </c>
      <c r="C1590" s="34" t="s">
        <v>7366</v>
      </c>
      <c r="D1590" s="34" t="s">
        <v>74</v>
      </c>
      <c r="E1590" s="31">
        <v>83</v>
      </c>
      <c r="F1590" s="58">
        <f t="shared" ca="1" si="74"/>
        <v>33.487671232876714</v>
      </c>
      <c r="G1590" s="33">
        <v>32697</v>
      </c>
      <c r="H1590" s="34" t="s">
        <v>170</v>
      </c>
      <c r="I1590" s="34" t="s">
        <v>178</v>
      </c>
      <c r="J1590" s="34" t="s">
        <v>78</v>
      </c>
      <c r="K1590" s="34" t="s">
        <v>79</v>
      </c>
      <c r="L1590" s="34" t="s">
        <v>80</v>
      </c>
      <c r="M1590" s="31">
        <v>4</v>
      </c>
    </row>
    <row r="1591" spans="1:13" s="31" customFormat="1" ht="15.75" customHeight="1" x14ac:dyDescent="0.25">
      <c r="A1591" s="31">
        <v>1590</v>
      </c>
      <c r="B1591" s="34" t="s">
        <v>7367</v>
      </c>
      <c r="C1591" s="34" t="s">
        <v>7368</v>
      </c>
      <c r="D1591" s="34" t="s">
        <v>98</v>
      </c>
      <c r="E1591" s="31">
        <v>8</v>
      </c>
      <c r="F1591" s="58">
        <f t="shared" ca="1" si="74"/>
        <v>57.082191780821915</v>
      </c>
      <c r="G1591" s="33">
        <v>24085</v>
      </c>
      <c r="H1591" s="34" t="s">
        <v>294</v>
      </c>
      <c r="I1591" s="34" t="s">
        <v>140</v>
      </c>
      <c r="J1591" s="34" t="s">
        <v>78</v>
      </c>
      <c r="K1591" s="34" t="s">
        <v>79</v>
      </c>
      <c r="L1591" s="34" t="s">
        <v>91</v>
      </c>
      <c r="M1591" s="31">
        <v>14</v>
      </c>
    </row>
    <row r="1592" spans="1:13" s="31" customFormat="1" ht="15.75" customHeight="1" x14ac:dyDescent="0.25">
      <c r="A1592" s="31">
        <v>1591</v>
      </c>
      <c r="B1592" s="34" t="s">
        <v>7369</v>
      </c>
      <c r="C1592" s="34" t="s">
        <v>7370</v>
      </c>
      <c r="D1592" s="34" t="s">
        <v>74</v>
      </c>
      <c r="E1592" s="31">
        <v>4</v>
      </c>
      <c r="F1592" s="58">
        <f t="shared" ca="1" si="74"/>
        <v>46.30958904109589</v>
      </c>
      <c r="G1592" s="33">
        <v>28017</v>
      </c>
      <c r="H1592" s="34" t="s">
        <v>1703</v>
      </c>
      <c r="I1592" s="34" t="s">
        <v>77</v>
      </c>
      <c r="J1592" s="34" t="s">
        <v>78</v>
      </c>
      <c r="K1592" s="34" t="s">
        <v>79</v>
      </c>
      <c r="L1592" s="34" t="s">
        <v>80</v>
      </c>
      <c r="M1592" s="31">
        <v>14</v>
      </c>
    </row>
    <row r="1593" spans="1:13" s="31" customFormat="1" ht="15.75" customHeight="1" x14ac:dyDescent="0.25">
      <c r="A1593" s="31">
        <v>1592</v>
      </c>
      <c r="B1593" s="34" t="s">
        <v>5358</v>
      </c>
      <c r="C1593" s="34" t="s">
        <v>7371</v>
      </c>
      <c r="D1593" s="34" t="s">
        <v>74</v>
      </c>
      <c r="E1593" s="31">
        <v>21</v>
      </c>
      <c r="F1593" s="58">
        <f t="shared" ca="1" si="74"/>
        <v>36.416438356164385</v>
      </c>
      <c r="G1593" s="33">
        <v>31628</v>
      </c>
      <c r="H1593" s="34" t="s">
        <v>4240</v>
      </c>
      <c r="I1593" s="34" t="s">
        <v>230</v>
      </c>
      <c r="J1593" s="34" t="s">
        <v>78</v>
      </c>
      <c r="K1593" s="34" t="s">
        <v>79</v>
      </c>
      <c r="L1593" s="34" t="s">
        <v>80</v>
      </c>
      <c r="M1593" s="31">
        <v>14</v>
      </c>
    </row>
    <row r="1594" spans="1:13" s="31" customFormat="1" ht="15.75" customHeight="1" x14ac:dyDescent="0.25">
      <c r="A1594" s="31">
        <v>1593</v>
      </c>
      <c r="B1594" s="34" t="s">
        <v>7372</v>
      </c>
      <c r="C1594" s="34" t="s">
        <v>7373</v>
      </c>
      <c r="D1594" s="34" t="s">
        <v>98</v>
      </c>
      <c r="E1594" s="31">
        <v>69</v>
      </c>
      <c r="F1594" s="58">
        <f t="shared" ca="1" si="74"/>
        <v>43.235616438356168</v>
      </c>
      <c r="G1594" s="33">
        <v>29139</v>
      </c>
      <c r="H1594" s="34" t="s">
        <v>2261</v>
      </c>
      <c r="I1594" s="34" t="s">
        <v>152</v>
      </c>
      <c r="J1594" s="34" t="s">
        <v>78</v>
      </c>
      <c r="K1594" s="34" t="s">
        <v>79</v>
      </c>
      <c r="L1594" s="34" t="s">
        <v>91</v>
      </c>
      <c r="M1594" s="31">
        <v>17</v>
      </c>
    </row>
    <row r="1595" spans="1:13" s="31" customFormat="1" ht="15.75" customHeight="1" x14ac:dyDescent="0.25">
      <c r="A1595" s="31">
        <v>1594</v>
      </c>
      <c r="B1595" s="34" t="s">
        <v>6424</v>
      </c>
      <c r="C1595" s="34" t="s">
        <v>7374</v>
      </c>
      <c r="D1595" s="34" t="s">
        <v>74</v>
      </c>
      <c r="E1595" s="31">
        <v>62</v>
      </c>
      <c r="F1595" s="58">
        <f t="shared" ca="1" si="74"/>
        <v>41.106849315068494</v>
      </c>
      <c r="G1595" s="33">
        <v>29916</v>
      </c>
      <c r="H1595" s="34" t="s">
        <v>170</v>
      </c>
      <c r="I1595" s="34" t="s">
        <v>90</v>
      </c>
      <c r="J1595" s="34" t="s">
        <v>78</v>
      </c>
      <c r="K1595" s="34" t="s">
        <v>79</v>
      </c>
      <c r="L1595" s="34" t="s">
        <v>91</v>
      </c>
      <c r="M1595" s="31">
        <v>7</v>
      </c>
    </row>
    <row r="1596" spans="1:13" s="31" customFormat="1" ht="15.75" customHeight="1" x14ac:dyDescent="0.25">
      <c r="A1596" s="31">
        <v>1595</v>
      </c>
      <c r="B1596" s="34" t="s">
        <v>7375</v>
      </c>
      <c r="C1596" s="34" t="s">
        <v>7376</v>
      </c>
      <c r="D1596" s="34" t="s">
        <v>98</v>
      </c>
      <c r="E1596" s="31">
        <v>15</v>
      </c>
      <c r="F1596" s="58">
        <f t="shared" ca="1" si="74"/>
        <v>46.873972602739727</v>
      </c>
      <c r="G1596" s="33">
        <v>27811</v>
      </c>
      <c r="H1596" s="34" t="s">
        <v>446</v>
      </c>
      <c r="I1596" s="34" t="s">
        <v>101</v>
      </c>
      <c r="J1596" s="34" t="s">
        <v>126</v>
      </c>
      <c r="K1596" s="34" t="s">
        <v>79</v>
      </c>
      <c r="L1596" s="34" t="s">
        <v>80</v>
      </c>
      <c r="M1596" s="31">
        <v>11</v>
      </c>
    </row>
    <row r="1597" spans="1:13" s="31" customFormat="1" ht="15.75" customHeight="1" x14ac:dyDescent="0.25">
      <c r="A1597" s="31">
        <v>1596</v>
      </c>
      <c r="B1597" s="34" t="s">
        <v>5241</v>
      </c>
      <c r="C1597" s="34" t="s">
        <v>7377</v>
      </c>
      <c r="D1597" s="34" t="s">
        <v>74</v>
      </c>
      <c r="E1597" s="31">
        <v>2</v>
      </c>
      <c r="F1597" s="58">
        <f t="shared" ca="1" si="74"/>
        <v>53.520547945205479</v>
      </c>
      <c r="G1597" s="33">
        <v>25385</v>
      </c>
      <c r="H1597" s="34" t="s">
        <v>370</v>
      </c>
      <c r="I1597" s="34" t="s">
        <v>101</v>
      </c>
      <c r="J1597" s="34" t="s">
        <v>126</v>
      </c>
      <c r="K1597" s="34" t="s">
        <v>79</v>
      </c>
      <c r="L1597" s="34" t="s">
        <v>80</v>
      </c>
      <c r="M1597" s="31">
        <v>8</v>
      </c>
    </row>
    <row r="1598" spans="1:13" s="31" customFormat="1" ht="15.75" customHeight="1" x14ac:dyDescent="0.25">
      <c r="A1598" s="31">
        <v>1597</v>
      </c>
      <c r="B1598" s="34" t="s">
        <v>7378</v>
      </c>
      <c r="C1598" s="34" t="s">
        <v>7379</v>
      </c>
      <c r="D1598" s="34" t="s">
        <v>74</v>
      </c>
      <c r="E1598" s="31">
        <v>93</v>
      </c>
      <c r="F1598" s="58">
        <f t="shared" ca="1" si="74"/>
        <v>45.926027397260277</v>
      </c>
      <c r="G1598" s="33">
        <v>28157</v>
      </c>
      <c r="H1598" s="34" t="s">
        <v>636</v>
      </c>
      <c r="I1598" s="34" t="s">
        <v>140</v>
      </c>
      <c r="J1598" s="34" t="s">
        <v>102</v>
      </c>
      <c r="K1598" s="34" t="s">
        <v>79</v>
      </c>
      <c r="L1598" s="34" t="s">
        <v>91</v>
      </c>
      <c r="M1598" s="31">
        <v>14</v>
      </c>
    </row>
    <row r="1599" spans="1:13" s="31" customFormat="1" ht="15.75" customHeight="1" x14ac:dyDescent="0.25">
      <c r="A1599" s="31">
        <v>1598</v>
      </c>
      <c r="B1599" s="34" t="s">
        <v>7380</v>
      </c>
      <c r="C1599" s="34" t="s">
        <v>7381</v>
      </c>
      <c r="D1599" s="34" t="s">
        <v>98</v>
      </c>
      <c r="E1599" s="31">
        <v>87</v>
      </c>
      <c r="F1599" s="58">
        <f t="shared" ca="1" si="74"/>
        <v>49.095890410958901</v>
      </c>
      <c r="G1599" s="33">
        <v>27000</v>
      </c>
      <c r="H1599" s="34" t="s">
        <v>4669</v>
      </c>
      <c r="I1599" s="34" t="s">
        <v>230</v>
      </c>
      <c r="J1599" s="34" t="s">
        <v>78</v>
      </c>
      <c r="K1599" s="34" t="s">
        <v>79</v>
      </c>
      <c r="L1599" s="34" t="s">
        <v>91</v>
      </c>
      <c r="M1599" s="31">
        <v>11</v>
      </c>
    </row>
    <row r="1600" spans="1:13" s="31" customFormat="1" ht="15.75" hidden="1" customHeight="1" x14ac:dyDescent="0.25">
      <c r="A1600" s="31">
        <v>1599</v>
      </c>
      <c r="B1600" s="34" t="s">
        <v>7382</v>
      </c>
      <c r="C1600" s="34" t="s">
        <v>7383</v>
      </c>
      <c r="D1600" s="34" t="s">
        <v>74</v>
      </c>
      <c r="E1600" s="31">
        <v>65</v>
      </c>
      <c r="F1600" s="58">
        <f t="shared" ca="1" si="74"/>
        <v>23.101369863013698</v>
      </c>
      <c r="G1600" s="33">
        <v>36488</v>
      </c>
      <c r="I1600" s="34" t="s">
        <v>230</v>
      </c>
      <c r="J1600" s="34" t="s">
        <v>102</v>
      </c>
      <c r="K1600" s="34" t="s">
        <v>79</v>
      </c>
      <c r="L1600" s="34" t="s">
        <v>91</v>
      </c>
      <c r="M1600" s="31">
        <v>1</v>
      </c>
    </row>
    <row r="1601" spans="1:13" s="31" customFormat="1" ht="15.75" customHeight="1" x14ac:dyDescent="0.25">
      <c r="A1601" s="31">
        <v>1600</v>
      </c>
      <c r="B1601" s="34" t="s">
        <v>7384</v>
      </c>
      <c r="C1601" s="34" t="s">
        <v>7385</v>
      </c>
      <c r="D1601" s="34" t="s">
        <v>98</v>
      </c>
      <c r="E1601" s="31">
        <v>20</v>
      </c>
      <c r="F1601" s="58">
        <f t="shared" ca="1" si="74"/>
        <v>37.62191780821918</v>
      </c>
      <c r="G1601" s="33">
        <v>31188</v>
      </c>
      <c r="H1601" s="34" t="s">
        <v>446</v>
      </c>
      <c r="I1601" s="34" t="s">
        <v>101</v>
      </c>
      <c r="J1601" s="34" t="s">
        <v>126</v>
      </c>
      <c r="K1601" s="34" t="s">
        <v>79</v>
      </c>
      <c r="L1601" s="34" t="s">
        <v>91</v>
      </c>
      <c r="M1601" s="31">
        <v>2</v>
      </c>
    </row>
    <row r="1602" spans="1:13" s="31" customFormat="1" ht="15.75" customHeight="1" x14ac:dyDescent="0.25">
      <c r="A1602" s="31">
        <v>1601</v>
      </c>
      <c r="B1602" s="34" t="s">
        <v>7386</v>
      </c>
      <c r="C1602" s="34" t="s">
        <v>7387</v>
      </c>
      <c r="D1602" s="34" t="s">
        <v>98</v>
      </c>
      <c r="E1602" s="31">
        <v>45</v>
      </c>
      <c r="F1602" s="58">
        <f t="shared" ca="1" si="74"/>
        <v>29.887671232876713</v>
      </c>
      <c r="G1602" s="33">
        <v>34011</v>
      </c>
      <c r="H1602" s="34" t="s">
        <v>548</v>
      </c>
      <c r="I1602" s="34" t="s">
        <v>77</v>
      </c>
      <c r="J1602" s="34" t="s">
        <v>102</v>
      </c>
      <c r="K1602" s="34" t="s">
        <v>79</v>
      </c>
      <c r="L1602" s="34" t="s">
        <v>91</v>
      </c>
      <c r="M1602" s="31">
        <v>1</v>
      </c>
    </row>
    <row r="1603" spans="1:13" s="31" customFormat="1" ht="15.75" customHeight="1" x14ac:dyDescent="0.25">
      <c r="A1603" s="31">
        <v>1602</v>
      </c>
      <c r="B1603" s="34" t="s">
        <v>5968</v>
      </c>
      <c r="C1603" s="34" t="s">
        <v>7388</v>
      </c>
      <c r="D1603" s="34" t="s">
        <v>74</v>
      </c>
      <c r="E1603" s="31">
        <v>68</v>
      </c>
      <c r="F1603" s="58">
        <f t="shared" ca="1" si="74"/>
        <v>43.989041095890414</v>
      </c>
      <c r="G1603" s="33">
        <v>28864</v>
      </c>
      <c r="H1603" s="34" t="s">
        <v>1348</v>
      </c>
      <c r="I1603" s="34" t="s">
        <v>140</v>
      </c>
      <c r="J1603" s="34" t="s">
        <v>78</v>
      </c>
      <c r="K1603" s="34" t="s">
        <v>79</v>
      </c>
      <c r="L1603" s="34" t="s">
        <v>91</v>
      </c>
      <c r="M1603" s="31">
        <v>15</v>
      </c>
    </row>
    <row r="1604" spans="1:13" s="31" customFormat="1" ht="15.75" customHeight="1" x14ac:dyDescent="0.25">
      <c r="A1604" s="31">
        <v>1603</v>
      </c>
      <c r="B1604" s="34" t="s">
        <v>7159</v>
      </c>
      <c r="C1604" s="34" t="s">
        <v>7389</v>
      </c>
      <c r="D1604" s="34" t="s">
        <v>74</v>
      </c>
      <c r="E1604" s="31">
        <v>89</v>
      </c>
      <c r="F1604" s="58">
        <f t="shared" ca="1" si="74"/>
        <v>34.11780821917808</v>
      </c>
      <c r="G1604" s="33">
        <v>32467</v>
      </c>
      <c r="H1604" s="34" t="s">
        <v>229</v>
      </c>
      <c r="I1604" s="34" t="s">
        <v>77</v>
      </c>
      <c r="J1604" s="34" t="s">
        <v>102</v>
      </c>
      <c r="K1604" s="34" t="s">
        <v>79</v>
      </c>
      <c r="L1604" s="34" t="s">
        <v>80</v>
      </c>
      <c r="M1604" s="31">
        <v>20</v>
      </c>
    </row>
    <row r="1605" spans="1:13" s="31" customFormat="1" ht="15.75" hidden="1" customHeight="1" x14ac:dyDescent="0.25">
      <c r="A1605" s="31">
        <v>1604</v>
      </c>
      <c r="B1605" s="34" t="s">
        <v>7390</v>
      </c>
      <c r="C1605" s="34" t="s">
        <v>7391</v>
      </c>
      <c r="D1605" s="34" t="s">
        <v>74</v>
      </c>
      <c r="E1605" s="31">
        <v>51</v>
      </c>
      <c r="F1605" s="58">
        <f t="shared" ca="1" si="74"/>
        <v>62.747945205479454</v>
      </c>
      <c r="G1605" s="33">
        <v>22017</v>
      </c>
      <c r="I1605" s="34" t="s">
        <v>101</v>
      </c>
      <c r="J1605" s="34" t="s">
        <v>126</v>
      </c>
      <c r="K1605" s="34" t="s">
        <v>79</v>
      </c>
      <c r="L1605" s="34" t="s">
        <v>91</v>
      </c>
      <c r="M1605" s="31">
        <v>20</v>
      </c>
    </row>
    <row r="1606" spans="1:13" s="31" customFormat="1" ht="15.75" hidden="1" customHeight="1" x14ac:dyDescent="0.25">
      <c r="A1606" s="31">
        <v>1605</v>
      </c>
      <c r="B1606" s="34" t="s">
        <v>1330</v>
      </c>
      <c r="C1606" s="34" t="s">
        <v>7392</v>
      </c>
      <c r="D1606" s="34" t="s">
        <v>98</v>
      </c>
      <c r="E1606" s="31">
        <v>72</v>
      </c>
      <c r="F1606" s="58">
        <f t="shared" ca="1" si="74"/>
        <v>34.841095890410962</v>
      </c>
      <c r="G1606" s="33">
        <v>32203</v>
      </c>
      <c r="I1606" s="34" t="s">
        <v>230</v>
      </c>
      <c r="J1606" s="34" t="s">
        <v>102</v>
      </c>
      <c r="K1606" s="34" t="s">
        <v>79</v>
      </c>
      <c r="L1606" s="34" t="s">
        <v>91</v>
      </c>
      <c r="M1606" s="31">
        <v>9</v>
      </c>
    </row>
    <row r="1607" spans="1:13" s="31" customFormat="1" ht="15.75" customHeight="1" x14ac:dyDescent="0.25">
      <c r="A1607" s="31">
        <v>1606</v>
      </c>
      <c r="B1607" s="34" t="s">
        <v>7393</v>
      </c>
      <c r="C1607" s="34" t="s">
        <v>7394</v>
      </c>
      <c r="D1607" s="34" t="s">
        <v>98</v>
      </c>
      <c r="E1607" s="31">
        <v>93</v>
      </c>
      <c r="F1607" s="58">
        <f t="shared" ca="1" si="74"/>
        <v>42.109589041095887</v>
      </c>
      <c r="G1607" s="33">
        <v>29550</v>
      </c>
      <c r="H1607" s="34" t="s">
        <v>164</v>
      </c>
      <c r="I1607" s="34" t="s">
        <v>230</v>
      </c>
      <c r="J1607" s="34" t="s">
        <v>102</v>
      </c>
      <c r="K1607" s="34" t="s">
        <v>79</v>
      </c>
      <c r="L1607" s="34" t="s">
        <v>80</v>
      </c>
      <c r="M1607" s="31">
        <v>9</v>
      </c>
    </row>
    <row r="1608" spans="1:13" s="31" customFormat="1" ht="15.75" customHeight="1" x14ac:dyDescent="0.25">
      <c r="A1608" s="31">
        <v>1607</v>
      </c>
      <c r="B1608" s="34" t="s">
        <v>7395</v>
      </c>
      <c r="C1608" s="34" t="s">
        <v>7396</v>
      </c>
      <c r="D1608" s="34" t="s">
        <v>98</v>
      </c>
      <c r="E1608" s="31">
        <v>39</v>
      </c>
      <c r="F1608" s="58">
        <f t="shared" ca="1" si="74"/>
        <v>34.947945205479449</v>
      </c>
      <c r="G1608" s="33">
        <v>32164</v>
      </c>
      <c r="H1608" s="34" t="s">
        <v>408</v>
      </c>
      <c r="I1608" s="34" t="s">
        <v>140</v>
      </c>
      <c r="J1608" s="34" t="s">
        <v>78</v>
      </c>
      <c r="K1608" s="34" t="s">
        <v>79</v>
      </c>
      <c r="L1608" s="34" t="s">
        <v>80</v>
      </c>
      <c r="M1608" s="31">
        <v>15</v>
      </c>
    </row>
    <row r="1609" spans="1:13" s="31" customFormat="1" ht="15.75" customHeight="1" x14ac:dyDescent="0.25">
      <c r="A1609" s="31">
        <v>1608</v>
      </c>
      <c r="B1609" s="34" t="s">
        <v>7397</v>
      </c>
      <c r="C1609" s="34" t="s">
        <v>7398</v>
      </c>
      <c r="D1609" s="34" t="s">
        <v>98</v>
      </c>
      <c r="E1609" s="31">
        <v>87</v>
      </c>
      <c r="F1609" s="58">
        <f t="shared" ca="1" si="74"/>
        <v>64.30410958904109</v>
      </c>
      <c r="G1609" s="33">
        <v>21449</v>
      </c>
      <c r="H1609" s="34" t="s">
        <v>2196</v>
      </c>
      <c r="I1609" s="34" t="s">
        <v>230</v>
      </c>
      <c r="J1609" s="34" t="s">
        <v>78</v>
      </c>
      <c r="K1609" s="34" t="s">
        <v>79</v>
      </c>
      <c r="L1609" s="34" t="s">
        <v>80</v>
      </c>
      <c r="M1609" s="31">
        <v>6</v>
      </c>
    </row>
    <row r="1610" spans="1:13" s="31" customFormat="1" ht="15.75" customHeight="1" x14ac:dyDescent="0.25">
      <c r="A1610" s="31">
        <v>1609</v>
      </c>
      <c r="B1610" s="34" t="s">
        <v>1977</v>
      </c>
      <c r="C1610" s="34" t="s">
        <v>7399</v>
      </c>
      <c r="D1610" s="34" t="s">
        <v>74</v>
      </c>
      <c r="E1610" s="31">
        <v>64</v>
      </c>
      <c r="F1610" s="58">
        <f t="shared" ca="1" si="74"/>
        <v>26.095890410958905</v>
      </c>
      <c r="G1610" s="33">
        <v>35395</v>
      </c>
      <c r="H1610" s="34" t="s">
        <v>1348</v>
      </c>
      <c r="I1610" s="34" t="s">
        <v>90</v>
      </c>
      <c r="J1610" s="34" t="s">
        <v>78</v>
      </c>
      <c r="K1610" s="34" t="s">
        <v>79</v>
      </c>
      <c r="L1610" s="34" t="s">
        <v>80</v>
      </c>
      <c r="M1610" s="31">
        <v>3</v>
      </c>
    </row>
    <row r="1611" spans="1:13" s="31" customFormat="1" ht="15.75" customHeight="1" x14ac:dyDescent="0.25">
      <c r="A1611" s="31">
        <v>1610</v>
      </c>
      <c r="B1611" s="34" t="s">
        <v>7400</v>
      </c>
      <c r="C1611" s="34" t="s">
        <v>7401</v>
      </c>
      <c r="D1611" s="34" t="s">
        <v>98</v>
      </c>
      <c r="E1611" s="31">
        <v>75</v>
      </c>
      <c r="F1611" s="58">
        <f t="shared" ca="1" si="74"/>
        <v>67.917808219178085</v>
      </c>
      <c r="G1611" s="33">
        <v>20130</v>
      </c>
      <c r="H1611" s="34" t="s">
        <v>89</v>
      </c>
      <c r="I1611" s="34" t="s">
        <v>230</v>
      </c>
      <c r="J1611" s="34" t="s">
        <v>126</v>
      </c>
      <c r="K1611" s="34" t="s">
        <v>79</v>
      </c>
      <c r="L1611" s="34" t="s">
        <v>80</v>
      </c>
      <c r="M1611" s="31">
        <v>9</v>
      </c>
    </row>
    <row r="1612" spans="1:13" s="31" customFormat="1" ht="15.75" hidden="1" customHeight="1" x14ac:dyDescent="0.25">
      <c r="A1612" s="31">
        <v>1611</v>
      </c>
      <c r="B1612" s="34" t="s">
        <v>7402</v>
      </c>
      <c r="D1612" s="34" t="s">
        <v>74</v>
      </c>
      <c r="E1612" s="31">
        <v>93</v>
      </c>
      <c r="G1612" s="44">
        <v>26259</v>
      </c>
      <c r="H1612" s="34" t="s">
        <v>2205</v>
      </c>
      <c r="I1612" s="34" t="s">
        <v>178</v>
      </c>
      <c r="J1612" s="34" t="s">
        <v>126</v>
      </c>
      <c r="K1612" s="34" t="s">
        <v>79</v>
      </c>
      <c r="L1612" s="34" t="s">
        <v>80</v>
      </c>
      <c r="M1612" s="31">
        <v>13</v>
      </c>
    </row>
    <row r="1613" spans="1:13" s="31" customFormat="1" ht="15.75" customHeight="1" x14ac:dyDescent="0.25">
      <c r="A1613" s="31">
        <v>1612</v>
      </c>
      <c r="B1613" s="34" t="s">
        <v>7236</v>
      </c>
      <c r="C1613" s="34" t="s">
        <v>7403</v>
      </c>
      <c r="D1613" s="34" t="s">
        <v>74</v>
      </c>
      <c r="E1613" s="31">
        <v>70</v>
      </c>
      <c r="F1613" s="58">
        <f t="shared" ref="F1613:F1628" ca="1" si="75">(TODAY()-G1613)/365</f>
        <v>35.715068493150682</v>
      </c>
      <c r="G1613" s="33">
        <v>31884</v>
      </c>
      <c r="H1613" s="34" t="s">
        <v>849</v>
      </c>
      <c r="I1613" s="34" t="s">
        <v>101</v>
      </c>
      <c r="J1613" s="34" t="s">
        <v>126</v>
      </c>
      <c r="K1613" s="34" t="s">
        <v>79</v>
      </c>
      <c r="L1613" s="34" t="s">
        <v>80</v>
      </c>
      <c r="M1613" s="31">
        <v>22</v>
      </c>
    </row>
    <row r="1614" spans="1:13" s="31" customFormat="1" ht="15.75" hidden="1" customHeight="1" x14ac:dyDescent="0.25">
      <c r="A1614" s="31">
        <v>1613</v>
      </c>
      <c r="B1614" s="34" t="s">
        <v>7404</v>
      </c>
      <c r="C1614" s="34" t="s">
        <v>7405</v>
      </c>
      <c r="D1614" s="34" t="s">
        <v>98</v>
      </c>
      <c r="E1614" s="31">
        <v>18</v>
      </c>
      <c r="F1614" s="58">
        <f t="shared" ca="1" si="75"/>
        <v>45.61643835616438</v>
      </c>
      <c r="G1614" s="33">
        <v>28270</v>
      </c>
      <c r="I1614" s="34" t="s">
        <v>90</v>
      </c>
      <c r="J1614" s="34" t="s">
        <v>78</v>
      </c>
      <c r="K1614" s="34" t="s">
        <v>79</v>
      </c>
      <c r="L1614" s="34" t="s">
        <v>91</v>
      </c>
      <c r="M1614" s="31">
        <v>19</v>
      </c>
    </row>
    <row r="1615" spans="1:13" s="31" customFormat="1" ht="15.75" hidden="1" customHeight="1" x14ac:dyDescent="0.25">
      <c r="A1615" s="31">
        <v>1614</v>
      </c>
      <c r="B1615" s="34" t="s">
        <v>7406</v>
      </c>
      <c r="C1615" s="34" t="s">
        <v>7407</v>
      </c>
      <c r="D1615" s="34" t="s">
        <v>74</v>
      </c>
      <c r="E1615" s="31">
        <v>2</v>
      </c>
      <c r="F1615" s="58">
        <f t="shared" ca="1" si="75"/>
        <v>38.394520547945206</v>
      </c>
      <c r="G1615" s="33">
        <v>30906</v>
      </c>
      <c r="I1615" s="34" t="s">
        <v>230</v>
      </c>
      <c r="J1615" s="34" t="s">
        <v>126</v>
      </c>
      <c r="K1615" s="34" t="s">
        <v>79</v>
      </c>
      <c r="L1615" s="34" t="s">
        <v>91</v>
      </c>
      <c r="M1615" s="31">
        <v>8</v>
      </c>
    </row>
    <row r="1616" spans="1:13" s="31" customFormat="1" ht="15.75" hidden="1" customHeight="1" x14ac:dyDescent="0.25">
      <c r="A1616" s="31">
        <v>1615</v>
      </c>
      <c r="B1616" s="34" t="s">
        <v>7408</v>
      </c>
      <c r="C1616" s="34" t="s">
        <v>5417</v>
      </c>
      <c r="D1616" s="34" t="s">
        <v>98</v>
      </c>
      <c r="E1616" s="31">
        <v>75</v>
      </c>
      <c r="F1616" s="58">
        <f t="shared" ca="1" si="75"/>
        <v>51.923287671232877</v>
      </c>
      <c r="G1616" s="33">
        <v>25968</v>
      </c>
      <c r="I1616" s="34" t="s">
        <v>125</v>
      </c>
      <c r="J1616" s="34" t="s">
        <v>78</v>
      </c>
      <c r="K1616" s="34" t="s">
        <v>79</v>
      </c>
      <c r="L1616" s="34" t="s">
        <v>80</v>
      </c>
      <c r="M1616" s="31">
        <v>7</v>
      </c>
    </row>
    <row r="1617" spans="1:13" s="31" customFormat="1" ht="15.75" customHeight="1" x14ac:dyDescent="0.25">
      <c r="A1617" s="31">
        <v>1616</v>
      </c>
      <c r="B1617" s="34" t="s">
        <v>5968</v>
      </c>
      <c r="C1617" s="34" t="s">
        <v>7409</v>
      </c>
      <c r="D1617" s="34" t="s">
        <v>74</v>
      </c>
      <c r="E1617" s="31">
        <v>75</v>
      </c>
      <c r="F1617" s="58">
        <f t="shared" ca="1" si="75"/>
        <v>67.405479452054792</v>
      </c>
      <c r="G1617" s="33">
        <v>20317</v>
      </c>
      <c r="H1617" s="34" t="s">
        <v>1323</v>
      </c>
      <c r="I1617" s="34" t="s">
        <v>140</v>
      </c>
      <c r="J1617" s="34" t="s">
        <v>126</v>
      </c>
      <c r="K1617" s="34" t="s">
        <v>79</v>
      </c>
      <c r="L1617" s="34" t="s">
        <v>80</v>
      </c>
      <c r="M1617" s="31">
        <v>19</v>
      </c>
    </row>
    <row r="1618" spans="1:13" s="31" customFormat="1" ht="15.75" customHeight="1" x14ac:dyDescent="0.25">
      <c r="A1618" s="31">
        <v>1617</v>
      </c>
      <c r="B1618" s="34" t="s">
        <v>5567</v>
      </c>
      <c r="C1618" s="34" t="s">
        <v>7410</v>
      </c>
      <c r="D1618" s="34" t="s">
        <v>98</v>
      </c>
      <c r="E1618" s="31">
        <v>97</v>
      </c>
      <c r="F1618" s="58">
        <f t="shared" ca="1" si="75"/>
        <v>44.5013698630137</v>
      </c>
      <c r="G1618" s="33">
        <v>28677</v>
      </c>
      <c r="H1618" s="34" t="s">
        <v>133</v>
      </c>
      <c r="I1618" s="34" t="s">
        <v>101</v>
      </c>
      <c r="J1618" s="34" t="s">
        <v>102</v>
      </c>
      <c r="K1618" s="34" t="s">
        <v>79</v>
      </c>
      <c r="L1618" s="34" t="s">
        <v>91</v>
      </c>
      <c r="M1618" s="31">
        <v>10</v>
      </c>
    </row>
    <row r="1619" spans="1:13" s="31" customFormat="1" ht="15.75" customHeight="1" x14ac:dyDescent="0.25">
      <c r="A1619" s="31">
        <v>1618</v>
      </c>
      <c r="B1619" s="34" t="s">
        <v>2582</v>
      </c>
      <c r="C1619" s="34" t="s">
        <v>7411</v>
      </c>
      <c r="D1619" s="34" t="s">
        <v>98</v>
      </c>
      <c r="E1619" s="31">
        <v>90</v>
      </c>
      <c r="F1619" s="58">
        <f t="shared" ca="1" si="75"/>
        <v>56.857534246575341</v>
      </c>
      <c r="G1619" s="33">
        <v>24167</v>
      </c>
      <c r="H1619" s="34" t="s">
        <v>1004</v>
      </c>
      <c r="I1619" s="34" t="s">
        <v>230</v>
      </c>
      <c r="J1619" s="34" t="s">
        <v>78</v>
      </c>
      <c r="K1619" s="34" t="s">
        <v>79</v>
      </c>
      <c r="L1619" s="34" t="s">
        <v>91</v>
      </c>
      <c r="M1619" s="31">
        <v>19</v>
      </c>
    </row>
    <row r="1620" spans="1:13" s="31" customFormat="1" ht="15.75" customHeight="1" x14ac:dyDescent="0.25">
      <c r="A1620" s="31">
        <v>1619</v>
      </c>
      <c r="B1620" s="34" t="s">
        <v>7412</v>
      </c>
      <c r="C1620" s="34" t="s">
        <v>7413</v>
      </c>
      <c r="D1620" s="34" t="s">
        <v>74</v>
      </c>
      <c r="E1620" s="31">
        <v>83</v>
      </c>
      <c r="F1620" s="58">
        <f t="shared" ca="1" si="75"/>
        <v>51.043835616438358</v>
      </c>
      <c r="G1620" s="33">
        <v>26289</v>
      </c>
      <c r="H1620" s="34" t="s">
        <v>3926</v>
      </c>
      <c r="I1620" s="34" t="s">
        <v>230</v>
      </c>
      <c r="J1620" s="34" t="s">
        <v>78</v>
      </c>
      <c r="K1620" s="34" t="s">
        <v>79</v>
      </c>
      <c r="L1620" s="34" t="s">
        <v>80</v>
      </c>
      <c r="M1620" s="31">
        <v>6</v>
      </c>
    </row>
    <row r="1621" spans="1:13" s="31" customFormat="1" ht="15.75" customHeight="1" x14ac:dyDescent="0.25">
      <c r="A1621" s="31">
        <v>1620</v>
      </c>
      <c r="B1621" s="34" t="s">
        <v>7414</v>
      </c>
      <c r="C1621" s="34" t="s">
        <v>7415</v>
      </c>
      <c r="D1621" s="34" t="s">
        <v>74</v>
      </c>
      <c r="E1621" s="31">
        <v>18</v>
      </c>
      <c r="F1621" s="58">
        <f t="shared" ca="1" si="75"/>
        <v>30.432876712328767</v>
      </c>
      <c r="G1621" s="33">
        <v>33812</v>
      </c>
      <c r="H1621" s="34" t="s">
        <v>645</v>
      </c>
      <c r="I1621" s="34" t="s">
        <v>230</v>
      </c>
      <c r="J1621" s="34" t="s">
        <v>126</v>
      </c>
      <c r="K1621" s="34" t="s">
        <v>79</v>
      </c>
      <c r="L1621" s="34" t="s">
        <v>80</v>
      </c>
      <c r="M1621" s="31">
        <v>2</v>
      </c>
    </row>
    <row r="1622" spans="1:13" s="31" customFormat="1" ht="15.75" customHeight="1" x14ac:dyDescent="0.25">
      <c r="A1622" s="31">
        <v>1621</v>
      </c>
      <c r="B1622" s="34" t="s">
        <v>7230</v>
      </c>
      <c r="C1622" s="34" t="s">
        <v>7416</v>
      </c>
      <c r="D1622" s="34" t="s">
        <v>98</v>
      </c>
      <c r="E1622" s="31">
        <v>10</v>
      </c>
      <c r="F1622" s="58">
        <f t="shared" ca="1" si="75"/>
        <v>48.326027397260276</v>
      </c>
      <c r="G1622" s="33">
        <v>27281</v>
      </c>
      <c r="H1622" s="34" t="s">
        <v>392</v>
      </c>
      <c r="I1622" s="34" t="s">
        <v>178</v>
      </c>
      <c r="J1622" s="34" t="s">
        <v>78</v>
      </c>
      <c r="K1622" s="34" t="s">
        <v>79</v>
      </c>
      <c r="L1622" s="34" t="s">
        <v>91</v>
      </c>
      <c r="M1622" s="31">
        <v>22</v>
      </c>
    </row>
    <row r="1623" spans="1:13" s="31" customFormat="1" ht="15.75" customHeight="1" x14ac:dyDescent="0.25">
      <c r="A1623" s="31">
        <v>1622</v>
      </c>
      <c r="B1623" s="34" t="s">
        <v>7417</v>
      </c>
      <c r="C1623" s="34" t="s">
        <v>7418</v>
      </c>
      <c r="D1623" s="34" t="s">
        <v>74</v>
      </c>
      <c r="E1623" s="31">
        <v>44</v>
      </c>
      <c r="F1623" s="58">
        <f t="shared" ca="1" si="75"/>
        <v>44.602739726027394</v>
      </c>
      <c r="G1623" s="33">
        <v>28640</v>
      </c>
      <c r="H1623" s="34" t="s">
        <v>300</v>
      </c>
      <c r="I1623" s="34" t="s">
        <v>230</v>
      </c>
      <c r="J1623" s="34" t="s">
        <v>126</v>
      </c>
      <c r="K1623" s="34" t="s">
        <v>79</v>
      </c>
      <c r="L1623" s="34" t="s">
        <v>91</v>
      </c>
      <c r="M1623" s="31">
        <v>16</v>
      </c>
    </row>
    <row r="1624" spans="1:13" s="31" customFormat="1" ht="15.75" customHeight="1" x14ac:dyDescent="0.25">
      <c r="A1624" s="31">
        <v>1623</v>
      </c>
      <c r="B1624" s="34" t="s">
        <v>2715</v>
      </c>
      <c r="C1624" s="34" t="s">
        <v>7419</v>
      </c>
      <c r="D1624" s="34" t="s">
        <v>98</v>
      </c>
      <c r="E1624" s="31">
        <v>29</v>
      </c>
      <c r="F1624" s="58">
        <f t="shared" ca="1" si="75"/>
        <v>25.019178082191782</v>
      </c>
      <c r="G1624" s="33">
        <v>35788</v>
      </c>
      <c r="H1624" s="34" t="s">
        <v>4240</v>
      </c>
      <c r="I1624" s="34" t="s">
        <v>125</v>
      </c>
      <c r="J1624" s="34" t="s">
        <v>126</v>
      </c>
      <c r="K1624" s="34" t="s">
        <v>79</v>
      </c>
      <c r="L1624" s="34" t="s">
        <v>80</v>
      </c>
      <c r="M1624" s="31">
        <v>2</v>
      </c>
    </row>
    <row r="1625" spans="1:13" s="31" customFormat="1" ht="15.75" customHeight="1" x14ac:dyDescent="0.25">
      <c r="A1625" s="31">
        <v>1624</v>
      </c>
      <c r="B1625" s="34" t="s">
        <v>7420</v>
      </c>
      <c r="C1625" s="34" t="s">
        <v>7421</v>
      </c>
      <c r="D1625" s="34" t="s">
        <v>74</v>
      </c>
      <c r="E1625" s="31">
        <v>18</v>
      </c>
      <c r="F1625" s="58">
        <f t="shared" ca="1" si="75"/>
        <v>42.671232876712331</v>
      </c>
      <c r="G1625" s="33">
        <v>29345</v>
      </c>
      <c r="H1625" s="34" t="s">
        <v>133</v>
      </c>
      <c r="I1625" s="34" t="s">
        <v>101</v>
      </c>
      <c r="J1625" s="34" t="s">
        <v>78</v>
      </c>
      <c r="K1625" s="34" t="s">
        <v>79</v>
      </c>
      <c r="L1625" s="34" t="s">
        <v>80</v>
      </c>
      <c r="M1625" s="31">
        <v>6</v>
      </c>
    </row>
    <row r="1626" spans="1:13" s="31" customFormat="1" ht="15.75" customHeight="1" x14ac:dyDescent="0.25">
      <c r="A1626" s="31">
        <v>1625</v>
      </c>
      <c r="B1626" s="34" t="s">
        <v>6169</v>
      </c>
      <c r="C1626" s="34" t="s">
        <v>7422</v>
      </c>
      <c r="D1626" s="34" t="s">
        <v>74</v>
      </c>
      <c r="E1626" s="31">
        <v>20</v>
      </c>
      <c r="F1626" s="58">
        <f t="shared" ca="1" si="75"/>
        <v>45.073972602739723</v>
      </c>
      <c r="G1626" s="33">
        <v>28468</v>
      </c>
      <c r="H1626" s="34" t="s">
        <v>735</v>
      </c>
      <c r="I1626" s="34" t="s">
        <v>90</v>
      </c>
      <c r="J1626" s="34" t="s">
        <v>78</v>
      </c>
      <c r="K1626" s="34" t="s">
        <v>79</v>
      </c>
      <c r="L1626" s="34" t="s">
        <v>80</v>
      </c>
      <c r="M1626" s="31">
        <v>10</v>
      </c>
    </row>
    <row r="1627" spans="1:13" s="31" customFormat="1" ht="15.75" customHeight="1" x14ac:dyDescent="0.25">
      <c r="A1627" s="31">
        <v>1626</v>
      </c>
      <c r="B1627" s="34" t="s">
        <v>7423</v>
      </c>
      <c r="C1627" s="34" t="s">
        <v>7424</v>
      </c>
      <c r="D1627" s="34" t="s">
        <v>98</v>
      </c>
      <c r="E1627" s="31">
        <v>82</v>
      </c>
      <c r="F1627" s="58">
        <f t="shared" ca="1" si="75"/>
        <v>43.715068493150682</v>
      </c>
      <c r="G1627" s="33">
        <v>28964</v>
      </c>
      <c r="H1627" s="34" t="s">
        <v>2331</v>
      </c>
      <c r="I1627" s="34" t="s">
        <v>101</v>
      </c>
      <c r="J1627" s="34" t="s">
        <v>78</v>
      </c>
      <c r="K1627" s="34" t="s">
        <v>79</v>
      </c>
      <c r="L1627" s="34" t="s">
        <v>91</v>
      </c>
      <c r="M1627" s="31">
        <v>14</v>
      </c>
    </row>
    <row r="1628" spans="1:13" s="31" customFormat="1" ht="15.75" customHeight="1" x14ac:dyDescent="0.25">
      <c r="A1628" s="31">
        <v>1627</v>
      </c>
      <c r="B1628" s="34" t="s">
        <v>1808</v>
      </c>
      <c r="C1628" s="34" t="s">
        <v>7425</v>
      </c>
      <c r="D1628" s="34" t="s">
        <v>74</v>
      </c>
      <c r="E1628" s="31">
        <v>44</v>
      </c>
      <c r="F1628" s="58">
        <f t="shared" ca="1" si="75"/>
        <v>61.139726027397259</v>
      </c>
      <c r="G1628" s="33">
        <v>22604</v>
      </c>
      <c r="H1628" s="34" t="s">
        <v>264</v>
      </c>
      <c r="I1628" s="34" t="s">
        <v>125</v>
      </c>
      <c r="J1628" s="34" t="s">
        <v>102</v>
      </c>
      <c r="K1628" s="34" t="s">
        <v>79</v>
      </c>
      <c r="L1628" s="34" t="s">
        <v>91</v>
      </c>
      <c r="M1628" s="31">
        <v>16</v>
      </c>
    </row>
    <row r="1629" spans="1:13" s="31" customFormat="1" ht="15.75" hidden="1" customHeight="1" x14ac:dyDescent="0.25">
      <c r="A1629" s="31">
        <v>1628</v>
      </c>
      <c r="B1629" s="34" t="s">
        <v>7426</v>
      </c>
      <c r="C1629" s="34" t="s">
        <v>7427</v>
      </c>
      <c r="D1629" s="34" t="s">
        <v>430</v>
      </c>
      <c r="E1629" s="31">
        <v>13</v>
      </c>
      <c r="H1629" s="34" t="s">
        <v>294</v>
      </c>
      <c r="I1629" s="34" t="s">
        <v>152</v>
      </c>
      <c r="J1629" s="34" t="s">
        <v>78</v>
      </c>
      <c r="K1629" s="34" t="s">
        <v>79</v>
      </c>
      <c r="L1629" s="34" t="s">
        <v>91</v>
      </c>
    </row>
    <row r="1630" spans="1:13" s="31" customFormat="1" ht="15.75" customHeight="1" x14ac:dyDescent="0.25">
      <c r="A1630" s="31">
        <v>1629</v>
      </c>
      <c r="B1630" s="34" t="s">
        <v>7428</v>
      </c>
      <c r="C1630" s="34" t="s">
        <v>7429</v>
      </c>
      <c r="D1630" s="34" t="s">
        <v>74</v>
      </c>
      <c r="E1630" s="31">
        <v>46</v>
      </c>
      <c r="F1630" s="58">
        <f t="shared" ref="F1630:F1651" ca="1" si="76">(TODAY()-G1630)/365</f>
        <v>48.37808219178082</v>
      </c>
      <c r="G1630" s="33">
        <v>27262</v>
      </c>
      <c r="H1630" s="34" t="s">
        <v>2331</v>
      </c>
      <c r="I1630" s="34" t="s">
        <v>101</v>
      </c>
      <c r="J1630" s="34" t="s">
        <v>78</v>
      </c>
      <c r="K1630" s="34" t="s">
        <v>79</v>
      </c>
      <c r="L1630" s="34" t="s">
        <v>91</v>
      </c>
      <c r="M1630" s="31">
        <v>14</v>
      </c>
    </row>
    <row r="1631" spans="1:13" s="31" customFormat="1" ht="15.75" customHeight="1" x14ac:dyDescent="0.25">
      <c r="A1631" s="31">
        <v>1630</v>
      </c>
      <c r="B1631" s="34" t="s">
        <v>3692</v>
      </c>
      <c r="C1631" s="34" t="s">
        <v>7430</v>
      </c>
      <c r="D1631" s="34" t="s">
        <v>98</v>
      </c>
      <c r="E1631" s="31">
        <v>63</v>
      </c>
      <c r="F1631" s="58">
        <f t="shared" ca="1" si="76"/>
        <v>38.298630136986304</v>
      </c>
      <c r="G1631" s="33">
        <v>30941</v>
      </c>
      <c r="H1631" s="34" t="s">
        <v>1348</v>
      </c>
      <c r="I1631" s="34" t="s">
        <v>77</v>
      </c>
      <c r="J1631" s="34" t="s">
        <v>78</v>
      </c>
      <c r="K1631" s="34" t="s">
        <v>79</v>
      </c>
      <c r="L1631" s="34" t="s">
        <v>91</v>
      </c>
      <c r="M1631" s="31">
        <v>16</v>
      </c>
    </row>
    <row r="1632" spans="1:13" s="31" customFormat="1" ht="15.75" customHeight="1" x14ac:dyDescent="0.25">
      <c r="A1632" s="31">
        <v>1631</v>
      </c>
      <c r="B1632" s="34" t="s">
        <v>7431</v>
      </c>
      <c r="C1632" s="34" t="s">
        <v>7432</v>
      </c>
      <c r="D1632" s="34" t="s">
        <v>74</v>
      </c>
      <c r="E1632" s="31">
        <v>11</v>
      </c>
      <c r="F1632" s="58">
        <f t="shared" ca="1" si="76"/>
        <v>26.326027397260273</v>
      </c>
      <c r="G1632" s="33">
        <v>35311</v>
      </c>
      <c r="H1632" s="34" t="s">
        <v>145</v>
      </c>
      <c r="I1632" s="34" t="s">
        <v>101</v>
      </c>
      <c r="J1632" s="34" t="s">
        <v>102</v>
      </c>
      <c r="K1632" s="34" t="s">
        <v>79</v>
      </c>
      <c r="L1632" s="34" t="s">
        <v>91</v>
      </c>
      <c r="M1632" s="31">
        <v>1</v>
      </c>
    </row>
    <row r="1633" spans="1:13" s="31" customFormat="1" ht="15.75" customHeight="1" x14ac:dyDescent="0.25">
      <c r="A1633" s="31">
        <v>1632</v>
      </c>
      <c r="B1633" s="34" t="s">
        <v>7433</v>
      </c>
      <c r="C1633" s="34" t="s">
        <v>2749</v>
      </c>
      <c r="D1633" s="34" t="s">
        <v>74</v>
      </c>
      <c r="E1633" s="31">
        <v>43</v>
      </c>
      <c r="F1633" s="58">
        <f t="shared" ca="1" si="76"/>
        <v>37.394520547945206</v>
      </c>
      <c r="G1633" s="33">
        <v>31271</v>
      </c>
      <c r="H1633" s="34" t="s">
        <v>452</v>
      </c>
      <c r="I1633" s="34" t="s">
        <v>77</v>
      </c>
      <c r="J1633" s="34" t="s">
        <v>126</v>
      </c>
      <c r="K1633" s="34" t="s">
        <v>79</v>
      </c>
      <c r="L1633" s="34" t="s">
        <v>80</v>
      </c>
      <c r="M1633" s="31">
        <v>3</v>
      </c>
    </row>
    <row r="1634" spans="1:13" s="31" customFormat="1" ht="15.75" customHeight="1" x14ac:dyDescent="0.25">
      <c r="A1634" s="31">
        <v>1633</v>
      </c>
      <c r="B1634" s="34" t="s">
        <v>7434</v>
      </c>
      <c r="C1634" s="34" t="s">
        <v>7435</v>
      </c>
      <c r="D1634" s="34" t="s">
        <v>98</v>
      </c>
      <c r="E1634" s="31">
        <v>16</v>
      </c>
      <c r="F1634" s="58">
        <f t="shared" ca="1" si="76"/>
        <v>58.504109589041093</v>
      </c>
      <c r="G1634" s="33">
        <v>23566</v>
      </c>
      <c r="H1634" s="34" t="s">
        <v>509</v>
      </c>
      <c r="I1634" s="34" t="s">
        <v>90</v>
      </c>
      <c r="J1634" s="34" t="s">
        <v>126</v>
      </c>
      <c r="K1634" s="34" t="s">
        <v>79</v>
      </c>
      <c r="L1634" s="34" t="s">
        <v>80</v>
      </c>
      <c r="M1634" s="31">
        <v>14</v>
      </c>
    </row>
    <row r="1635" spans="1:13" s="31" customFormat="1" ht="15.75" customHeight="1" x14ac:dyDescent="0.25">
      <c r="A1635" s="31">
        <v>1634</v>
      </c>
      <c r="B1635" s="34" t="s">
        <v>7436</v>
      </c>
      <c r="C1635" s="34" t="s">
        <v>7437</v>
      </c>
      <c r="D1635" s="34" t="s">
        <v>98</v>
      </c>
      <c r="E1635" s="31">
        <v>20</v>
      </c>
      <c r="F1635" s="58">
        <f t="shared" ca="1" si="76"/>
        <v>52.353424657534248</v>
      </c>
      <c r="G1635" s="33">
        <v>25811</v>
      </c>
      <c r="H1635" s="34" t="s">
        <v>604</v>
      </c>
      <c r="I1635" s="34" t="s">
        <v>77</v>
      </c>
      <c r="J1635" s="34" t="s">
        <v>102</v>
      </c>
      <c r="K1635" s="34" t="s">
        <v>79</v>
      </c>
      <c r="L1635" s="34" t="s">
        <v>91</v>
      </c>
      <c r="M1635" s="31">
        <v>12</v>
      </c>
    </row>
    <row r="1636" spans="1:13" s="31" customFormat="1" ht="15.75" customHeight="1" x14ac:dyDescent="0.25">
      <c r="A1636" s="31">
        <v>1635</v>
      </c>
      <c r="B1636" s="34" t="s">
        <v>4692</v>
      </c>
      <c r="C1636" s="34" t="s">
        <v>7438</v>
      </c>
      <c r="D1636" s="34" t="s">
        <v>98</v>
      </c>
      <c r="E1636" s="31">
        <v>36</v>
      </c>
      <c r="F1636" s="58">
        <f t="shared" ca="1" si="76"/>
        <v>51.347945205479455</v>
      </c>
      <c r="G1636" s="33">
        <v>26178</v>
      </c>
      <c r="H1636" s="34" t="s">
        <v>3839</v>
      </c>
      <c r="I1636" s="34" t="s">
        <v>101</v>
      </c>
      <c r="J1636" s="34" t="s">
        <v>78</v>
      </c>
      <c r="K1636" s="34" t="s">
        <v>79</v>
      </c>
      <c r="L1636" s="34" t="s">
        <v>91</v>
      </c>
      <c r="M1636" s="31">
        <v>7</v>
      </c>
    </row>
    <row r="1637" spans="1:13" s="31" customFormat="1" ht="15.75" customHeight="1" x14ac:dyDescent="0.25">
      <c r="A1637" s="31">
        <v>1636</v>
      </c>
      <c r="B1637" s="34" t="s">
        <v>208</v>
      </c>
      <c r="C1637" s="34" t="s">
        <v>7439</v>
      </c>
      <c r="D1637" s="34" t="s">
        <v>98</v>
      </c>
      <c r="E1637" s="31">
        <v>65</v>
      </c>
      <c r="F1637" s="58">
        <f t="shared" ca="1" si="76"/>
        <v>42.649315068493152</v>
      </c>
      <c r="G1637" s="33">
        <v>29353</v>
      </c>
      <c r="H1637" s="34" t="s">
        <v>1498</v>
      </c>
      <c r="I1637" s="34" t="s">
        <v>77</v>
      </c>
      <c r="J1637" s="34" t="s">
        <v>126</v>
      </c>
      <c r="K1637" s="34" t="s">
        <v>79</v>
      </c>
      <c r="L1637" s="34" t="s">
        <v>80</v>
      </c>
      <c r="M1637" s="31">
        <v>5</v>
      </c>
    </row>
    <row r="1638" spans="1:13" s="31" customFormat="1" ht="15.75" customHeight="1" x14ac:dyDescent="0.25">
      <c r="A1638" s="31">
        <v>1637</v>
      </c>
      <c r="B1638" s="34" t="s">
        <v>7440</v>
      </c>
      <c r="C1638" s="34" t="s">
        <v>7441</v>
      </c>
      <c r="D1638" s="34" t="s">
        <v>74</v>
      </c>
      <c r="E1638" s="31">
        <v>78</v>
      </c>
      <c r="F1638" s="58">
        <f t="shared" ca="1" si="76"/>
        <v>53.915068493150685</v>
      </c>
      <c r="G1638" s="33">
        <v>25241</v>
      </c>
      <c r="H1638" s="34" t="s">
        <v>3125</v>
      </c>
      <c r="I1638" s="34" t="s">
        <v>77</v>
      </c>
      <c r="J1638" s="34" t="s">
        <v>126</v>
      </c>
      <c r="K1638" s="34" t="s">
        <v>79</v>
      </c>
      <c r="L1638" s="34" t="s">
        <v>91</v>
      </c>
      <c r="M1638" s="31">
        <v>6</v>
      </c>
    </row>
    <row r="1639" spans="1:13" s="31" customFormat="1" ht="15.75" customHeight="1" x14ac:dyDescent="0.25">
      <c r="A1639" s="31">
        <v>1638</v>
      </c>
      <c r="B1639" s="34" t="s">
        <v>7137</v>
      </c>
      <c r="C1639" s="34" t="s">
        <v>7442</v>
      </c>
      <c r="D1639" s="34" t="s">
        <v>74</v>
      </c>
      <c r="E1639" s="31">
        <v>55</v>
      </c>
      <c r="F1639" s="58">
        <f t="shared" ca="1" si="76"/>
        <v>30.641095890410959</v>
      </c>
      <c r="G1639" s="33">
        <v>33736</v>
      </c>
      <c r="H1639" s="34" t="s">
        <v>145</v>
      </c>
      <c r="I1639" s="34" t="s">
        <v>101</v>
      </c>
      <c r="J1639" s="34" t="s">
        <v>78</v>
      </c>
      <c r="K1639" s="34" t="s">
        <v>79</v>
      </c>
      <c r="L1639" s="34" t="s">
        <v>80</v>
      </c>
      <c r="M1639" s="31">
        <v>10</v>
      </c>
    </row>
    <row r="1640" spans="1:13" s="31" customFormat="1" ht="15.75" hidden="1" customHeight="1" x14ac:dyDescent="0.25">
      <c r="A1640" s="31">
        <v>1639</v>
      </c>
      <c r="B1640" s="34" t="s">
        <v>7443</v>
      </c>
      <c r="C1640" s="34" t="s">
        <v>7444</v>
      </c>
      <c r="D1640" s="34" t="s">
        <v>98</v>
      </c>
      <c r="E1640" s="31">
        <v>9</v>
      </c>
      <c r="F1640" s="58">
        <f t="shared" ca="1" si="76"/>
        <v>60.063013698630137</v>
      </c>
      <c r="G1640" s="33">
        <v>22997</v>
      </c>
      <c r="I1640" s="34" t="s">
        <v>77</v>
      </c>
      <c r="J1640" s="34" t="s">
        <v>78</v>
      </c>
      <c r="K1640" s="34" t="s">
        <v>79</v>
      </c>
      <c r="L1640" s="34" t="s">
        <v>80</v>
      </c>
      <c r="M1640" s="31">
        <v>12</v>
      </c>
    </row>
    <row r="1641" spans="1:13" s="31" customFormat="1" ht="15.75" customHeight="1" x14ac:dyDescent="0.25">
      <c r="A1641" s="31">
        <v>1640</v>
      </c>
      <c r="B1641" s="34" t="s">
        <v>7445</v>
      </c>
      <c r="C1641" s="34" t="s">
        <v>7446</v>
      </c>
      <c r="D1641" s="34" t="s">
        <v>74</v>
      </c>
      <c r="E1641" s="31">
        <v>37</v>
      </c>
      <c r="F1641" s="58">
        <f t="shared" ca="1" si="76"/>
        <v>27.87123287671233</v>
      </c>
      <c r="G1641" s="33">
        <v>34747</v>
      </c>
      <c r="H1641" s="34" t="s">
        <v>2928</v>
      </c>
      <c r="I1641" s="34" t="s">
        <v>230</v>
      </c>
      <c r="J1641" s="34" t="s">
        <v>126</v>
      </c>
      <c r="K1641" s="34" t="s">
        <v>79</v>
      </c>
      <c r="L1641" s="34" t="s">
        <v>80</v>
      </c>
      <c r="M1641" s="31">
        <v>3</v>
      </c>
    </row>
    <row r="1642" spans="1:13" s="31" customFormat="1" ht="15.75" customHeight="1" x14ac:dyDescent="0.25">
      <c r="A1642" s="31">
        <v>1641</v>
      </c>
      <c r="B1642" s="34" t="s">
        <v>7447</v>
      </c>
      <c r="C1642" s="34" t="s">
        <v>3659</v>
      </c>
      <c r="D1642" s="34" t="s">
        <v>74</v>
      </c>
      <c r="E1642" s="31">
        <v>29</v>
      </c>
      <c r="F1642" s="58">
        <f t="shared" ca="1" si="76"/>
        <v>50.347945205479455</v>
      </c>
      <c r="G1642" s="33">
        <v>26543</v>
      </c>
      <c r="H1642" s="34" t="s">
        <v>849</v>
      </c>
      <c r="I1642" s="34" t="s">
        <v>101</v>
      </c>
      <c r="J1642" s="34" t="s">
        <v>78</v>
      </c>
      <c r="K1642" s="34" t="s">
        <v>79</v>
      </c>
      <c r="L1642" s="34" t="s">
        <v>91</v>
      </c>
      <c r="M1642" s="31">
        <v>14</v>
      </c>
    </row>
    <row r="1643" spans="1:13" s="31" customFormat="1" ht="15.75" customHeight="1" x14ac:dyDescent="0.25">
      <c r="A1643" s="31">
        <v>1642</v>
      </c>
      <c r="B1643" s="34" t="s">
        <v>6879</v>
      </c>
      <c r="C1643" s="34" t="s">
        <v>7448</v>
      </c>
      <c r="D1643" s="34" t="s">
        <v>74</v>
      </c>
      <c r="E1643" s="31">
        <v>97</v>
      </c>
      <c r="F1643" s="58">
        <f t="shared" ca="1" si="76"/>
        <v>40.232876712328768</v>
      </c>
      <c r="G1643" s="33">
        <v>30235</v>
      </c>
      <c r="H1643" s="34" t="s">
        <v>4182</v>
      </c>
      <c r="I1643" s="34" t="s">
        <v>77</v>
      </c>
      <c r="J1643" s="34" t="s">
        <v>102</v>
      </c>
      <c r="K1643" s="34" t="s">
        <v>79</v>
      </c>
      <c r="L1643" s="34" t="s">
        <v>80</v>
      </c>
      <c r="M1643" s="31">
        <v>3</v>
      </c>
    </row>
    <row r="1644" spans="1:13" s="31" customFormat="1" ht="15.75" hidden="1" customHeight="1" x14ac:dyDescent="0.25">
      <c r="A1644" s="31">
        <v>1643</v>
      </c>
      <c r="B1644" s="34" t="s">
        <v>7449</v>
      </c>
      <c r="C1644" s="34" t="s">
        <v>7450</v>
      </c>
      <c r="D1644" s="34" t="s">
        <v>98</v>
      </c>
      <c r="E1644" s="31">
        <v>13</v>
      </c>
      <c r="F1644" s="58">
        <f t="shared" ca="1" si="76"/>
        <v>62.005479452054793</v>
      </c>
      <c r="G1644" s="33">
        <v>22288</v>
      </c>
      <c r="I1644" s="34" t="s">
        <v>140</v>
      </c>
      <c r="J1644" s="34" t="s">
        <v>78</v>
      </c>
      <c r="K1644" s="34" t="s">
        <v>79</v>
      </c>
      <c r="L1644" s="34" t="s">
        <v>91</v>
      </c>
      <c r="M1644" s="31">
        <v>19</v>
      </c>
    </row>
    <row r="1645" spans="1:13" s="31" customFormat="1" ht="15.75" customHeight="1" x14ac:dyDescent="0.25">
      <c r="A1645" s="31">
        <v>1644</v>
      </c>
      <c r="B1645" s="34" t="s">
        <v>5495</v>
      </c>
      <c r="C1645" s="34" t="s">
        <v>7451</v>
      </c>
      <c r="D1645" s="34" t="s">
        <v>74</v>
      </c>
      <c r="E1645" s="31">
        <v>57</v>
      </c>
      <c r="F1645" s="58">
        <f t="shared" ca="1" si="76"/>
        <v>53.101369863013701</v>
      </c>
      <c r="G1645" s="33">
        <v>25538</v>
      </c>
      <c r="H1645" s="34" t="s">
        <v>145</v>
      </c>
      <c r="I1645" s="34" t="s">
        <v>178</v>
      </c>
      <c r="J1645" s="34" t="s">
        <v>78</v>
      </c>
      <c r="K1645" s="34" t="s">
        <v>79</v>
      </c>
      <c r="L1645" s="34" t="s">
        <v>91</v>
      </c>
      <c r="M1645" s="31">
        <v>10</v>
      </c>
    </row>
    <row r="1646" spans="1:13" s="31" customFormat="1" ht="15.75" customHeight="1" x14ac:dyDescent="0.25">
      <c r="A1646" s="31">
        <v>1645</v>
      </c>
      <c r="B1646" s="34" t="s">
        <v>7452</v>
      </c>
      <c r="C1646" s="34" t="s">
        <v>7453</v>
      </c>
      <c r="D1646" s="34" t="s">
        <v>74</v>
      </c>
      <c r="E1646" s="31">
        <v>34</v>
      </c>
      <c r="F1646" s="58">
        <f t="shared" ca="1" si="76"/>
        <v>27.556164383561644</v>
      </c>
      <c r="G1646" s="33">
        <v>34862</v>
      </c>
      <c r="H1646" s="34" t="s">
        <v>1045</v>
      </c>
      <c r="I1646" s="34" t="s">
        <v>230</v>
      </c>
      <c r="J1646" s="34" t="s">
        <v>102</v>
      </c>
      <c r="K1646" s="34" t="s">
        <v>79</v>
      </c>
      <c r="L1646" s="34" t="s">
        <v>80</v>
      </c>
      <c r="M1646" s="31">
        <v>5</v>
      </c>
    </row>
    <row r="1647" spans="1:13" s="31" customFormat="1" ht="15.75" customHeight="1" x14ac:dyDescent="0.25">
      <c r="A1647" s="31">
        <v>1646</v>
      </c>
      <c r="B1647" s="34" t="s">
        <v>7454</v>
      </c>
      <c r="C1647" s="34" t="s">
        <v>7455</v>
      </c>
      <c r="D1647" s="34" t="s">
        <v>98</v>
      </c>
      <c r="E1647" s="31">
        <v>39</v>
      </c>
      <c r="F1647" s="58">
        <f t="shared" ca="1" si="76"/>
        <v>28.534246575342465</v>
      </c>
      <c r="G1647" s="33">
        <v>34505</v>
      </c>
      <c r="H1647" s="34" t="s">
        <v>446</v>
      </c>
      <c r="I1647" s="34" t="s">
        <v>101</v>
      </c>
      <c r="J1647" s="34" t="s">
        <v>78</v>
      </c>
      <c r="K1647" s="34" t="s">
        <v>79</v>
      </c>
      <c r="L1647" s="34" t="s">
        <v>80</v>
      </c>
      <c r="M1647" s="31">
        <v>1</v>
      </c>
    </row>
    <row r="1648" spans="1:13" s="31" customFormat="1" ht="15.75" hidden="1" customHeight="1" x14ac:dyDescent="0.25">
      <c r="A1648" s="31">
        <v>1647</v>
      </c>
      <c r="B1648" s="34" t="s">
        <v>7456</v>
      </c>
      <c r="C1648" s="34" t="s">
        <v>7457</v>
      </c>
      <c r="D1648" s="34" t="s">
        <v>98</v>
      </c>
      <c r="E1648" s="31">
        <v>21</v>
      </c>
      <c r="F1648" s="58">
        <f t="shared" ca="1" si="76"/>
        <v>45.323287671232876</v>
      </c>
      <c r="G1648" s="33">
        <v>28377</v>
      </c>
      <c r="I1648" s="34" t="s">
        <v>101</v>
      </c>
      <c r="J1648" s="34" t="s">
        <v>126</v>
      </c>
      <c r="K1648" s="34" t="s">
        <v>79</v>
      </c>
      <c r="L1648" s="34" t="s">
        <v>80</v>
      </c>
      <c r="M1648" s="31">
        <v>17</v>
      </c>
    </row>
    <row r="1649" spans="1:13" s="31" customFormat="1" ht="15.75" customHeight="1" x14ac:dyDescent="0.25">
      <c r="A1649" s="31">
        <v>1648</v>
      </c>
      <c r="B1649" s="34" t="s">
        <v>7458</v>
      </c>
      <c r="C1649" s="34" t="s">
        <v>7459</v>
      </c>
      <c r="D1649" s="34" t="s">
        <v>98</v>
      </c>
      <c r="E1649" s="31">
        <v>22</v>
      </c>
      <c r="F1649" s="58">
        <f t="shared" ca="1" si="76"/>
        <v>41.57260273972603</v>
      </c>
      <c r="G1649" s="33">
        <v>29746</v>
      </c>
      <c r="H1649" s="34" t="s">
        <v>2331</v>
      </c>
      <c r="I1649" s="34" t="s">
        <v>101</v>
      </c>
      <c r="J1649" s="34" t="s">
        <v>78</v>
      </c>
      <c r="K1649" s="34" t="s">
        <v>79</v>
      </c>
      <c r="L1649" s="34" t="s">
        <v>91</v>
      </c>
      <c r="M1649" s="31">
        <v>8</v>
      </c>
    </row>
    <row r="1650" spans="1:13" s="31" customFormat="1" ht="15.75" customHeight="1" x14ac:dyDescent="0.25">
      <c r="A1650" s="31">
        <v>1649</v>
      </c>
      <c r="B1650" s="34" t="s">
        <v>7460</v>
      </c>
      <c r="C1650" s="34" t="s">
        <v>7461</v>
      </c>
      <c r="D1650" s="34" t="s">
        <v>74</v>
      </c>
      <c r="E1650" s="31">
        <v>6</v>
      </c>
      <c r="F1650" s="58">
        <f t="shared" ca="1" si="76"/>
        <v>60.482191780821921</v>
      </c>
      <c r="G1650" s="33">
        <v>22844</v>
      </c>
      <c r="H1650" s="34" t="s">
        <v>1219</v>
      </c>
      <c r="I1650" s="34" t="s">
        <v>90</v>
      </c>
      <c r="J1650" s="34" t="s">
        <v>78</v>
      </c>
      <c r="K1650" s="34" t="s">
        <v>79</v>
      </c>
      <c r="L1650" s="34" t="s">
        <v>91</v>
      </c>
      <c r="M1650" s="31">
        <v>7</v>
      </c>
    </row>
    <row r="1651" spans="1:13" s="31" customFormat="1" ht="15.75" customHeight="1" x14ac:dyDescent="0.25">
      <c r="A1651" s="31">
        <v>1650</v>
      </c>
      <c r="B1651" s="34" t="s">
        <v>7462</v>
      </c>
      <c r="C1651" s="34" t="s">
        <v>7463</v>
      </c>
      <c r="D1651" s="34" t="s">
        <v>98</v>
      </c>
      <c r="E1651" s="31">
        <v>44</v>
      </c>
      <c r="F1651" s="58">
        <f t="shared" ca="1" si="76"/>
        <v>42.673972602739724</v>
      </c>
      <c r="G1651" s="33">
        <v>29344</v>
      </c>
      <c r="H1651" s="34" t="s">
        <v>2261</v>
      </c>
      <c r="I1651" s="34" t="s">
        <v>230</v>
      </c>
      <c r="J1651" s="34" t="s">
        <v>126</v>
      </c>
      <c r="K1651" s="34" t="s">
        <v>79</v>
      </c>
      <c r="L1651" s="34" t="s">
        <v>91</v>
      </c>
      <c r="M1651" s="31">
        <v>16</v>
      </c>
    </row>
    <row r="1652" spans="1:13" s="31" customFormat="1" ht="15.75" hidden="1" customHeight="1" x14ac:dyDescent="0.25">
      <c r="A1652" s="31">
        <v>1651</v>
      </c>
      <c r="B1652" s="34" t="s">
        <v>5871</v>
      </c>
      <c r="D1652" s="34" t="s">
        <v>98</v>
      </c>
      <c r="E1652" s="31">
        <v>9</v>
      </c>
      <c r="G1652" s="44">
        <v>35394</v>
      </c>
      <c r="H1652" s="34" t="s">
        <v>1971</v>
      </c>
      <c r="I1652" s="34" t="s">
        <v>171</v>
      </c>
      <c r="J1652" s="34" t="s">
        <v>78</v>
      </c>
      <c r="K1652" s="34" t="s">
        <v>79</v>
      </c>
      <c r="L1652" s="34" t="s">
        <v>80</v>
      </c>
      <c r="M1652" s="31">
        <v>4</v>
      </c>
    </row>
    <row r="1653" spans="1:13" s="31" customFormat="1" ht="15.75" customHeight="1" x14ac:dyDescent="0.25">
      <c r="A1653" s="31">
        <v>1652</v>
      </c>
      <c r="B1653" s="34" t="s">
        <v>7464</v>
      </c>
      <c r="C1653" s="34" t="s">
        <v>7465</v>
      </c>
      <c r="D1653" s="34" t="s">
        <v>98</v>
      </c>
      <c r="E1653" s="31">
        <v>53</v>
      </c>
      <c r="F1653" s="58">
        <f t="shared" ref="F1653:F1683" ca="1" si="77">(TODAY()-G1653)/365</f>
        <v>41.279452054794518</v>
      </c>
      <c r="G1653" s="33">
        <v>29853</v>
      </c>
      <c r="H1653" s="34" t="s">
        <v>1703</v>
      </c>
      <c r="I1653" s="34" t="s">
        <v>77</v>
      </c>
      <c r="J1653" s="34" t="s">
        <v>126</v>
      </c>
      <c r="K1653" s="34" t="s">
        <v>79</v>
      </c>
      <c r="L1653" s="34" t="s">
        <v>80</v>
      </c>
      <c r="M1653" s="31">
        <v>7</v>
      </c>
    </row>
    <row r="1654" spans="1:13" s="31" customFormat="1" ht="15.75" hidden="1" customHeight="1" x14ac:dyDescent="0.25">
      <c r="A1654" s="31">
        <v>1653</v>
      </c>
      <c r="B1654" s="34" t="s">
        <v>7466</v>
      </c>
      <c r="C1654" s="34" t="s">
        <v>7467</v>
      </c>
      <c r="D1654" s="34" t="s">
        <v>98</v>
      </c>
      <c r="E1654" s="31">
        <v>80</v>
      </c>
      <c r="F1654" s="58">
        <f t="shared" ca="1" si="77"/>
        <v>35.682191780821917</v>
      </c>
      <c r="G1654" s="33">
        <v>31896</v>
      </c>
      <c r="I1654" s="34" t="s">
        <v>377</v>
      </c>
      <c r="J1654" s="34" t="s">
        <v>78</v>
      </c>
      <c r="K1654" s="34" t="s">
        <v>79</v>
      </c>
      <c r="L1654" s="34" t="s">
        <v>80</v>
      </c>
      <c r="M1654" s="31">
        <v>12</v>
      </c>
    </row>
    <row r="1655" spans="1:13" s="31" customFormat="1" ht="15.75" customHeight="1" x14ac:dyDescent="0.25">
      <c r="A1655" s="31">
        <v>1654</v>
      </c>
      <c r="B1655" s="34" t="s">
        <v>7468</v>
      </c>
      <c r="C1655" s="34" t="s">
        <v>7469</v>
      </c>
      <c r="D1655" s="34" t="s">
        <v>98</v>
      </c>
      <c r="E1655" s="31">
        <v>67</v>
      </c>
      <c r="F1655" s="58">
        <f t="shared" ca="1" si="77"/>
        <v>33.830136986301369</v>
      </c>
      <c r="G1655" s="33">
        <v>32572</v>
      </c>
      <c r="H1655" s="34" t="s">
        <v>1348</v>
      </c>
      <c r="I1655" s="34" t="s">
        <v>152</v>
      </c>
      <c r="J1655" s="34" t="s">
        <v>126</v>
      </c>
      <c r="K1655" s="34" t="s">
        <v>79</v>
      </c>
      <c r="L1655" s="34" t="s">
        <v>80</v>
      </c>
      <c r="M1655" s="31">
        <v>9</v>
      </c>
    </row>
    <row r="1656" spans="1:13" s="31" customFormat="1" ht="15.75" customHeight="1" x14ac:dyDescent="0.25">
      <c r="A1656" s="31">
        <v>1655</v>
      </c>
      <c r="B1656" s="34" t="s">
        <v>7470</v>
      </c>
      <c r="C1656" s="34" t="s">
        <v>7471</v>
      </c>
      <c r="D1656" s="34" t="s">
        <v>74</v>
      </c>
      <c r="E1656" s="31">
        <v>38</v>
      </c>
      <c r="F1656" s="58">
        <f t="shared" ca="1" si="77"/>
        <v>39.884931506849313</v>
      </c>
      <c r="G1656" s="33">
        <v>30362</v>
      </c>
      <c r="H1656" s="34" t="s">
        <v>452</v>
      </c>
      <c r="I1656" s="34" t="s">
        <v>77</v>
      </c>
      <c r="J1656" s="34" t="s">
        <v>102</v>
      </c>
      <c r="K1656" s="34" t="s">
        <v>79</v>
      </c>
      <c r="L1656" s="34" t="s">
        <v>80</v>
      </c>
      <c r="M1656" s="31">
        <v>13</v>
      </c>
    </row>
    <row r="1657" spans="1:13" s="31" customFormat="1" ht="15.75" customHeight="1" x14ac:dyDescent="0.25">
      <c r="A1657" s="31">
        <v>1656</v>
      </c>
      <c r="B1657" s="34" t="s">
        <v>5720</v>
      </c>
      <c r="C1657" s="34" t="s">
        <v>7472</v>
      </c>
      <c r="D1657" s="34" t="s">
        <v>74</v>
      </c>
      <c r="E1657" s="31">
        <v>59</v>
      </c>
      <c r="F1657" s="58">
        <f t="shared" ca="1" si="77"/>
        <v>45.457534246575342</v>
      </c>
      <c r="G1657" s="33">
        <v>28328</v>
      </c>
      <c r="H1657" s="34" t="s">
        <v>1219</v>
      </c>
      <c r="I1657" s="34" t="s">
        <v>101</v>
      </c>
      <c r="J1657" s="34" t="s">
        <v>78</v>
      </c>
      <c r="K1657" s="34" t="s">
        <v>79</v>
      </c>
      <c r="L1657" s="34" t="s">
        <v>80</v>
      </c>
      <c r="M1657" s="31">
        <v>7</v>
      </c>
    </row>
    <row r="1658" spans="1:13" s="31" customFormat="1" ht="15.75" customHeight="1" x14ac:dyDescent="0.25">
      <c r="A1658" s="31">
        <v>1657</v>
      </c>
      <c r="B1658" s="34" t="s">
        <v>7473</v>
      </c>
      <c r="C1658" s="34" t="s">
        <v>7474</v>
      </c>
      <c r="D1658" s="34" t="s">
        <v>74</v>
      </c>
      <c r="E1658" s="31">
        <v>11</v>
      </c>
      <c r="F1658" s="58">
        <f t="shared" ca="1" si="77"/>
        <v>45.830136986301369</v>
      </c>
      <c r="G1658" s="33">
        <v>28192</v>
      </c>
      <c r="H1658" s="34" t="s">
        <v>3865</v>
      </c>
      <c r="I1658" s="34" t="s">
        <v>101</v>
      </c>
      <c r="J1658" s="34" t="s">
        <v>78</v>
      </c>
      <c r="K1658" s="34" t="s">
        <v>79</v>
      </c>
      <c r="L1658" s="34" t="s">
        <v>91</v>
      </c>
      <c r="M1658" s="31">
        <v>5</v>
      </c>
    </row>
    <row r="1659" spans="1:13" s="31" customFormat="1" ht="15.75" customHeight="1" x14ac:dyDescent="0.25">
      <c r="A1659" s="31">
        <v>1658</v>
      </c>
      <c r="B1659" s="34" t="s">
        <v>7475</v>
      </c>
      <c r="C1659" s="34" t="s">
        <v>3778</v>
      </c>
      <c r="D1659" s="34" t="s">
        <v>98</v>
      </c>
      <c r="E1659" s="31">
        <v>17</v>
      </c>
      <c r="F1659" s="58">
        <f t="shared" ca="1" si="77"/>
        <v>29.073972602739726</v>
      </c>
      <c r="G1659" s="33">
        <v>34308</v>
      </c>
      <c r="H1659" s="34" t="s">
        <v>689</v>
      </c>
      <c r="I1659" s="34" t="s">
        <v>140</v>
      </c>
      <c r="J1659" s="34" t="s">
        <v>78</v>
      </c>
      <c r="K1659" s="34" t="s">
        <v>79</v>
      </c>
      <c r="L1659" s="34" t="s">
        <v>80</v>
      </c>
      <c r="M1659" s="31">
        <v>5</v>
      </c>
    </row>
    <row r="1660" spans="1:13" s="31" customFormat="1" ht="15.75" customHeight="1" x14ac:dyDescent="0.25">
      <c r="A1660" s="31">
        <v>1659</v>
      </c>
      <c r="B1660" s="34" t="s">
        <v>7476</v>
      </c>
      <c r="C1660" s="34" t="s">
        <v>7477</v>
      </c>
      <c r="D1660" s="34" t="s">
        <v>98</v>
      </c>
      <c r="E1660" s="31">
        <v>75</v>
      </c>
      <c r="F1660" s="58">
        <f t="shared" ca="1" si="77"/>
        <v>33.134246575342466</v>
      </c>
      <c r="G1660" s="33">
        <v>32826</v>
      </c>
      <c r="H1660" s="34" t="s">
        <v>757</v>
      </c>
      <c r="I1660" s="34" t="s">
        <v>90</v>
      </c>
      <c r="J1660" s="34" t="s">
        <v>126</v>
      </c>
      <c r="K1660" s="34" t="s">
        <v>79</v>
      </c>
      <c r="L1660" s="34" t="s">
        <v>80</v>
      </c>
      <c r="M1660" s="31">
        <v>13</v>
      </c>
    </row>
    <row r="1661" spans="1:13" s="31" customFormat="1" ht="15.75" customHeight="1" x14ac:dyDescent="0.25">
      <c r="A1661" s="31">
        <v>1660</v>
      </c>
      <c r="B1661" s="34" t="s">
        <v>7478</v>
      </c>
      <c r="C1661" s="34" t="s">
        <v>7479</v>
      </c>
      <c r="D1661" s="34" t="s">
        <v>74</v>
      </c>
      <c r="E1661" s="31">
        <v>85</v>
      </c>
      <c r="F1661" s="58">
        <f t="shared" ca="1" si="77"/>
        <v>42.805479452054797</v>
      </c>
      <c r="G1661" s="33">
        <v>29296</v>
      </c>
      <c r="H1661" s="34" t="s">
        <v>212</v>
      </c>
      <c r="I1661" s="34" t="s">
        <v>140</v>
      </c>
      <c r="J1661" s="34" t="s">
        <v>102</v>
      </c>
      <c r="K1661" s="34" t="s">
        <v>79</v>
      </c>
      <c r="L1661" s="34" t="s">
        <v>91</v>
      </c>
      <c r="M1661" s="31">
        <v>15</v>
      </c>
    </row>
    <row r="1662" spans="1:13" s="31" customFormat="1" ht="15.75" customHeight="1" x14ac:dyDescent="0.25">
      <c r="A1662" s="31">
        <v>1661</v>
      </c>
      <c r="B1662" s="34" t="s">
        <v>7480</v>
      </c>
      <c r="C1662" s="34" t="s">
        <v>7481</v>
      </c>
      <c r="D1662" s="34" t="s">
        <v>98</v>
      </c>
      <c r="E1662" s="31">
        <v>21</v>
      </c>
      <c r="F1662" s="58">
        <f t="shared" ca="1" si="77"/>
        <v>43.594520547945208</v>
      </c>
      <c r="G1662" s="33">
        <v>29008</v>
      </c>
      <c r="H1662" s="34" t="s">
        <v>6330</v>
      </c>
      <c r="I1662" s="34" t="s">
        <v>178</v>
      </c>
      <c r="J1662" s="34" t="s">
        <v>102</v>
      </c>
      <c r="K1662" s="34" t="s">
        <v>79</v>
      </c>
      <c r="L1662" s="34" t="s">
        <v>91</v>
      </c>
      <c r="M1662" s="31">
        <v>10</v>
      </c>
    </row>
    <row r="1663" spans="1:13" s="31" customFormat="1" ht="15.75" customHeight="1" x14ac:dyDescent="0.25">
      <c r="A1663" s="31">
        <v>1662</v>
      </c>
      <c r="B1663" s="34" t="s">
        <v>3236</v>
      </c>
      <c r="C1663" s="34" t="s">
        <v>7482</v>
      </c>
      <c r="D1663" s="34" t="s">
        <v>98</v>
      </c>
      <c r="E1663" s="31">
        <v>40</v>
      </c>
      <c r="F1663" s="58">
        <f t="shared" ca="1" si="77"/>
        <v>66.778082191780825</v>
      </c>
      <c r="G1663" s="33">
        <v>20546</v>
      </c>
      <c r="H1663" s="34" t="s">
        <v>452</v>
      </c>
      <c r="I1663" s="34" t="s">
        <v>77</v>
      </c>
      <c r="J1663" s="34" t="s">
        <v>126</v>
      </c>
      <c r="K1663" s="34" t="s">
        <v>79</v>
      </c>
      <c r="L1663" s="34" t="s">
        <v>91</v>
      </c>
      <c r="M1663" s="31">
        <v>11</v>
      </c>
    </row>
    <row r="1664" spans="1:13" s="31" customFormat="1" ht="15.75" customHeight="1" x14ac:dyDescent="0.25">
      <c r="A1664" s="31">
        <v>1663</v>
      </c>
      <c r="B1664" s="34" t="s">
        <v>7483</v>
      </c>
      <c r="C1664" s="34" t="s">
        <v>7484</v>
      </c>
      <c r="D1664" s="34" t="s">
        <v>98</v>
      </c>
      <c r="E1664" s="31">
        <v>68</v>
      </c>
      <c r="F1664" s="58">
        <f t="shared" ca="1" si="77"/>
        <v>44.93150684931507</v>
      </c>
      <c r="G1664" s="33">
        <v>28520</v>
      </c>
      <c r="H1664" s="34" t="s">
        <v>364</v>
      </c>
      <c r="I1664" s="34" t="s">
        <v>90</v>
      </c>
      <c r="J1664" s="34" t="s">
        <v>126</v>
      </c>
      <c r="K1664" s="34" t="s">
        <v>79</v>
      </c>
      <c r="L1664" s="34" t="s">
        <v>80</v>
      </c>
      <c r="M1664" s="31">
        <v>9</v>
      </c>
    </row>
    <row r="1665" spans="1:13" s="31" customFormat="1" ht="15.75" customHeight="1" x14ac:dyDescent="0.25">
      <c r="A1665" s="31">
        <v>1664</v>
      </c>
      <c r="B1665" s="34" t="s">
        <v>7485</v>
      </c>
      <c r="C1665" s="34" t="s">
        <v>7486</v>
      </c>
      <c r="D1665" s="34" t="s">
        <v>74</v>
      </c>
      <c r="E1665" s="31">
        <v>11</v>
      </c>
      <c r="F1665" s="58">
        <f t="shared" ca="1" si="77"/>
        <v>47.019178082191779</v>
      </c>
      <c r="G1665" s="33">
        <v>27758</v>
      </c>
      <c r="H1665" s="34" t="s">
        <v>1498</v>
      </c>
      <c r="I1665" s="34" t="s">
        <v>77</v>
      </c>
      <c r="J1665" s="34" t="s">
        <v>102</v>
      </c>
      <c r="K1665" s="34" t="s">
        <v>79</v>
      </c>
      <c r="L1665" s="34" t="s">
        <v>80</v>
      </c>
      <c r="M1665" s="31">
        <v>9</v>
      </c>
    </row>
    <row r="1666" spans="1:13" s="31" customFormat="1" ht="15.75" customHeight="1" x14ac:dyDescent="0.25">
      <c r="A1666" s="31">
        <v>1665</v>
      </c>
      <c r="B1666" s="34" t="s">
        <v>7487</v>
      </c>
      <c r="C1666" s="34" t="s">
        <v>5961</v>
      </c>
      <c r="D1666" s="34" t="s">
        <v>74</v>
      </c>
      <c r="E1666" s="31">
        <v>48</v>
      </c>
      <c r="F1666" s="58">
        <f t="shared" ca="1" si="77"/>
        <v>45.131506849315066</v>
      </c>
      <c r="G1666" s="33">
        <v>28447</v>
      </c>
      <c r="H1666" s="34" t="s">
        <v>229</v>
      </c>
      <c r="I1666" s="34" t="s">
        <v>171</v>
      </c>
      <c r="J1666" s="34" t="s">
        <v>78</v>
      </c>
      <c r="K1666" s="34" t="s">
        <v>79</v>
      </c>
      <c r="L1666" s="34" t="s">
        <v>91</v>
      </c>
      <c r="M1666" s="31">
        <v>11</v>
      </c>
    </row>
    <row r="1667" spans="1:13" s="31" customFormat="1" ht="15.75" customHeight="1" x14ac:dyDescent="0.25">
      <c r="A1667" s="31">
        <v>1666</v>
      </c>
      <c r="B1667" s="34" t="s">
        <v>4264</v>
      </c>
      <c r="C1667" s="34" t="s">
        <v>7488</v>
      </c>
      <c r="D1667" s="34" t="s">
        <v>74</v>
      </c>
      <c r="E1667" s="31">
        <v>73</v>
      </c>
      <c r="F1667" s="58">
        <f t="shared" ca="1" si="77"/>
        <v>45.761643835616439</v>
      </c>
      <c r="G1667" s="33">
        <v>28217</v>
      </c>
      <c r="H1667" s="34" t="s">
        <v>305</v>
      </c>
      <c r="I1667" s="34" t="s">
        <v>230</v>
      </c>
      <c r="J1667" s="34" t="s">
        <v>78</v>
      </c>
      <c r="K1667" s="34" t="s">
        <v>79</v>
      </c>
      <c r="L1667" s="34" t="s">
        <v>91</v>
      </c>
      <c r="M1667" s="31">
        <v>14</v>
      </c>
    </row>
    <row r="1668" spans="1:13" s="31" customFormat="1" ht="15.75" customHeight="1" x14ac:dyDescent="0.25">
      <c r="A1668" s="31">
        <v>1667</v>
      </c>
      <c r="B1668" s="34" t="s">
        <v>5627</v>
      </c>
      <c r="C1668" s="34" t="s">
        <v>7489</v>
      </c>
      <c r="D1668" s="34" t="s">
        <v>74</v>
      </c>
      <c r="E1668" s="31">
        <v>67</v>
      </c>
      <c r="F1668" s="58">
        <f t="shared" ca="1" si="77"/>
        <v>67.895890410958899</v>
      </c>
      <c r="G1668" s="33">
        <v>20138</v>
      </c>
      <c r="H1668" s="34" t="s">
        <v>807</v>
      </c>
      <c r="I1668" s="34" t="s">
        <v>77</v>
      </c>
      <c r="J1668" s="34" t="s">
        <v>126</v>
      </c>
      <c r="K1668" s="34" t="s">
        <v>79</v>
      </c>
      <c r="L1668" s="34" t="s">
        <v>91</v>
      </c>
      <c r="M1668" s="31">
        <v>18</v>
      </c>
    </row>
    <row r="1669" spans="1:13" s="31" customFormat="1" ht="15.75" customHeight="1" x14ac:dyDescent="0.25">
      <c r="A1669" s="31">
        <v>1668</v>
      </c>
      <c r="B1669" s="34" t="s">
        <v>7490</v>
      </c>
      <c r="C1669" s="34" t="s">
        <v>7491</v>
      </c>
      <c r="D1669" s="34" t="s">
        <v>98</v>
      </c>
      <c r="E1669" s="31">
        <v>75</v>
      </c>
      <c r="F1669" s="58">
        <f t="shared" ca="1" si="77"/>
        <v>57.57260273972603</v>
      </c>
      <c r="G1669" s="33">
        <v>23906</v>
      </c>
      <c r="H1669" s="34" t="s">
        <v>1613</v>
      </c>
      <c r="I1669" s="34" t="s">
        <v>101</v>
      </c>
      <c r="J1669" s="34" t="s">
        <v>78</v>
      </c>
      <c r="K1669" s="34" t="s">
        <v>79</v>
      </c>
      <c r="L1669" s="34" t="s">
        <v>91</v>
      </c>
      <c r="M1669" s="31">
        <v>8</v>
      </c>
    </row>
    <row r="1670" spans="1:13" s="31" customFormat="1" ht="15.75" customHeight="1" x14ac:dyDescent="0.25">
      <c r="A1670" s="31">
        <v>1669</v>
      </c>
      <c r="B1670" s="34" t="s">
        <v>7492</v>
      </c>
      <c r="C1670" s="34" t="s">
        <v>7493</v>
      </c>
      <c r="D1670" s="34" t="s">
        <v>74</v>
      </c>
      <c r="E1670" s="31">
        <v>74</v>
      </c>
      <c r="F1670" s="58">
        <f t="shared" ca="1" si="77"/>
        <v>44.802739726027397</v>
      </c>
      <c r="G1670" s="33">
        <v>28567</v>
      </c>
      <c r="H1670" s="34" t="s">
        <v>2331</v>
      </c>
      <c r="I1670" s="34" t="s">
        <v>101</v>
      </c>
      <c r="J1670" s="34" t="s">
        <v>126</v>
      </c>
      <c r="K1670" s="34" t="s">
        <v>79</v>
      </c>
      <c r="L1670" s="34" t="s">
        <v>80</v>
      </c>
      <c r="M1670" s="31">
        <v>21</v>
      </c>
    </row>
    <row r="1671" spans="1:13" s="31" customFormat="1" ht="15.75" customHeight="1" x14ac:dyDescent="0.25">
      <c r="A1671" s="31">
        <v>1670</v>
      </c>
      <c r="B1671" s="34" t="s">
        <v>7494</v>
      </c>
      <c r="C1671" s="34" t="s">
        <v>7495</v>
      </c>
      <c r="D1671" s="34" t="s">
        <v>98</v>
      </c>
      <c r="E1671" s="31">
        <v>30</v>
      </c>
      <c r="F1671" s="58">
        <f t="shared" ca="1" si="77"/>
        <v>44.4</v>
      </c>
      <c r="G1671" s="33">
        <v>28714</v>
      </c>
      <c r="H1671" s="34" t="s">
        <v>4443</v>
      </c>
      <c r="I1671" s="34" t="s">
        <v>140</v>
      </c>
      <c r="J1671" s="34" t="s">
        <v>78</v>
      </c>
      <c r="K1671" s="34" t="s">
        <v>79</v>
      </c>
      <c r="L1671" s="34" t="s">
        <v>91</v>
      </c>
      <c r="M1671" s="31">
        <v>19</v>
      </c>
    </row>
    <row r="1672" spans="1:13" s="31" customFormat="1" ht="15.75" customHeight="1" x14ac:dyDescent="0.25">
      <c r="A1672" s="31">
        <v>1671</v>
      </c>
      <c r="B1672" s="34" t="s">
        <v>7496</v>
      </c>
      <c r="C1672" s="34" t="s">
        <v>7497</v>
      </c>
      <c r="D1672" s="34" t="s">
        <v>98</v>
      </c>
      <c r="E1672" s="31">
        <v>69</v>
      </c>
      <c r="F1672" s="58">
        <f t="shared" ca="1" si="77"/>
        <v>65.964383561643842</v>
      </c>
      <c r="G1672" s="33">
        <v>20843</v>
      </c>
      <c r="H1672" s="34" t="s">
        <v>242</v>
      </c>
      <c r="I1672" s="34" t="s">
        <v>90</v>
      </c>
      <c r="J1672" s="34" t="s">
        <v>78</v>
      </c>
      <c r="K1672" s="34" t="s">
        <v>79</v>
      </c>
      <c r="L1672" s="34" t="s">
        <v>80</v>
      </c>
      <c r="M1672" s="31">
        <v>14</v>
      </c>
    </row>
    <row r="1673" spans="1:13" s="31" customFormat="1" ht="15.75" customHeight="1" x14ac:dyDescent="0.25">
      <c r="A1673" s="31">
        <v>1672</v>
      </c>
      <c r="B1673" s="34" t="s">
        <v>7498</v>
      </c>
      <c r="C1673" s="34" t="s">
        <v>7499</v>
      </c>
      <c r="D1673" s="34" t="s">
        <v>98</v>
      </c>
      <c r="E1673" s="31">
        <v>21</v>
      </c>
      <c r="F1673" s="58">
        <f t="shared" ca="1" si="77"/>
        <v>59.704109589041096</v>
      </c>
      <c r="G1673" s="33">
        <v>23128</v>
      </c>
      <c r="H1673" s="34" t="s">
        <v>331</v>
      </c>
      <c r="I1673" s="34" t="s">
        <v>152</v>
      </c>
      <c r="J1673" s="34" t="s">
        <v>102</v>
      </c>
      <c r="K1673" s="34" t="s">
        <v>79</v>
      </c>
      <c r="L1673" s="34" t="s">
        <v>80</v>
      </c>
      <c r="M1673" s="31">
        <v>9</v>
      </c>
    </row>
    <row r="1674" spans="1:13" s="31" customFormat="1" ht="15.75" customHeight="1" x14ac:dyDescent="0.25">
      <c r="A1674" s="31">
        <v>1673</v>
      </c>
      <c r="B1674" s="34" t="s">
        <v>7500</v>
      </c>
      <c r="C1674" s="34" t="s">
        <v>7501</v>
      </c>
      <c r="D1674" s="34" t="s">
        <v>98</v>
      </c>
      <c r="E1674" s="31">
        <v>45</v>
      </c>
      <c r="F1674" s="58">
        <f t="shared" ca="1" si="77"/>
        <v>44.156164383561645</v>
      </c>
      <c r="G1674" s="33">
        <v>28803</v>
      </c>
      <c r="H1674" s="34" t="s">
        <v>1348</v>
      </c>
      <c r="I1674" s="34" t="s">
        <v>101</v>
      </c>
      <c r="J1674" s="34" t="s">
        <v>102</v>
      </c>
      <c r="K1674" s="34" t="s">
        <v>79</v>
      </c>
      <c r="L1674" s="34" t="s">
        <v>80</v>
      </c>
      <c r="M1674" s="31">
        <v>21</v>
      </c>
    </row>
    <row r="1675" spans="1:13" s="31" customFormat="1" ht="15.75" customHeight="1" x14ac:dyDescent="0.25">
      <c r="A1675" s="31">
        <v>1674</v>
      </c>
      <c r="B1675" s="34" t="s">
        <v>7502</v>
      </c>
      <c r="C1675" s="34" t="s">
        <v>7503</v>
      </c>
      <c r="D1675" s="34" t="s">
        <v>98</v>
      </c>
      <c r="E1675" s="31">
        <v>97</v>
      </c>
      <c r="F1675" s="58">
        <f t="shared" ca="1" si="77"/>
        <v>45.194520547945203</v>
      </c>
      <c r="G1675" s="33">
        <v>28424</v>
      </c>
      <c r="H1675" s="34" t="s">
        <v>791</v>
      </c>
      <c r="I1675" s="34" t="s">
        <v>77</v>
      </c>
      <c r="J1675" s="34" t="s">
        <v>126</v>
      </c>
      <c r="K1675" s="34" t="s">
        <v>79</v>
      </c>
      <c r="L1675" s="34" t="s">
        <v>91</v>
      </c>
      <c r="M1675" s="31">
        <v>20</v>
      </c>
    </row>
    <row r="1676" spans="1:13" s="31" customFormat="1" ht="15.75" customHeight="1" x14ac:dyDescent="0.25">
      <c r="A1676" s="31">
        <v>1675</v>
      </c>
      <c r="B1676" s="34" t="s">
        <v>7504</v>
      </c>
      <c r="C1676" s="34" t="s">
        <v>7505</v>
      </c>
      <c r="D1676" s="34" t="s">
        <v>74</v>
      </c>
      <c r="E1676" s="31">
        <v>76</v>
      </c>
      <c r="F1676" s="58">
        <f t="shared" ca="1" si="77"/>
        <v>67.410958904109592</v>
      </c>
      <c r="G1676" s="33">
        <v>20315</v>
      </c>
      <c r="H1676" s="34" t="s">
        <v>3048</v>
      </c>
      <c r="I1676" s="34" t="s">
        <v>77</v>
      </c>
      <c r="J1676" s="34" t="s">
        <v>102</v>
      </c>
      <c r="K1676" s="34" t="s">
        <v>79</v>
      </c>
      <c r="L1676" s="34" t="s">
        <v>80</v>
      </c>
      <c r="M1676" s="31">
        <v>14</v>
      </c>
    </row>
    <row r="1677" spans="1:13" s="31" customFormat="1" ht="15.75" customHeight="1" x14ac:dyDescent="0.25">
      <c r="A1677" s="31">
        <v>1676</v>
      </c>
      <c r="B1677" s="34" t="s">
        <v>7382</v>
      </c>
      <c r="C1677" s="34" t="s">
        <v>7506</v>
      </c>
      <c r="D1677" s="34" t="s">
        <v>74</v>
      </c>
      <c r="E1677" s="31">
        <v>63</v>
      </c>
      <c r="F1677" s="58">
        <f t="shared" ca="1" si="77"/>
        <v>47.769863013698632</v>
      </c>
      <c r="G1677" s="33">
        <v>27484</v>
      </c>
      <c r="H1677" s="34" t="s">
        <v>735</v>
      </c>
      <c r="I1677" s="34" t="s">
        <v>178</v>
      </c>
      <c r="J1677" s="34" t="s">
        <v>78</v>
      </c>
      <c r="K1677" s="34" t="s">
        <v>79</v>
      </c>
      <c r="L1677" s="34" t="s">
        <v>91</v>
      </c>
      <c r="M1677" s="31">
        <v>13</v>
      </c>
    </row>
    <row r="1678" spans="1:13" s="31" customFormat="1" ht="15.75" customHeight="1" x14ac:dyDescent="0.25">
      <c r="A1678" s="31">
        <v>1677</v>
      </c>
      <c r="B1678" s="34" t="s">
        <v>7507</v>
      </c>
      <c r="C1678" s="34" t="s">
        <v>7508</v>
      </c>
      <c r="D1678" s="34" t="s">
        <v>98</v>
      </c>
      <c r="E1678" s="31">
        <v>56</v>
      </c>
      <c r="F1678" s="58">
        <f t="shared" ca="1" si="77"/>
        <v>64.62191780821918</v>
      </c>
      <c r="G1678" s="33">
        <v>21333</v>
      </c>
      <c r="H1678" s="34" t="s">
        <v>554</v>
      </c>
      <c r="I1678" s="34" t="s">
        <v>178</v>
      </c>
      <c r="J1678" s="34" t="s">
        <v>102</v>
      </c>
      <c r="K1678" s="34" t="s">
        <v>79</v>
      </c>
      <c r="L1678" s="34" t="s">
        <v>80</v>
      </c>
      <c r="M1678" s="31">
        <v>16</v>
      </c>
    </row>
    <row r="1679" spans="1:13" s="31" customFormat="1" ht="15.75" hidden="1" customHeight="1" x14ac:dyDescent="0.25">
      <c r="A1679" s="31">
        <v>1678</v>
      </c>
      <c r="B1679" s="34" t="s">
        <v>7509</v>
      </c>
      <c r="C1679" s="34" t="s">
        <v>3034</v>
      </c>
      <c r="D1679" s="34" t="s">
        <v>98</v>
      </c>
      <c r="E1679" s="31">
        <v>20</v>
      </c>
      <c r="F1679" s="58">
        <f t="shared" ca="1" si="77"/>
        <v>45.246575342465754</v>
      </c>
      <c r="G1679" s="33">
        <v>28405</v>
      </c>
      <c r="I1679" s="34" t="s">
        <v>101</v>
      </c>
      <c r="J1679" s="34" t="s">
        <v>126</v>
      </c>
      <c r="K1679" s="34" t="s">
        <v>79</v>
      </c>
      <c r="L1679" s="34" t="s">
        <v>80</v>
      </c>
      <c r="M1679" s="31">
        <v>13</v>
      </c>
    </row>
    <row r="1680" spans="1:13" s="31" customFormat="1" ht="15.75" customHeight="1" x14ac:dyDescent="0.25">
      <c r="A1680" s="31">
        <v>1679</v>
      </c>
      <c r="B1680" s="34" t="s">
        <v>7510</v>
      </c>
      <c r="C1680" s="34" t="s">
        <v>7511</v>
      </c>
      <c r="D1680" s="34" t="s">
        <v>98</v>
      </c>
      <c r="E1680" s="31">
        <v>92</v>
      </c>
      <c r="F1680" s="58">
        <f t="shared" ca="1" si="77"/>
        <v>47.175342465753424</v>
      </c>
      <c r="G1680" s="33">
        <v>27701</v>
      </c>
      <c r="H1680" s="34" t="s">
        <v>1910</v>
      </c>
      <c r="I1680" s="34" t="s">
        <v>178</v>
      </c>
      <c r="J1680" s="34" t="s">
        <v>78</v>
      </c>
      <c r="K1680" s="34" t="s">
        <v>79</v>
      </c>
      <c r="L1680" s="34" t="s">
        <v>80</v>
      </c>
      <c r="M1680" s="31">
        <v>13</v>
      </c>
    </row>
    <row r="1681" spans="1:13" s="31" customFormat="1" ht="15.75" customHeight="1" x14ac:dyDescent="0.25">
      <c r="A1681" s="31">
        <v>1680</v>
      </c>
      <c r="B1681" s="34" t="s">
        <v>449</v>
      </c>
      <c r="C1681" s="34" t="s">
        <v>7512</v>
      </c>
      <c r="D1681" s="34" t="s">
        <v>98</v>
      </c>
      <c r="E1681" s="31">
        <v>5</v>
      </c>
      <c r="F1681" s="58">
        <f t="shared" ca="1" si="77"/>
        <v>24.427397260273974</v>
      </c>
      <c r="G1681" s="33">
        <v>36004</v>
      </c>
      <c r="H1681" s="34" t="s">
        <v>548</v>
      </c>
      <c r="I1681" s="34" t="s">
        <v>90</v>
      </c>
      <c r="J1681" s="34" t="s">
        <v>78</v>
      </c>
      <c r="K1681" s="34" t="s">
        <v>79</v>
      </c>
      <c r="L1681" s="34" t="s">
        <v>80</v>
      </c>
      <c r="M1681" s="31">
        <v>4</v>
      </c>
    </row>
    <row r="1682" spans="1:13" s="31" customFormat="1" ht="15.75" hidden="1" customHeight="1" x14ac:dyDescent="0.25">
      <c r="A1682" s="31">
        <v>1681</v>
      </c>
      <c r="B1682" s="34" t="s">
        <v>1620</v>
      </c>
      <c r="C1682" s="34" t="s">
        <v>7513</v>
      </c>
      <c r="D1682" s="34" t="s">
        <v>74</v>
      </c>
      <c r="E1682" s="31">
        <v>78</v>
      </c>
      <c r="F1682" s="58">
        <f t="shared" ca="1" si="77"/>
        <v>43.079452054794523</v>
      </c>
      <c r="G1682" s="33">
        <v>29196</v>
      </c>
      <c r="I1682" s="34" t="s">
        <v>178</v>
      </c>
      <c r="J1682" s="34" t="s">
        <v>126</v>
      </c>
      <c r="K1682" s="34" t="s">
        <v>79</v>
      </c>
      <c r="L1682" s="34" t="s">
        <v>80</v>
      </c>
      <c r="M1682" s="31">
        <v>6</v>
      </c>
    </row>
    <row r="1683" spans="1:13" s="31" customFormat="1" ht="15.75" customHeight="1" x14ac:dyDescent="0.25">
      <c r="A1683" s="31">
        <v>1682</v>
      </c>
      <c r="B1683" s="34" t="s">
        <v>6584</v>
      </c>
      <c r="C1683" s="34" t="s">
        <v>7514</v>
      </c>
      <c r="D1683" s="34" t="s">
        <v>98</v>
      </c>
      <c r="E1683" s="31">
        <v>93</v>
      </c>
      <c r="F1683" s="58">
        <f t="shared" ca="1" si="77"/>
        <v>62.709589041095889</v>
      </c>
      <c r="G1683" s="33">
        <v>22031</v>
      </c>
      <c r="H1683" s="34" t="s">
        <v>89</v>
      </c>
      <c r="I1683" s="34" t="s">
        <v>77</v>
      </c>
      <c r="J1683" s="34" t="s">
        <v>102</v>
      </c>
      <c r="K1683" s="34" t="s">
        <v>79</v>
      </c>
      <c r="L1683" s="34" t="s">
        <v>80</v>
      </c>
      <c r="M1683" s="31">
        <v>6</v>
      </c>
    </row>
    <row r="1684" spans="1:13" s="31" customFormat="1" ht="15.75" hidden="1" customHeight="1" x14ac:dyDescent="0.25">
      <c r="A1684" s="31">
        <v>1683</v>
      </c>
      <c r="B1684" s="34" t="s">
        <v>7515</v>
      </c>
      <c r="C1684" s="34" t="s">
        <v>7516</v>
      </c>
      <c r="D1684" s="34" t="s">
        <v>430</v>
      </c>
      <c r="E1684" s="31">
        <v>72</v>
      </c>
      <c r="H1684" s="34" t="s">
        <v>3871</v>
      </c>
      <c r="I1684" s="34" t="s">
        <v>152</v>
      </c>
      <c r="J1684" s="34" t="s">
        <v>78</v>
      </c>
      <c r="K1684" s="34" t="s">
        <v>79</v>
      </c>
      <c r="L1684" s="34" t="s">
        <v>80</v>
      </c>
    </row>
    <row r="1685" spans="1:13" s="31" customFormat="1" ht="15.75" customHeight="1" x14ac:dyDescent="0.25">
      <c r="A1685" s="31">
        <v>1684</v>
      </c>
      <c r="B1685" s="34" t="s">
        <v>7517</v>
      </c>
      <c r="C1685" s="34" t="s">
        <v>7518</v>
      </c>
      <c r="D1685" s="34" t="s">
        <v>98</v>
      </c>
      <c r="E1685" s="31">
        <v>96</v>
      </c>
      <c r="F1685" s="58">
        <f t="shared" ref="F1685:F1691" ca="1" si="78">(TODAY()-G1685)/365</f>
        <v>43.490410958904107</v>
      </c>
      <c r="G1685" s="33">
        <v>29046</v>
      </c>
      <c r="H1685" s="34" t="s">
        <v>919</v>
      </c>
      <c r="I1685" s="34" t="s">
        <v>77</v>
      </c>
      <c r="J1685" s="34" t="s">
        <v>78</v>
      </c>
      <c r="K1685" s="34" t="s">
        <v>79</v>
      </c>
      <c r="L1685" s="34" t="s">
        <v>91</v>
      </c>
      <c r="M1685" s="31">
        <v>6</v>
      </c>
    </row>
    <row r="1686" spans="1:13" s="31" customFormat="1" ht="15.75" customHeight="1" x14ac:dyDescent="0.25">
      <c r="A1686" s="31">
        <v>1685</v>
      </c>
      <c r="B1686" s="34" t="s">
        <v>7100</v>
      </c>
      <c r="C1686" s="34" t="s">
        <v>7519</v>
      </c>
      <c r="D1686" s="34" t="s">
        <v>98</v>
      </c>
      <c r="E1686" s="31">
        <v>32</v>
      </c>
      <c r="F1686" s="58">
        <f t="shared" ca="1" si="78"/>
        <v>50.81095890410959</v>
      </c>
      <c r="G1686" s="33">
        <v>26374</v>
      </c>
      <c r="H1686" s="34" t="s">
        <v>3695</v>
      </c>
      <c r="I1686" s="34" t="s">
        <v>152</v>
      </c>
      <c r="J1686" s="34" t="s">
        <v>78</v>
      </c>
      <c r="K1686" s="34" t="s">
        <v>79</v>
      </c>
      <c r="L1686" s="34" t="s">
        <v>91</v>
      </c>
      <c r="M1686" s="31">
        <v>8</v>
      </c>
    </row>
    <row r="1687" spans="1:13" s="31" customFormat="1" ht="15.75" customHeight="1" x14ac:dyDescent="0.25">
      <c r="A1687" s="31">
        <v>1686</v>
      </c>
      <c r="B1687" s="34" t="s">
        <v>6810</v>
      </c>
      <c r="C1687" s="34" t="s">
        <v>7520</v>
      </c>
      <c r="D1687" s="34" t="s">
        <v>74</v>
      </c>
      <c r="E1687" s="31">
        <v>95</v>
      </c>
      <c r="F1687" s="58">
        <f t="shared" ca="1" si="78"/>
        <v>42.4986301369863</v>
      </c>
      <c r="G1687" s="33">
        <v>29408</v>
      </c>
      <c r="H1687" s="34" t="s">
        <v>1087</v>
      </c>
      <c r="I1687" s="34" t="s">
        <v>377</v>
      </c>
      <c r="J1687" s="34" t="s">
        <v>78</v>
      </c>
      <c r="K1687" s="34" t="s">
        <v>79</v>
      </c>
      <c r="L1687" s="34" t="s">
        <v>80</v>
      </c>
      <c r="M1687" s="31">
        <v>16</v>
      </c>
    </row>
    <row r="1688" spans="1:13" s="31" customFormat="1" ht="15.75" hidden="1" customHeight="1" x14ac:dyDescent="0.25">
      <c r="A1688" s="31">
        <v>1687</v>
      </c>
      <c r="B1688" s="34" t="s">
        <v>7521</v>
      </c>
      <c r="C1688" s="34" t="s">
        <v>7522</v>
      </c>
      <c r="D1688" s="34" t="s">
        <v>74</v>
      </c>
      <c r="E1688" s="31">
        <v>16</v>
      </c>
      <c r="F1688" s="58">
        <f t="shared" ca="1" si="78"/>
        <v>31.652054794520549</v>
      </c>
      <c r="G1688" s="33">
        <v>33367</v>
      </c>
      <c r="I1688" s="34" t="s">
        <v>77</v>
      </c>
      <c r="J1688" s="34" t="s">
        <v>102</v>
      </c>
      <c r="K1688" s="34" t="s">
        <v>79</v>
      </c>
      <c r="L1688" s="34" t="s">
        <v>80</v>
      </c>
      <c r="M1688" s="31">
        <v>8</v>
      </c>
    </row>
    <row r="1689" spans="1:13" s="31" customFormat="1" ht="15.75" customHeight="1" x14ac:dyDescent="0.25">
      <c r="A1689" s="31">
        <v>1688</v>
      </c>
      <c r="B1689" s="34" t="s">
        <v>7523</v>
      </c>
      <c r="C1689" s="34" t="s">
        <v>7524</v>
      </c>
      <c r="D1689" s="34" t="s">
        <v>98</v>
      </c>
      <c r="E1689" s="31">
        <v>80</v>
      </c>
      <c r="F1689" s="58">
        <f t="shared" ca="1" si="78"/>
        <v>44.084931506849315</v>
      </c>
      <c r="G1689" s="33">
        <v>28829</v>
      </c>
      <c r="H1689" s="34" t="s">
        <v>4182</v>
      </c>
      <c r="I1689" s="34" t="s">
        <v>230</v>
      </c>
      <c r="J1689" s="34" t="s">
        <v>78</v>
      </c>
      <c r="K1689" s="34" t="s">
        <v>79</v>
      </c>
      <c r="L1689" s="34" t="s">
        <v>91</v>
      </c>
      <c r="M1689" s="31">
        <v>15</v>
      </c>
    </row>
    <row r="1690" spans="1:13" s="31" customFormat="1" ht="15.75" customHeight="1" x14ac:dyDescent="0.25">
      <c r="A1690" s="31">
        <v>1689</v>
      </c>
      <c r="B1690" s="34" t="s">
        <v>3933</v>
      </c>
      <c r="C1690" s="34" t="s">
        <v>7525</v>
      </c>
      <c r="D1690" s="34" t="s">
        <v>74</v>
      </c>
      <c r="E1690" s="31">
        <v>48</v>
      </c>
      <c r="F1690" s="58">
        <f t="shared" ca="1" si="78"/>
        <v>27.539726027397261</v>
      </c>
      <c r="G1690" s="33">
        <v>34868</v>
      </c>
      <c r="H1690" s="34" t="s">
        <v>236</v>
      </c>
      <c r="I1690" s="34" t="s">
        <v>101</v>
      </c>
      <c r="J1690" s="34" t="s">
        <v>78</v>
      </c>
      <c r="K1690" s="34" t="s">
        <v>79</v>
      </c>
      <c r="L1690" s="34" t="s">
        <v>80</v>
      </c>
      <c r="M1690" s="31">
        <v>4</v>
      </c>
    </row>
    <row r="1691" spans="1:13" s="31" customFormat="1" ht="15.75" customHeight="1" x14ac:dyDescent="0.25">
      <c r="A1691" s="31">
        <v>1690</v>
      </c>
      <c r="B1691" s="34" t="s">
        <v>7526</v>
      </c>
      <c r="C1691" s="34" t="s">
        <v>7527</v>
      </c>
      <c r="D1691" s="34" t="s">
        <v>74</v>
      </c>
      <c r="E1691" s="31">
        <v>6</v>
      </c>
      <c r="F1691" s="58">
        <f t="shared" ca="1" si="78"/>
        <v>34.038356164383565</v>
      </c>
      <c r="G1691" s="33">
        <v>32496</v>
      </c>
      <c r="H1691" s="34" t="s">
        <v>704</v>
      </c>
      <c r="I1691" s="34" t="s">
        <v>178</v>
      </c>
      <c r="J1691" s="34" t="s">
        <v>102</v>
      </c>
      <c r="K1691" s="34" t="s">
        <v>79</v>
      </c>
      <c r="L1691" s="34" t="s">
        <v>80</v>
      </c>
      <c r="M1691" s="31">
        <v>16</v>
      </c>
    </row>
    <row r="1692" spans="1:13" s="31" customFormat="1" ht="15.75" hidden="1" customHeight="1" x14ac:dyDescent="0.25">
      <c r="A1692" s="31">
        <v>1691</v>
      </c>
      <c r="B1692" s="34" t="s">
        <v>5763</v>
      </c>
      <c r="D1692" s="34" t="s">
        <v>74</v>
      </c>
      <c r="E1692" s="31">
        <v>50</v>
      </c>
      <c r="G1692" s="44">
        <v>29175</v>
      </c>
      <c r="H1692" s="34" t="s">
        <v>930</v>
      </c>
      <c r="I1692" s="34" t="s">
        <v>230</v>
      </c>
      <c r="J1692" s="34" t="s">
        <v>126</v>
      </c>
      <c r="K1692" s="34" t="s">
        <v>79</v>
      </c>
      <c r="L1692" s="34" t="s">
        <v>80</v>
      </c>
      <c r="M1692" s="31">
        <v>7</v>
      </c>
    </row>
    <row r="1693" spans="1:13" s="31" customFormat="1" ht="15.75" customHeight="1" x14ac:dyDescent="0.25">
      <c r="A1693" s="31">
        <v>1692</v>
      </c>
      <c r="B1693" s="34" t="s">
        <v>7528</v>
      </c>
      <c r="C1693" s="34" t="s">
        <v>7529</v>
      </c>
      <c r="D1693" s="34" t="s">
        <v>98</v>
      </c>
      <c r="E1693" s="31">
        <v>85</v>
      </c>
      <c r="F1693" s="58">
        <f t="shared" ref="F1693:F1712" ca="1" si="79">(TODAY()-G1693)/365</f>
        <v>55.756164383561647</v>
      </c>
      <c r="G1693" s="33">
        <v>24569</v>
      </c>
      <c r="H1693" s="34" t="s">
        <v>300</v>
      </c>
      <c r="I1693" s="34" t="s">
        <v>178</v>
      </c>
      <c r="J1693" s="34" t="s">
        <v>78</v>
      </c>
      <c r="K1693" s="34" t="s">
        <v>79</v>
      </c>
      <c r="L1693" s="34" t="s">
        <v>80</v>
      </c>
      <c r="M1693" s="31">
        <v>17</v>
      </c>
    </row>
    <row r="1694" spans="1:13" s="31" customFormat="1" ht="15.75" customHeight="1" x14ac:dyDescent="0.25">
      <c r="A1694" s="31">
        <v>1693</v>
      </c>
      <c r="B1694" s="34" t="s">
        <v>7530</v>
      </c>
      <c r="C1694" s="34" t="s">
        <v>7531</v>
      </c>
      <c r="D1694" s="34" t="s">
        <v>74</v>
      </c>
      <c r="E1694" s="31">
        <v>79</v>
      </c>
      <c r="F1694" s="58">
        <f t="shared" ca="1" si="79"/>
        <v>57.172602739726024</v>
      </c>
      <c r="G1694" s="33">
        <v>24052</v>
      </c>
      <c r="H1694" s="34" t="s">
        <v>2928</v>
      </c>
      <c r="I1694" s="34" t="s">
        <v>178</v>
      </c>
      <c r="J1694" s="34" t="s">
        <v>102</v>
      </c>
      <c r="K1694" s="34" t="s">
        <v>79</v>
      </c>
      <c r="L1694" s="34" t="s">
        <v>91</v>
      </c>
      <c r="M1694" s="31">
        <v>4</v>
      </c>
    </row>
    <row r="1695" spans="1:13" s="31" customFormat="1" ht="15.75" hidden="1" customHeight="1" x14ac:dyDescent="0.25">
      <c r="A1695" s="31">
        <v>1694</v>
      </c>
      <c r="B1695" s="34" t="s">
        <v>7105</v>
      </c>
      <c r="C1695" s="34" t="s">
        <v>7532</v>
      </c>
      <c r="D1695" s="34" t="s">
        <v>74</v>
      </c>
      <c r="E1695" s="31">
        <v>11</v>
      </c>
      <c r="F1695" s="58">
        <f t="shared" ca="1" si="79"/>
        <v>63.249315068493154</v>
      </c>
      <c r="G1695" s="33">
        <v>21834</v>
      </c>
      <c r="I1695" s="34" t="s">
        <v>152</v>
      </c>
      <c r="J1695" s="34" t="s">
        <v>78</v>
      </c>
      <c r="K1695" s="34" t="s">
        <v>79</v>
      </c>
      <c r="L1695" s="34" t="s">
        <v>80</v>
      </c>
      <c r="M1695" s="31">
        <v>19</v>
      </c>
    </row>
    <row r="1696" spans="1:13" s="31" customFormat="1" ht="15.75" customHeight="1" x14ac:dyDescent="0.25">
      <c r="A1696" s="31">
        <v>1695</v>
      </c>
      <c r="B1696" s="34" t="s">
        <v>7533</v>
      </c>
      <c r="C1696" s="34" t="s">
        <v>7534</v>
      </c>
      <c r="D1696" s="34" t="s">
        <v>98</v>
      </c>
      <c r="E1696" s="31">
        <v>11</v>
      </c>
      <c r="F1696" s="58">
        <f t="shared" ca="1" si="79"/>
        <v>31.627397260273973</v>
      </c>
      <c r="G1696" s="33">
        <v>33376</v>
      </c>
      <c r="H1696" s="34" t="s">
        <v>164</v>
      </c>
      <c r="I1696" s="34" t="s">
        <v>230</v>
      </c>
      <c r="J1696" s="34" t="s">
        <v>126</v>
      </c>
      <c r="K1696" s="34" t="s">
        <v>79</v>
      </c>
      <c r="L1696" s="34" t="s">
        <v>80</v>
      </c>
      <c r="M1696" s="31">
        <v>4</v>
      </c>
    </row>
    <row r="1697" spans="1:13" s="31" customFormat="1" ht="15.75" customHeight="1" x14ac:dyDescent="0.25">
      <c r="A1697" s="31">
        <v>1696</v>
      </c>
      <c r="B1697" s="34" t="s">
        <v>7535</v>
      </c>
      <c r="C1697" s="34" t="s">
        <v>7536</v>
      </c>
      <c r="D1697" s="34" t="s">
        <v>74</v>
      </c>
      <c r="E1697" s="31">
        <v>48</v>
      </c>
      <c r="F1697" s="58">
        <f t="shared" ca="1" si="79"/>
        <v>31.572602739726026</v>
      </c>
      <c r="G1697" s="33">
        <v>33396</v>
      </c>
      <c r="H1697" s="34" t="s">
        <v>264</v>
      </c>
      <c r="I1697" s="34" t="s">
        <v>125</v>
      </c>
      <c r="J1697" s="34" t="s">
        <v>126</v>
      </c>
      <c r="K1697" s="34" t="s">
        <v>79</v>
      </c>
      <c r="L1697" s="34" t="s">
        <v>91</v>
      </c>
      <c r="M1697" s="31">
        <v>2</v>
      </c>
    </row>
    <row r="1698" spans="1:13" s="31" customFormat="1" ht="15.75" customHeight="1" x14ac:dyDescent="0.25">
      <c r="A1698" s="31">
        <v>1697</v>
      </c>
      <c r="B1698" s="34" t="s">
        <v>7537</v>
      </c>
      <c r="C1698" s="34" t="s">
        <v>7538</v>
      </c>
      <c r="D1698" s="34" t="s">
        <v>98</v>
      </c>
      <c r="E1698" s="31">
        <v>44</v>
      </c>
      <c r="F1698" s="58">
        <f t="shared" ca="1" si="79"/>
        <v>53.778082191780825</v>
      </c>
      <c r="G1698" s="33">
        <v>25291</v>
      </c>
      <c r="H1698" s="34" t="s">
        <v>1245</v>
      </c>
      <c r="I1698" s="34" t="s">
        <v>178</v>
      </c>
      <c r="J1698" s="34" t="s">
        <v>78</v>
      </c>
      <c r="K1698" s="34" t="s">
        <v>79</v>
      </c>
      <c r="L1698" s="34" t="s">
        <v>80</v>
      </c>
      <c r="M1698" s="31">
        <v>12</v>
      </c>
    </row>
    <row r="1699" spans="1:13" s="31" customFormat="1" ht="15.75" hidden="1" customHeight="1" x14ac:dyDescent="0.25">
      <c r="A1699" s="31">
        <v>1698</v>
      </c>
      <c r="B1699" s="34" t="s">
        <v>7539</v>
      </c>
      <c r="C1699" s="34" t="s">
        <v>7540</v>
      </c>
      <c r="D1699" s="34" t="s">
        <v>98</v>
      </c>
      <c r="E1699" s="31">
        <v>58</v>
      </c>
      <c r="F1699" s="58">
        <f t="shared" ca="1" si="79"/>
        <v>51.372602739726027</v>
      </c>
      <c r="G1699" s="33">
        <v>26169</v>
      </c>
      <c r="I1699" s="34" t="s">
        <v>178</v>
      </c>
      <c r="J1699" s="34" t="s">
        <v>102</v>
      </c>
      <c r="K1699" s="34" t="s">
        <v>79</v>
      </c>
      <c r="L1699" s="34" t="s">
        <v>80</v>
      </c>
      <c r="M1699" s="31">
        <v>18</v>
      </c>
    </row>
    <row r="1700" spans="1:13" s="31" customFormat="1" ht="15.75" customHeight="1" x14ac:dyDescent="0.25">
      <c r="A1700" s="31">
        <v>1699</v>
      </c>
      <c r="B1700" s="34" t="s">
        <v>4284</v>
      </c>
      <c r="C1700" s="34" t="s">
        <v>7541</v>
      </c>
      <c r="D1700" s="34" t="s">
        <v>74</v>
      </c>
      <c r="E1700" s="31">
        <v>33</v>
      </c>
      <c r="F1700" s="58">
        <f t="shared" ca="1" si="79"/>
        <v>64.676712328767124</v>
      </c>
      <c r="G1700" s="33">
        <v>21313</v>
      </c>
      <c r="H1700" s="34" t="s">
        <v>1426</v>
      </c>
      <c r="I1700" s="34" t="s">
        <v>77</v>
      </c>
      <c r="J1700" s="34" t="s">
        <v>78</v>
      </c>
      <c r="K1700" s="34" t="s">
        <v>79</v>
      </c>
      <c r="L1700" s="34" t="s">
        <v>80</v>
      </c>
      <c r="M1700" s="31">
        <v>8</v>
      </c>
    </row>
    <row r="1701" spans="1:13" s="31" customFormat="1" ht="15.75" customHeight="1" x14ac:dyDescent="0.25">
      <c r="A1701" s="31">
        <v>1700</v>
      </c>
      <c r="B1701" s="34" t="s">
        <v>7542</v>
      </c>
      <c r="C1701" s="34" t="s">
        <v>7543</v>
      </c>
      <c r="D1701" s="34" t="s">
        <v>98</v>
      </c>
      <c r="E1701" s="31">
        <v>28</v>
      </c>
      <c r="F1701" s="58">
        <f t="shared" ca="1" si="79"/>
        <v>53.304109589041097</v>
      </c>
      <c r="G1701" s="33">
        <v>25464</v>
      </c>
      <c r="H1701" s="34" t="s">
        <v>452</v>
      </c>
      <c r="I1701" s="34" t="s">
        <v>77</v>
      </c>
      <c r="J1701" s="34" t="s">
        <v>126</v>
      </c>
      <c r="K1701" s="34" t="s">
        <v>79</v>
      </c>
      <c r="L1701" s="34" t="s">
        <v>80</v>
      </c>
      <c r="M1701" s="31">
        <v>14</v>
      </c>
    </row>
    <row r="1702" spans="1:13" s="31" customFormat="1" ht="15.75" hidden="1" customHeight="1" x14ac:dyDescent="0.25">
      <c r="A1702" s="31">
        <v>1701</v>
      </c>
      <c r="B1702" s="34" t="s">
        <v>7544</v>
      </c>
      <c r="C1702" s="34" t="s">
        <v>7545</v>
      </c>
      <c r="D1702" s="34" t="s">
        <v>74</v>
      </c>
      <c r="E1702" s="31">
        <v>11</v>
      </c>
      <c r="F1702" s="58">
        <f t="shared" ca="1" si="79"/>
        <v>59.712328767123289</v>
      </c>
      <c r="G1702" s="33">
        <v>23125</v>
      </c>
      <c r="I1702" s="34" t="s">
        <v>77</v>
      </c>
      <c r="J1702" s="34" t="s">
        <v>126</v>
      </c>
      <c r="K1702" s="34" t="s">
        <v>79</v>
      </c>
      <c r="L1702" s="34" t="s">
        <v>91</v>
      </c>
      <c r="M1702" s="31">
        <v>17</v>
      </c>
    </row>
    <row r="1703" spans="1:13" s="31" customFormat="1" ht="15.75" customHeight="1" x14ac:dyDescent="0.25">
      <c r="A1703" s="31">
        <v>1702</v>
      </c>
      <c r="B1703" s="34" t="s">
        <v>7546</v>
      </c>
      <c r="C1703" s="34" t="s">
        <v>7547</v>
      </c>
      <c r="D1703" s="34" t="s">
        <v>74</v>
      </c>
      <c r="E1703" s="31">
        <v>14</v>
      </c>
      <c r="F1703" s="58">
        <f t="shared" ca="1" si="79"/>
        <v>66.772602739726025</v>
      </c>
      <c r="G1703" s="33">
        <v>20548</v>
      </c>
      <c r="H1703" s="34" t="s">
        <v>525</v>
      </c>
      <c r="I1703" s="34" t="s">
        <v>178</v>
      </c>
      <c r="J1703" s="34" t="s">
        <v>78</v>
      </c>
      <c r="K1703" s="34" t="s">
        <v>79</v>
      </c>
      <c r="L1703" s="34" t="s">
        <v>91</v>
      </c>
      <c r="M1703" s="31">
        <v>17</v>
      </c>
    </row>
    <row r="1704" spans="1:13" s="31" customFormat="1" ht="15.75" customHeight="1" x14ac:dyDescent="0.25">
      <c r="A1704" s="31">
        <v>1703</v>
      </c>
      <c r="B1704" s="34" t="s">
        <v>7548</v>
      </c>
      <c r="C1704" s="34" t="s">
        <v>7549</v>
      </c>
      <c r="D1704" s="34" t="s">
        <v>98</v>
      </c>
      <c r="E1704" s="31">
        <v>14</v>
      </c>
      <c r="F1704" s="58">
        <f t="shared" ca="1" si="79"/>
        <v>31.756164383561643</v>
      </c>
      <c r="G1704" s="33">
        <v>33329</v>
      </c>
      <c r="H1704" s="34" t="s">
        <v>376</v>
      </c>
      <c r="I1704" s="34" t="s">
        <v>171</v>
      </c>
      <c r="J1704" s="34" t="s">
        <v>78</v>
      </c>
      <c r="K1704" s="34" t="s">
        <v>79</v>
      </c>
      <c r="L1704" s="34" t="s">
        <v>80</v>
      </c>
      <c r="M1704" s="31">
        <v>3</v>
      </c>
    </row>
    <row r="1705" spans="1:13" s="31" customFormat="1" ht="15.75" customHeight="1" x14ac:dyDescent="0.25">
      <c r="A1705" s="31">
        <v>1704</v>
      </c>
      <c r="B1705" s="34" t="s">
        <v>7550</v>
      </c>
      <c r="C1705" s="34" t="s">
        <v>7551</v>
      </c>
      <c r="D1705" s="34" t="s">
        <v>74</v>
      </c>
      <c r="E1705" s="31">
        <v>96</v>
      </c>
      <c r="F1705" s="58">
        <f t="shared" ca="1" si="79"/>
        <v>60.216438356164382</v>
      </c>
      <c r="G1705" s="33">
        <v>22941</v>
      </c>
      <c r="H1705" s="34" t="s">
        <v>542</v>
      </c>
      <c r="I1705" s="34" t="s">
        <v>152</v>
      </c>
      <c r="J1705" s="34" t="s">
        <v>126</v>
      </c>
      <c r="K1705" s="34" t="s">
        <v>79</v>
      </c>
      <c r="L1705" s="34" t="s">
        <v>91</v>
      </c>
      <c r="M1705" s="31">
        <v>12</v>
      </c>
    </row>
    <row r="1706" spans="1:13" s="31" customFormat="1" ht="15.75" customHeight="1" x14ac:dyDescent="0.25">
      <c r="A1706" s="31">
        <v>1705</v>
      </c>
      <c r="B1706" s="34" t="s">
        <v>7552</v>
      </c>
      <c r="C1706" s="34" t="s">
        <v>7553</v>
      </c>
      <c r="D1706" s="34" t="s">
        <v>98</v>
      </c>
      <c r="E1706" s="31">
        <v>1</v>
      </c>
      <c r="F1706" s="58">
        <f t="shared" ca="1" si="79"/>
        <v>43.394520547945206</v>
      </c>
      <c r="G1706" s="33">
        <v>29081</v>
      </c>
      <c r="H1706" s="34" t="s">
        <v>1045</v>
      </c>
      <c r="I1706" s="34" t="s">
        <v>101</v>
      </c>
      <c r="J1706" s="34" t="s">
        <v>78</v>
      </c>
      <c r="K1706" s="34" t="s">
        <v>79</v>
      </c>
      <c r="L1706" s="34" t="s">
        <v>80</v>
      </c>
      <c r="M1706" s="31">
        <v>9</v>
      </c>
    </row>
    <row r="1707" spans="1:13" s="31" customFormat="1" ht="15.75" hidden="1" customHeight="1" x14ac:dyDescent="0.25">
      <c r="A1707" s="31">
        <v>1706</v>
      </c>
      <c r="B1707" s="34" t="s">
        <v>7554</v>
      </c>
      <c r="C1707" s="34" t="s">
        <v>7555</v>
      </c>
      <c r="D1707" s="34" t="s">
        <v>74</v>
      </c>
      <c r="E1707" s="31">
        <v>32</v>
      </c>
      <c r="F1707" s="58">
        <f t="shared" ca="1" si="79"/>
        <v>61.391780821917806</v>
      </c>
      <c r="G1707" s="33">
        <v>22512</v>
      </c>
      <c r="I1707" s="34" t="s">
        <v>101</v>
      </c>
      <c r="J1707" s="34" t="s">
        <v>126</v>
      </c>
      <c r="K1707" s="34" t="s">
        <v>79</v>
      </c>
      <c r="L1707" s="34" t="s">
        <v>80</v>
      </c>
      <c r="M1707" s="31">
        <v>10</v>
      </c>
    </row>
    <row r="1708" spans="1:13" s="31" customFormat="1" ht="15.75" customHeight="1" x14ac:dyDescent="0.25">
      <c r="A1708" s="31">
        <v>1707</v>
      </c>
      <c r="B1708" s="34" t="s">
        <v>1161</v>
      </c>
      <c r="C1708" s="34" t="s">
        <v>7556</v>
      </c>
      <c r="D1708" s="34" t="s">
        <v>74</v>
      </c>
      <c r="E1708" s="31">
        <v>18</v>
      </c>
      <c r="F1708" s="58">
        <f t="shared" ca="1" si="79"/>
        <v>28.997260273972604</v>
      </c>
      <c r="G1708" s="33">
        <v>34336</v>
      </c>
      <c r="H1708" s="34" t="s">
        <v>370</v>
      </c>
      <c r="I1708" s="34" t="s">
        <v>101</v>
      </c>
      <c r="J1708" s="34" t="s">
        <v>126</v>
      </c>
      <c r="K1708" s="34" t="s">
        <v>79</v>
      </c>
      <c r="L1708" s="34" t="s">
        <v>91</v>
      </c>
      <c r="M1708" s="31">
        <v>7</v>
      </c>
    </row>
    <row r="1709" spans="1:13" s="31" customFormat="1" ht="15.75" customHeight="1" x14ac:dyDescent="0.25">
      <c r="A1709" s="31">
        <v>1708</v>
      </c>
      <c r="B1709" s="34" t="s">
        <v>7557</v>
      </c>
      <c r="C1709" s="34" t="s">
        <v>7558</v>
      </c>
      <c r="D1709" s="34" t="s">
        <v>98</v>
      </c>
      <c r="E1709" s="31">
        <v>39</v>
      </c>
      <c r="F1709" s="58">
        <f t="shared" ca="1" si="79"/>
        <v>34.008219178082193</v>
      </c>
      <c r="G1709" s="33">
        <v>32507</v>
      </c>
      <c r="H1709" s="34" t="s">
        <v>660</v>
      </c>
      <c r="I1709" s="34" t="s">
        <v>90</v>
      </c>
      <c r="J1709" s="34" t="s">
        <v>126</v>
      </c>
      <c r="K1709" s="34" t="s">
        <v>79</v>
      </c>
      <c r="L1709" s="34" t="s">
        <v>91</v>
      </c>
      <c r="M1709" s="31">
        <v>20</v>
      </c>
    </row>
    <row r="1710" spans="1:13" s="31" customFormat="1" ht="15.75" customHeight="1" x14ac:dyDescent="0.25">
      <c r="A1710" s="31">
        <v>1709</v>
      </c>
      <c r="B1710" s="34" t="s">
        <v>7159</v>
      </c>
      <c r="C1710" s="34" t="s">
        <v>7559</v>
      </c>
      <c r="D1710" s="34" t="s">
        <v>74</v>
      </c>
      <c r="E1710" s="31">
        <v>36</v>
      </c>
      <c r="F1710" s="58">
        <f t="shared" ca="1" si="79"/>
        <v>48.268493150684932</v>
      </c>
      <c r="G1710" s="33">
        <v>27302</v>
      </c>
      <c r="H1710" s="34" t="s">
        <v>704</v>
      </c>
      <c r="I1710" s="34" t="s">
        <v>178</v>
      </c>
      <c r="J1710" s="34" t="s">
        <v>102</v>
      </c>
      <c r="K1710" s="34" t="s">
        <v>79</v>
      </c>
      <c r="L1710" s="34" t="s">
        <v>91</v>
      </c>
      <c r="M1710" s="31">
        <v>6</v>
      </c>
    </row>
    <row r="1711" spans="1:13" s="31" customFormat="1" ht="15.75" customHeight="1" x14ac:dyDescent="0.25">
      <c r="A1711" s="31">
        <v>1710</v>
      </c>
      <c r="B1711" s="34" t="s">
        <v>7560</v>
      </c>
      <c r="C1711" s="34" t="s">
        <v>7561</v>
      </c>
      <c r="D1711" s="34" t="s">
        <v>98</v>
      </c>
      <c r="E1711" s="31">
        <v>49</v>
      </c>
      <c r="F1711" s="58">
        <f t="shared" ca="1" si="79"/>
        <v>68.534246575342465</v>
      </c>
      <c r="G1711" s="33">
        <v>19905</v>
      </c>
      <c r="H1711" s="34" t="s">
        <v>1304</v>
      </c>
      <c r="I1711" s="34" t="s">
        <v>178</v>
      </c>
      <c r="J1711" s="34" t="s">
        <v>126</v>
      </c>
      <c r="K1711" s="34" t="s">
        <v>79</v>
      </c>
      <c r="L1711" s="34" t="s">
        <v>91</v>
      </c>
      <c r="M1711" s="31">
        <v>17</v>
      </c>
    </row>
    <row r="1712" spans="1:13" s="31" customFormat="1" ht="15.75" hidden="1" customHeight="1" x14ac:dyDescent="0.25">
      <c r="A1712" s="31">
        <v>1711</v>
      </c>
      <c r="B1712" s="34" t="s">
        <v>4090</v>
      </c>
      <c r="C1712" s="34" t="s">
        <v>7562</v>
      </c>
      <c r="D1712" s="34" t="s">
        <v>98</v>
      </c>
      <c r="E1712" s="31">
        <v>81</v>
      </c>
      <c r="F1712" s="58">
        <f t="shared" ca="1" si="79"/>
        <v>29.265753424657536</v>
      </c>
      <c r="G1712" s="33">
        <v>34238</v>
      </c>
      <c r="I1712" s="34" t="s">
        <v>77</v>
      </c>
      <c r="J1712" s="34" t="s">
        <v>126</v>
      </c>
      <c r="K1712" s="34" t="s">
        <v>79</v>
      </c>
      <c r="L1712" s="34" t="s">
        <v>80</v>
      </c>
      <c r="M1712" s="31">
        <v>7</v>
      </c>
    </row>
    <row r="1713" spans="1:13" s="31" customFormat="1" ht="15.75" hidden="1" customHeight="1" x14ac:dyDescent="0.25">
      <c r="A1713" s="31">
        <v>1712</v>
      </c>
      <c r="B1713" s="34" t="s">
        <v>4895</v>
      </c>
      <c r="D1713" s="34" t="s">
        <v>98</v>
      </c>
      <c r="E1713" s="31">
        <v>63</v>
      </c>
      <c r="G1713" s="44">
        <v>28045</v>
      </c>
      <c r="H1713" s="34" t="s">
        <v>491</v>
      </c>
      <c r="I1713" s="34" t="s">
        <v>178</v>
      </c>
      <c r="J1713" s="34" t="s">
        <v>126</v>
      </c>
      <c r="K1713" s="34" t="s">
        <v>79</v>
      </c>
      <c r="L1713" s="34" t="s">
        <v>80</v>
      </c>
      <c r="M1713" s="31">
        <v>7</v>
      </c>
    </row>
    <row r="1714" spans="1:13" s="31" customFormat="1" ht="15.75" customHeight="1" x14ac:dyDescent="0.25">
      <c r="A1714" s="31">
        <v>1713</v>
      </c>
      <c r="B1714" s="34" t="s">
        <v>7563</v>
      </c>
      <c r="C1714" s="34" t="s">
        <v>7564</v>
      </c>
      <c r="D1714" s="34" t="s">
        <v>98</v>
      </c>
      <c r="E1714" s="31">
        <v>89</v>
      </c>
      <c r="F1714" s="58">
        <f t="shared" ref="F1714:F1727" ca="1" si="80">(TODAY()-G1714)/365</f>
        <v>34.150684931506852</v>
      </c>
      <c r="G1714" s="33">
        <v>32455</v>
      </c>
      <c r="H1714" s="34" t="s">
        <v>615</v>
      </c>
      <c r="I1714" s="34" t="s">
        <v>140</v>
      </c>
      <c r="J1714" s="34" t="s">
        <v>126</v>
      </c>
      <c r="K1714" s="34" t="s">
        <v>79</v>
      </c>
      <c r="L1714" s="34" t="s">
        <v>80</v>
      </c>
      <c r="M1714" s="31">
        <v>21</v>
      </c>
    </row>
    <row r="1715" spans="1:13" s="31" customFormat="1" ht="15.75" customHeight="1" x14ac:dyDescent="0.25">
      <c r="A1715" s="31">
        <v>1714</v>
      </c>
      <c r="B1715" s="34" t="s">
        <v>7565</v>
      </c>
      <c r="C1715" s="34" t="s">
        <v>7566</v>
      </c>
      <c r="D1715" s="34" t="s">
        <v>98</v>
      </c>
      <c r="E1715" s="31">
        <v>80</v>
      </c>
      <c r="F1715" s="58">
        <f t="shared" ca="1" si="80"/>
        <v>24.515068493150686</v>
      </c>
      <c r="G1715" s="33">
        <v>35972</v>
      </c>
      <c r="H1715" s="34" t="s">
        <v>1186</v>
      </c>
      <c r="I1715" s="34" t="s">
        <v>90</v>
      </c>
      <c r="J1715" s="34" t="s">
        <v>126</v>
      </c>
      <c r="K1715" s="34" t="s">
        <v>79</v>
      </c>
      <c r="L1715" s="34" t="s">
        <v>80</v>
      </c>
      <c r="M1715" s="31">
        <v>4</v>
      </c>
    </row>
    <row r="1716" spans="1:13" s="31" customFormat="1" ht="15.75" customHeight="1" x14ac:dyDescent="0.25">
      <c r="A1716" s="31">
        <v>1715</v>
      </c>
      <c r="B1716" s="34" t="s">
        <v>7567</v>
      </c>
      <c r="C1716" s="34" t="s">
        <v>7568</v>
      </c>
      <c r="D1716" s="34" t="s">
        <v>74</v>
      </c>
      <c r="E1716" s="31">
        <v>41</v>
      </c>
      <c r="F1716" s="58">
        <f t="shared" ca="1" si="80"/>
        <v>34.589041095890408</v>
      </c>
      <c r="G1716" s="33">
        <v>32295</v>
      </c>
      <c r="H1716" s="34" t="s">
        <v>4968</v>
      </c>
      <c r="I1716" s="34" t="s">
        <v>125</v>
      </c>
      <c r="J1716" s="34" t="s">
        <v>78</v>
      </c>
      <c r="K1716" s="34" t="s">
        <v>79</v>
      </c>
      <c r="L1716" s="34" t="s">
        <v>80</v>
      </c>
      <c r="M1716" s="31">
        <v>12</v>
      </c>
    </row>
    <row r="1717" spans="1:13" s="31" customFormat="1" ht="15.75" customHeight="1" x14ac:dyDescent="0.25">
      <c r="A1717" s="31">
        <v>1716</v>
      </c>
      <c r="B1717" s="34" t="s">
        <v>7009</v>
      </c>
      <c r="C1717" s="34" t="s">
        <v>7569</v>
      </c>
      <c r="D1717" s="34" t="s">
        <v>98</v>
      </c>
      <c r="E1717" s="31">
        <v>42</v>
      </c>
      <c r="F1717" s="58">
        <f t="shared" ca="1" si="80"/>
        <v>35.926027397260277</v>
      </c>
      <c r="G1717" s="33">
        <v>31807</v>
      </c>
      <c r="H1717" s="34" t="s">
        <v>1004</v>
      </c>
      <c r="I1717" s="34" t="s">
        <v>171</v>
      </c>
      <c r="J1717" s="34" t="s">
        <v>102</v>
      </c>
      <c r="K1717" s="34" t="s">
        <v>79</v>
      </c>
      <c r="L1717" s="34" t="s">
        <v>91</v>
      </c>
      <c r="M1717" s="31">
        <v>5</v>
      </c>
    </row>
    <row r="1718" spans="1:13" s="31" customFormat="1" ht="15.75" customHeight="1" x14ac:dyDescent="0.25">
      <c r="A1718" s="31">
        <v>1717</v>
      </c>
      <c r="B1718" s="34" t="s">
        <v>7570</v>
      </c>
      <c r="C1718" s="34" t="s">
        <v>7571</v>
      </c>
      <c r="D1718" s="34" t="s">
        <v>74</v>
      </c>
      <c r="E1718" s="31">
        <v>96</v>
      </c>
      <c r="F1718" s="58">
        <f t="shared" ca="1" si="80"/>
        <v>44.142465753424659</v>
      </c>
      <c r="G1718" s="33">
        <v>28808</v>
      </c>
      <c r="H1718" s="34" t="s">
        <v>791</v>
      </c>
      <c r="I1718" s="34" t="s">
        <v>77</v>
      </c>
      <c r="J1718" s="34" t="s">
        <v>78</v>
      </c>
      <c r="K1718" s="34" t="s">
        <v>79</v>
      </c>
      <c r="L1718" s="34" t="s">
        <v>91</v>
      </c>
      <c r="M1718" s="31">
        <v>6</v>
      </c>
    </row>
    <row r="1719" spans="1:13" s="31" customFormat="1" ht="15.75" customHeight="1" x14ac:dyDescent="0.25">
      <c r="A1719" s="31">
        <v>1718</v>
      </c>
      <c r="B1719" s="34" t="s">
        <v>7572</v>
      </c>
      <c r="C1719" s="34" t="s">
        <v>7573</v>
      </c>
      <c r="D1719" s="34" t="s">
        <v>98</v>
      </c>
      <c r="E1719" s="31">
        <v>13</v>
      </c>
      <c r="F1719" s="58">
        <f t="shared" ca="1" si="80"/>
        <v>28.704109589041096</v>
      </c>
      <c r="G1719" s="33">
        <v>34443</v>
      </c>
      <c r="H1719" s="34" t="s">
        <v>1348</v>
      </c>
      <c r="I1719" s="34" t="s">
        <v>101</v>
      </c>
      <c r="J1719" s="34" t="s">
        <v>126</v>
      </c>
      <c r="K1719" s="34" t="s">
        <v>79</v>
      </c>
      <c r="L1719" s="34" t="s">
        <v>80</v>
      </c>
      <c r="M1719" s="31">
        <v>4</v>
      </c>
    </row>
    <row r="1720" spans="1:13" s="31" customFormat="1" ht="15.75" customHeight="1" x14ac:dyDescent="0.25">
      <c r="A1720" s="31">
        <v>1719</v>
      </c>
      <c r="B1720" s="34" t="s">
        <v>7574</v>
      </c>
      <c r="C1720" s="34" t="s">
        <v>7575</v>
      </c>
      <c r="D1720" s="34" t="s">
        <v>74</v>
      </c>
      <c r="E1720" s="31">
        <v>71</v>
      </c>
      <c r="F1720" s="58">
        <f t="shared" ca="1" si="80"/>
        <v>49.509589041095893</v>
      </c>
      <c r="G1720" s="33">
        <v>26849</v>
      </c>
      <c r="H1720" s="34" t="s">
        <v>1906</v>
      </c>
      <c r="I1720" s="34" t="s">
        <v>101</v>
      </c>
      <c r="J1720" s="34" t="s">
        <v>126</v>
      </c>
      <c r="K1720" s="34" t="s">
        <v>79</v>
      </c>
      <c r="L1720" s="34" t="s">
        <v>91</v>
      </c>
      <c r="M1720" s="31">
        <v>18</v>
      </c>
    </row>
    <row r="1721" spans="1:13" s="31" customFormat="1" ht="15.75" customHeight="1" x14ac:dyDescent="0.25">
      <c r="A1721" s="31">
        <v>1720</v>
      </c>
      <c r="B1721" s="34" t="s">
        <v>7576</v>
      </c>
      <c r="C1721" s="34" t="s">
        <v>7577</v>
      </c>
      <c r="D1721" s="34" t="s">
        <v>98</v>
      </c>
      <c r="E1721" s="31">
        <v>96</v>
      </c>
      <c r="F1721" s="58">
        <f t="shared" ca="1" si="80"/>
        <v>36.243835616438353</v>
      </c>
      <c r="G1721" s="33">
        <v>31691</v>
      </c>
      <c r="H1721" s="34" t="s">
        <v>833</v>
      </c>
      <c r="I1721" s="34" t="s">
        <v>101</v>
      </c>
      <c r="J1721" s="34" t="s">
        <v>78</v>
      </c>
      <c r="K1721" s="34" t="s">
        <v>79</v>
      </c>
      <c r="L1721" s="34" t="s">
        <v>80</v>
      </c>
      <c r="M1721" s="31">
        <v>13</v>
      </c>
    </row>
    <row r="1722" spans="1:13" s="31" customFormat="1" ht="15.75" customHeight="1" x14ac:dyDescent="0.25">
      <c r="A1722" s="31">
        <v>1721</v>
      </c>
      <c r="B1722" s="34" t="s">
        <v>7578</v>
      </c>
      <c r="C1722" s="34" t="s">
        <v>7579</v>
      </c>
      <c r="D1722" s="34" t="s">
        <v>98</v>
      </c>
      <c r="E1722" s="31">
        <v>82</v>
      </c>
      <c r="F1722" s="58">
        <f t="shared" ca="1" si="80"/>
        <v>42.202739726027396</v>
      </c>
      <c r="G1722" s="33">
        <v>29516</v>
      </c>
      <c r="H1722" s="34" t="s">
        <v>300</v>
      </c>
      <c r="I1722" s="34" t="s">
        <v>101</v>
      </c>
      <c r="J1722" s="34" t="s">
        <v>126</v>
      </c>
      <c r="K1722" s="34" t="s">
        <v>79</v>
      </c>
      <c r="L1722" s="34" t="s">
        <v>91</v>
      </c>
      <c r="M1722" s="31">
        <v>14</v>
      </c>
    </row>
    <row r="1723" spans="1:13" s="31" customFormat="1" ht="15.75" customHeight="1" x14ac:dyDescent="0.25">
      <c r="A1723" s="31">
        <v>1722</v>
      </c>
      <c r="B1723" s="34" t="s">
        <v>7580</v>
      </c>
      <c r="C1723" s="34" t="s">
        <v>7581</v>
      </c>
      <c r="D1723" s="34" t="s">
        <v>74</v>
      </c>
      <c r="E1723" s="31">
        <v>52</v>
      </c>
      <c r="F1723" s="58">
        <f t="shared" ca="1" si="80"/>
        <v>59.482191780821921</v>
      </c>
      <c r="G1723" s="33">
        <v>23209</v>
      </c>
      <c r="H1723" s="34" t="s">
        <v>370</v>
      </c>
      <c r="I1723" s="34" t="s">
        <v>101</v>
      </c>
      <c r="J1723" s="34" t="s">
        <v>78</v>
      </c>
      <c r="K1723" s="34" t="s">
        <v>79</v>
      </c>
      <c r="L1723" s="34" t="s">
        <v>91</v>
      </c>
      <c r="M1723" s="31">
        <v>4</v>
      </c>
    </row>
    <row r="1724" spans="1:13" s="31" customFormat="1" ht="15.75" customHeight="1" x14ac:dyDescent="0.25">
      <c r="A1724" s="31">
        <v>1723</v>
      </c>
      <c r="B1724" s="34" t="s">
        <v>5260</v>
      </c>
      <c r="C1724" s="34" t="s">
        <v>7582</v>
      </c>
      <c r="D1724" s="34" t="s">
        <v>98</v>
      </c>
      <c r="E1724" s="31">
        <v>90</v>
      </c>
      <c r="F1724" s="58">
        <f t="shared" ca="1" si="80"/>
        <v>36.194520547945203</v>
      </c>
      <c r="G1724" s="33">
        <v>31709</v>
      </c>
      <c r="H1724" s="34" t="s">
        <v>724</v>
      </c>
      <c r="I1724" s="34" t="s">
        <v>230</v>
      </c>
      <c r="J1724" s="34" t="s">
        <v>78</v>
      </c>
      <c r="K1724" s="34" t="s">
        <v>79</v>
      </c>
      <c r="L1724" s="34" t="s">
        <v>80</v>
      </c>
      <c r="M1724" s="31">
        <v>7</v>
      </c>
    </row>
    <row r="1725" spans="1:13" s="31" customFormat="1" ht="15.75" customHeight="1" x14ac:dyDescent="0.25">
      <c r="A1725" s="31">
        <v>1724</v>
      </c>
      <c r="B1725" s="34" t="s">
        <v>7583</v>
      </c>
      <c r="C1725" s="34" t="s">
        <v>4803</v>
      </c>
      <c r="D1725" s="34" t="s">
        <v>98</v>
      </c>
      <c r="E1725" s="31">
        <v>28</v>
      </c>
      <c r="F1725" s="58">
        <f t="shared" ca="1" si="80"/>
        <v>23.934246575342467</v>
      </c>
      <c r="G1725" s="33">
        <v>36184</v>
      </c>
      <c r="H1725" s="34" t="s">
        <v>124</v>
      </c>
      <c r="I1725" s="34" t="s">
        <v>125</v>
      </c>
      <c r="J1725" s="34" t="s">
        <v>126</v>
      </c>
      <c r="K1725" s="34" t="s">
        <v>79</v>
      </c>
      <c r="L1725" s="34" t="s">
        <v>80</v>
      </c>
      <c r="M1725" s="31">
        <v>4</v>
      </c>
    </row>
    <row r="1726" spans="1:13" s="31" customFormat="1" ht="15.75" customHeight="1" x14ac:dyDescent="0.25">
      <c r="A1726" s="31">
        <v>1725</v>
      </c>
      <c r="B1726" s="34" t="s">
        <v>7584</v>
      </c>
      <c r="C1726" s="34" t="s">
        <v>7585</v>
      </c>
      <c r="D1726" s="34" t="s">
        <v>98</v>
      </c>
      <c r="E1726" s="31">
        <v>80</v>
      </c>
      <c r="F1726" s="58">
        <f t="shared" ca="1" si="80"/>
        <v>43.465753424657535</v>
      </c>
      <c r="G1726" s="33">
        <v>29055</v>
      </c>
      <c r="H1726" s="34" t="s">
        <v>741</v>
      </c>
      <c r="I1726" s="34" t="s">
        <v>77</v>
      </c>
      <c r="J1726" s="34" t="s">
        <v>126</v>
      </c>
      <c r="K1726" s="34" t="s">
        <v>79</v>
      </c>
      <c r="L1726" s="34" t="s">
        <v>80</v>
      </c>
      <c r="M1726" s="31">
        <v>16</v>
      </c>
    </row>
    <row r="1727" spans="1:13" s="31" customFormat="1" ht="15.75" customHeight="1" x14ac:dyDescent="0.25">
      <c r="A1727" s="31">
        <v>1726</v>
      </c>
      <c r="B1727" s="34" t="s">
        <v>3022</v>
      </c>
      <c r="C1727" s="34" t="s">
        <v>7586</v>
      </c>
      <c r="D1727" s="34" t="s">
        <v>98</v>
      </c>
      <c r="E1727" s="31">
        <v>41</v>
      </c>
      <c r="F1727" s="58">
        <f t="shared" ca="1" si="80"/>
        <v>49.419178082191777</v>
      </c>
      <c r="G1727" s="33">
        <v>26882</v>
      </c>
      <c r="H1727" s="34" t="s">
        <v>741</v>
      </c>
      <c r="I1727" s="34" t="s">
        <v>101</v>
      </c>
      <c r="J1727" s="34" t="s">
        <v>126</v>
      </c>
      <c r="K1727" s="34" t="s">
        <v>79</v>
      </c>
      <c r="L1727" s="34" t="s">
        <v>91</v>
      </c>
      <c r="M1727" s="31">
        <v>11</v>
      </c>
    </row>
    <row r="1728" spans="1:13" s="31" customFormat="1" ht="15.75" hidden="1" customHeight="1" x14ac:dyDescent="0.25">
      <c r="A1728" s="31">
        <v>1727</v>
      </c>
      <c r="B1728" s="34" t="s">
        <v>7587</v>
      </c>
      <c r="D1728" s="34" t="s">
        <v>74</v>
      </c>
      <c r="E1728" s="31">
        <v>43</v>
      </c>
      <c r="G1728" s="44">
        <v>28620</v>
      </c>
      <c r="H1728" s="34" t="s">
        <v>124</v>
      </c>
      <c r="I1728" s="34" t="s">
        <v>125</v>
      </c>
      <c r="J1728" s="34" t="s">
        <v>126</v>
      </c>
      <c r="K1728" s="34" t="s">
        <v>79</v>
      </c>
      <c r="L1728" s="34" t="s">
        <v>91</v>
      </c>
      <c r="M1728" s="31">
        <v>6</v>
      </c>
    </row>
    <row r="1729" spans="1:13" s="31" customFormat="1" ht="15.75" customHeight="1" x14ac:dyDescent="0.25">
      <c r="A1729" s="31">
        <v>1728</v>
      </c>
      <c r="B1729" s="34" t="s">
        <v>7588</v>
      </c>
      <c r="C1729" s="34" t="s">
        <v>7589</v>
      </c>
      <c r="D1729" s="34" t="s">
        <v>74</v>
      </c>
      <c r="E1729" s="31">
        <v>41</v>
      </c>
      <c r="F1729" s="58">
        <f t="shared" ref="F1729:F1740" ca="1" si="81">(TODAY()-G1729)/365</f>
        <v>45.673972602739724</v>
      </c>
      <c r="G1729" s="33">
        <v>28249</v>
      </c>
      <c r="H1729" s="34" t="s">
        <v>285</v>
      </c>
      <c r="I1729" s="34" t="s">
        <v>101</v>
      </c>
      <c r="J1729" s="34" t="s">
        <v>102</v>
      </c>
      <c r="K1729" s="34" t="s">
        <v>79</v>
      </c>
      <c r="L1729" s="34" t="s">
        <v>91</v>
      </c>
      <c r="M1729" s="31">
        <v>22</v>
      </c>
    </row>
    <row r="1730" spans="1:13" s="31" customFormat="1" ht="15.75" customHeight="1" x14ac:dyDescent="0.25">
      <c r="A1730" s="31">
        <v>1729</v>
      </c>
      <c r="B1730" s="34" t="s">
        <v>7590</v>
      </c>
      <c r="C1730" s="34" t="s">
        <v>7591</v>
      </c>
      <c r="D1730" s="34" t="s">
        <v>98</v>
      </c>
      <c r="E1730" s="31">
        <v>37</v>
      </c>
      <c r="F1730" s="58">
        <f t="shared" ca="1" si="81"/>
        <v>35.131506849315066</v>
      </c>
      <c r="G1730" s="33">
        <v>32097</v>
      </c>
      <c r="H1730" s="34" t="s">
        <v>509</v>
      </c>
      <c r="I1730" s="34" t="s">
        <v>377</v>
      </c>
      <c r="J1730" s="34" t="s">
        <v>126</v>
      </c>
      <c r="K1730" s="34" t="s">
        <v>79</v>
      </c>
      <c r="L1730" s="34" t="s">
        <v>91</v>
      </c>
      <c r="M1730" s="31">
        <v>7</v>
      </c>
    </row>
    <row r="1731" spans="1:13" s="31" customFormat="1" ht="15.75" customHeight="1" x14ac:dyDescent="0.25">
      <c r="A1731" s="31">
        <v>1730</v>
      </c>
      <c r="B1731" s="34" t="s">
        <v>7592</v>
      </c>
      <c r="C1731" s="34" t="s">
        <v>418</v>
      </c>
      <c r="D1731" s="34" t="s">
        <v>98</v>
      </c>
      <c r="E1731" s="31">
        <v>29</v>
      </c>
      <c r="F1731" s="58">
        <f t="shared" ca="1" si="81"/>
        <v>37.035616438356165</v>
      </c>
      <c r="G1731" s="33">
        <v>31402</v>
      </c>
      <c r="H1731" s="34" t="s">
        <v>446</v>
      </c>
      <c r="I1731" s="34" t="s">
        <v>101</v>
      </c>
      <c r="J1731" s="34" t="s">
        <v>78</v>
      </c>
      <c r="K1731" s="34" t="s">
        <v>79</v>
      </c>
      <c r="L1731" s="34" t="s">
        <v>91</v>
      </c>
      <c r="M1731" s="31">
        <v>20</v>
      </c>
    </row>
    <row r="1732" spans="1:13" s="31" customFormat="1" ht="15.75" customHeight="1" x14ac:dyDescent="0.25">
      <c r="A1732" s="31">
        <v>1731</v>
      </c>
      <c r="B1732" s="34" t="s">
        <v>7593</v>
      </c>
      <c r="C1732" s="34" t="s">
        <v>7594</v>
      </c>
      <c r="D1732" s="34" t="s">
        <v>98</v>
      </c>
      <c r="E1732" s="31">
        <v>26</v>
      </c>
      <c r="F1732" s="58">
        <f t="shared" ca="1" si="81"/>
        <v>63.835616438356162</v>
      </c>
      <c r="G1732" s="33">
        <v>21620</v>
      </c>
      <c r="H1732" s="34" t="s">
        <v>3054</v>
      </c>
      <c r="I1732" s="34" t="s">
        <v>178</v>
      </c>
      <c r="J1732" s="34" t="s">
        <v>126</v>
      </c>
      <c r="K1732" s="34" t="s">
        <v>79</v>
      </c>
      <c r="L1732" s="34" t="s">
        <v>80</v>
      </c>
      <c r="M1732" s="31">
        <v>19</v>
      </c>
    </row>
    <row r="1733" spans="1:13" s="31" customFormat="1" ht="15.75" customHeight="1" x14ac:dyDescent="0.25">
      <c r="A1733" s="31">
        <v>1732</v>
      </c>
      <c r="B1733" s="34" t="s">
        <v>7595</v>
      </c>
      <c r="C1733" s="34" t="s">
        <v>7596</v>
      </c>
      <c r="D1733" s="34" t="s">
        <v>74</v>
      </c>
      <c r="E1733" s="31">
        <v>95</v>
      </c>
      <c r="F1733" s="58">
        <f t="shared" ca="1" si="81"/>
        <v>44.4986301369863</v>
      </c>
      <c r="G1733" s="33">
        <v>28678</v>
      </c>
      <c r="H1733" s="34" t="s">
        <v>548</v>
      </c>
      <c r="I1733" s="34" t="s">
        <v>377</v>
      </c>
      <c r="J1733" s="34" t="s">
        <v>78</v>
      </c>
      <c r="K1733" s="34" t="s">
        <v>79</v>
      </c>
      <c r="L1733" s="34" t="s">
        <v>80</v>
      </c>
      <c r="M1733" s="31">
        <v>10</v>
      </c>
    </row>
    <row r="1734" spans="1:13" s="31" customFormat="1" ht="15.75" customHeight="1" x14ac:dyDescent="0.25">
      <c r="A1734" s="31">
        <v>1733</v>
      </c>
      <c r="B1734" s="34" t="s">
        <v>1301</v>
      </c>
      <c r="C1734" s="34" t="s">
        <v>7597</v>
      </c>
      <c r="D1734" s="34" t="s">
        <v>74</v>
      </c>
      <c r="E1734" s="31">
        <v>10</v>
      </c>
      <c r="F1734" s="58">
        <f t="shared" ca="1" si="81"/>
        <v>36.608219178082194</v>
      </c>
      <c r="G1734" s="33">
        <v>31558</v>
      </c>
      <c r="H1734" s="34" t="s">
        <v>195</v>
      </c>
      <c r="I1734" s="34" t="s">
        <v>101</v>
      </c>
      <c r="J1734" s="34" t="s">
        <v>126</v>
      </c>
      <c r="K1734" s="34" t="s">
        <v>79</v>
      </c>
      <c r="L1734" s="34" t="s">
        <v>91</v>
      </c>
      <c r="M1734" s="31">
        <v>20</v>
      </c>
    </row>
    <row r="1735" spans="1:13" s="31" customFormat="1" ht="15.75" customHeight="1" x14ac:dyDescent="0.25">
      <c r="A1735" s="31">
        <v>1734</v>
      </c>
      <c r="B1735" s="34" t="s">
        <v>3590</v>
      </c>
      <c r="C1735" s="34" t="s">
        <v>7598</v>
      </c>
      <c r="D1735" s="34" t="s">
        <v>98</v>
      </c>
      <c r="E1735" s="31">
        <v>88</v>
      </c>
      <c r="F1735" s="58">
        <f t="shared" ca="1" si="81"/>
        <v>45.238356164383561</v>
      </c>
      <c r="G1735" s="33">
        <v>28408</v>
      </c>
      <c r="H1735" s="34" t="s">
        <v>849</v>
      </c>
      <c r="I1735" s="34" t="s">
        <v>140</v>
      </c>
      <c r="J1735" s="34" t="s">
        <v>78</v>
      </c>
      <c r="K1735" s="34" t="s">
        <v>79</v>
      </c>
      <c r="L1735" s="34" t="s">
        <v>80</v>
      </c>
      <c r="M1735" s="31">
        <v>11</v>
      </c>
    </row>
    <row r="1736" spans="1:13" s="31" customFormat="1" ht="15.75" customHeight="1" x14ac:dyDescent="0.25">
      <c r="A1736" s="31">
        <v>1735</v>
      </c>
      <c r="B1736" s="34" t="s">
        <v>7599</v>
      </c>
      <c r="C1736" s="34" t="s">
        <v>7600</v>
      </c>
      <c r="D1736" s="34" t="s">
        <v>74</v>
      </c>
      <c r="E1736" s="31">
        <v>7</v>
      </c>
      <c r="F1736" s="58">
        <f t="shared" ca="1" si="81"/>
        <v>56.336986301369862</v>
      </c>
      <c r="G1736" s="33">
        <v>24357</v>
      </c>
      <c r="H1736" s="34" t="s">
        <v>1245</v>
      </c>
      <c r="I1736" s="34" t="s">
        <v>178</v>
      </c>
      <c r="J1736" s="34" t="s">
        <v>78</v>
      </c>
      <c r="K1736" s="34" t="s">
        <v>79</v>
      </c>
      <c r="L1736" s="34" t="s">
        <v>91</v>
      </c>
      <c r="M1736" s="31">
        <v>8</v>
      </c>
    </row>
    <row r="1737" spans="1:13" s="31" customFormat="1" ht="15.75" customHeight="1" x14ac:dyDescent="0.25">
      <c r="A1737" s="31">
        <v>1736</v>
      </c>
      <c r="B1737" s="34" t="s">
        <v>6248</v>
      </c>
      <c r="C1737" s="34" t="s">
        <v>7601</v>
      </c>
      <c r="D1737" s="34" t="s">
        <v>74</v>
      </c>
      <c r="E1737" s="31">
        <v>83</v>
      </c>
      <c r="F1737" s="58">
        <f t="shared" ca="1" si="81"/>
        <v>24.643835616438356</v>
      </c>
      <c r="G1737" s="33">
        <v>35925</v>
      </c>
      <c r="H1737" s="34" t="s">
        <v>195</v>
      </c>
      <c r="I1737" s="34" t="s">
        <v>152</v>
      </c>
      <c r="J1737" s="34" t="s">
        <v>102</v>
      </c>
      <c r="K1737" s="34" t="s">
        <v>79</v>
      </c>
      <c r="L1737" s="34" t="s">
        <v>91</v>
      </c>
      <c r="M1737" s="31">
        <v>4</v>
      </c>
    </row>
    <row r="1738" spans="1:13" s="31" customFormat="1" ht="15.75" customHeight="1" x14ac:dyDescent="0.25">
      <c r="A1738" s="31">
        <v>1737</v>
      </c>
      <c r="B1738" s="34" t="s">
        <v>7602</v>
      </c>
      <c r="C1738" s="34" t="s">
        <v>7603</v>
      </c>
      <c r="D1738" s="34" t="s">
        <v>98</v>
      </c>
      <c r="E1738" s="31">
        <v>21</v>
      </c>
      <c r="F1738" s="58">
        <f t="shared" ca="1" si="81"/>
        <v>46.331506849315069</v>
      </c>
      <c r="G1738" s="33">
        <v>28009</v>
      </c>
      <c r="H1738" s="34" t="s">
        <v>1004</v>
      </c>
      <c r="I1738" s="34" t="s">
        <v>90</v>
      </c>
      <c r="J1738" s="34" t="s">
        <v>102</v>
      </c>
      <c r="K1738" s="34" t="s">
        <v>79</v>
      </c>
      <c r="L1738" s="34" t="s">
        <v>80</v>
      </c>
      <c r="M1738" s="31">
        <v>13</v>
      </c>
    </row>
    <row r="1739" spans="1:13" s="31" customFormat="1" ht="15.75" customHeight="1" x14ac:dyDescent="0.25">
      <c r="A1739" s="31">
        <v>1738</v>
      </c>
      <c r="B1739" s="34" t="s">
        <v>7604</v>
      </c>
      <c r="C1739" s="34" t="s">
        <v>7605</v>
      </c>
      <c r="D1739" s="34" t="s">
        <v>74</v>
      </c>
      <c r="E1739" s="31">
        <v>39</v>
      </c>
      <c r="F1739" s="58">
        <f t="shared" ca="1" si="81"/>
        <v>37.695890410958903</v>
      </c>
      <c r="G1739" s="33">
        <v>31161</v>
      </c>
      <c r="H1739" s="34" t="s">
        <v>253</v>
      </c>
      <c r="I1739" s="34" t="s">
        <v>377</v>
      </c>
      <c r="J1739" s="34" t="s">
        <v>126</v>
      </c>
      <c r="K1739" s="34" t="s">
        <v>79</v>
      </c>
      <c r="L1739" s="34" t="s">
        <v>80</v>
      </c>
      <c r="M1739" s="31">
        <v>14</v>
      </c>
    </row>
    <row r="1740" spans="1:13" s="31" customFormat="1" ht="15.75" customHeight="1" x14ac:dyDescent="0.25">
      <c r="A1740" s="31">
        <v>1739</v>
      </c>
      <c r="B1740" s="34" t="s">
        <v>7606</v>
      </c>
      <c r="C1740" s="34" t="s">
        <v>7607</v>
      </c>
      <c r="D1740" s="34" t="s">
        <v>74</v>
      </c>
      <c r="E1740" s="31">
        <v>20</v>
      </c>
      <c r="F1740" s="58">
        <f t="shared" ca="1" si="81"/>
        <v>68.265753424657532</v>
      </c>
      <c r="G1740" s="33">
        <v>20003</v>
      </c>
      <c r="H1740" s="34" t="s">
        <v>757</v>
      </c>
      <c r="I1740" s="34" t="s">
        <v>125</v>
      </c>
      <c r="J1740" s="34" t="s">
        <v>78</v>
      </c>
      <c r="K1740" s="34" t="s">
        <v>79</v>
      </c>
      <c r="L1740" s="34" t="s">
        <v>91</v>
      </c>
      <c r="M1740" s="31">
        <v>7</v>
      </c>
    </row>
    <row r="1741" spans="1:13" s="31" customFormat="1" ht="15.75" hidden="1" customHeight="1" x14ac:dyDescent="0.25">
      <c r="A1741" s="31">
        <v>1740</v>
      </c>
      <c r="B1741" s="34" t="s">
        <v>7608</v>
      </c>
      <c r="C1741" s="34" t="s">
        <v>7609</v>
      </c>
      <c r="D1741" s="34" t="s">
        <v>430</v>
      </c>
      <c r="E1741" s="31">
        <v>83</v>
      </c>
      <c r="H1741" s="34" t="s">
        <v>1045</v>
      </c>
      <c r="I1741" s="34" t="s">
        <v>152</v>
      </c>
      <c r="J1741" s="34" t="s">
        <v>78</v>
      </c>
      <c r="K1741" s="34" t="s">
        <v>79</v>
      </c>
      <c r="L1741" s="34" t="s">
        <v>80</v>
      </c>
    </row>
    <row r="1742" spans="1:13" s="31" customFormat="1" ht="15.75" customHeight="1" x14ac:dyDescent="0.25">
      <c r="A1742" s="31">
        <v>1741</v>
      </c>
      <c r="B1742" s="34" t="s">
        <v>7610</v>
      </c>
      <c r="C1742" s="34" t="s">
        <v>7611</v>
      </c>
      <c r="D1742" s="34" t="s">
        <v>74</v>
      </c>
      <c r="E1742" s="31">
        <v>18</v>
      </c>
      <c r="F1742" s="58">
        <f t="shared" ref="F1742:F1746" ca="1" si="82">(TODAY()-G1742)/365</f>
        <v>28.476712328767125</v>
      </c>
      <c r="G1742" s="33">
        <v>34526</v>
      </c>
      <c r="H1742" s="34" t="s">
        <v>76</v>
      </c>
      <c r="I1742" s="34" t="s">
        <v>101</v>
      </c>
      <c r="J1742" s="34" t="s">
        <v>126</v>
      </c>
      <c r="K1742" s="34" t="s">
        <v>79</v>
      </c>
      <c r="L1742" s="34" t="s">
        <v>91</v>
      </c>
      <c r="M1742" s="31">
        <v>3</v>
      </c>
    </row>
    <row r="1743" spans="1:13" s="31" customFormat="1" ht="15.75" customHeight="1" x14ac:dyDescent="0.25">
      <c r="A1743" s="31">
        <v>1742</v>
      </c>
      <c r="B1743" s="34" t="s">
        <v>7612</v>
      </c>
      <c r="C1743" s="34" t="s">
        <v>7613</v>
      </c>
      <c r="D1743" s="34" t="s">
        <v>74</v>
      </c>
      <c r="E1743" s="31">
        <v>48</v>
      </c>
      <c r="F1743" s="58">
        <f t="shared" ca="1" si="82"/>
        <v>64.400000000000006</v>
      </c>
      <c r="G1743" s="33">
        <v>21414</v>
      </c>
      <c r="H1743" s="34" t="s">
        <v>2261</v>
      </c>
      <c r="I1743" s="34" t="s">
        <v>230</v>
      </c>
      <c r="J1743" s="34" t="s">
        <v>126</v>
      </c>
      <c r="K1743" s="34" t="s">
        <v>79</v>
      </c>
      <c r="L1743" s="34" t="s">
        <v>91</v>
      </c>
      <c r="M1743" s="31">
        <v>13</v>
      </c>
    </row>
    <row r="1744" spans="1:13" s="31" customFormat="1" ht="15.75" customHeight="1" x14ac:dyDescent="0.25">
      <c r="A1744" s="31">
        <v>1743</v>
      </c>
      <c r="B1744" s="34" t="s">
        <v>7614</v>
      </c>
      <c r="C1744" s="34" t="s">
        <v>7615</v>
      </c>
      <c r="D1744" s="34" t="s">
        <v>74</v>
      </c>
      <c r="E1744" s="31">
        <v>80</v>
      </c>
      <c r="F1744" s="58">
        <f t="shared" ca="1" si="82"/>
        <v>41.446575342465756</v>
      </c>
      <c r="G1744" s="33">
        <v>29792</v>
      </c>
      <c r="H1744" s="34" t="s">
        <v>604</v>
      </c>
      <c r="I1744" s="34" t="s">
        <v>77</v>
      </c>
      <c r="J1744" s="34" t="s">
        <v>102</v>
      </c>
      <c r="K1744" s="34" t="s">
        <v>79</v>
      </c>
      <c r="L1744" s="34" t="s">
        <v>80</v>
      </c>
      <c r="M1744" s="31">
        <v>8</v>
      </c>
    </row>
    <row r="1745" spans="1:13" s="31" customFormat="1" ht="15.75" customHeight="1" x14ac:dyDescent="0.25">
      <c r="A1745" s="31">
        <v>1744</v>
      </c>
      <c r="B1745" s="34" t="s">
        <v>7616</v>
      </c>
      <c r="C1745" s="34" t="s">
        <v>7617</v>
      </c>
      <c r="D1745" s="34" t="s">
        <v>98</v>
      </c>
      <c r="E1745" s="31">
        <v>41</v>
      </c>
      <c r="F1745" s="58">
        <f t="shared" ca="1" si="82"/>
        <v>50.961643835616435</v>
      </c>
      <c r="G1745" s="33">
        <v>26319</v>
      </c>
      <c r="H1745" s="34" t="s">
        <v>636</v>
      </c>
      <c r="I1745" s="34" t="s">
        <v>101</v>
      </c>
      <c r="J1745" s="34" t="s">
        <v>126</v>
      </c>
      <c r="K1745" s="34" t="s">
        <v>79</v>
      </c>
      <c r="L1745" s="34" t="s">
        <v>91</v>
      </c>
      <c r="M1745" s="31">
        <v>12</v>
      </c>
    </row>
    <row r="1746" spans="1:13" s="31" customFormat="1" ht="15.75" customHeight="1" x14ac:dyDescent="0.25">
      <c r="A1746" s="31">
        <v>1745</v>
      </c>
      <c r="B1746" s="34" t="s">
        <v>7618</v>
      </c>
      <c r="C1746" s="34" t="s">
        <v>7619</v>
      </c>
      <c r="D1746" s="34" t="s">
        <v>98</v>
      </c>
      <c r="E1746" s="31">
        <v>37</v>
      </c>
      <c r="F1746" s="58">
        <f t="shared" ca="1" si="82"/>
        <v>67.38630136986302</v>
      </c>
      <c r="G1746" s="33">
        <v>20324</v>
      </c>
      <c r="H1746" s="34" t="s">
        <v>1219</v>
      </c>
      <c r="I1746" s="34" t="s">
        <v>101</v>
      </c>
      <c r="J1746" s="34" t="s">
        <v>78</v>
      </c>
      <c r="K1746" s="34" t="s">
        <v>79</v>
      </c>
      <c r="L1746" s="34" t="s">
        <v>80</v>
      </c>
      <c r="M1746" s="31">
        <v>6</v>
      </c>
    </row>
    <row r="1747" spans="1:13" s="31" customFormat="1" ht="15.75" hidden="1" customHeight="1" x14ac:dyDescent="0.25">
      <c r="A1747" s="31">
        <v>1746</v>
      </c>
      <c r="B1747" s="34" t="s">
        <v>7620</v>
      </c>
      <c r="D1747" s="34" t="s">
        <v>74</v>
      </c>
      <c r="E1747" s="31">
        <v>58</v>
      </c>
      <c r="G1747" s="44">
        <v>22651</v>
      </c>
      <c r="H1747" s="34" t="s">
        <v>1703</v>
      </c>
      <c r="I1747" s="34" t="s">
        <v>152</v>
      </c>
      <c r="J1747" s="34" t="s">
        <v>126</v>
      </c>
      <c r="K1747" s="34" t="s">
        <v>79</v>
      </c>
      <c r="L1747" s="34" t="s">
        <v>91</v>
      </c>
      <c r="M1747" s="31">
        <v>6</v>
      </c>
    </row>
    <row r="1748" spans="1:13" s="31" customFormat="1" ht="15.75" customHeight="1" x14ac:dyDescent="0.25">
      <c r="A1748" s="31">
        <v>1747</v>
      </c>
      <c r="B1748" s="34" t="s">
        <v>7621</v>
      </c>
      <c r="C1748" s="34" t="s">
        <v>7622</v>
      </c>
      <c r="D1748" s="34" t="s">
        <v>74</v>
      </c>
      <c r="E1748" s="31">
        <v>46</v>
      </c>
      <c r="F1748" s="58">
        <f t="shared" ref="F1748:F1756" ca="1" si="83">(TODAY()-G1748)/365</f>
        <v>35.80821917808219</v>
      </c>
      <c r="G1748" s="33">
        <v>31850</v>
      </c>
      <c r="H1748" s="34" t="s">
        <v>1191</v>
      </c>
      <c r="I1748" s="34" t="s">
        <v>101</v>
      </c>
      <c r="J1748" s="34" t="s">
        <v>102</v>
      </c>
      <c r="K1748" s="34" t="s">
        <v>79</v>
      </c>
      <c r="L1748" s="34" t="s">
        <v>91</v>
      </c>
      <c r="M1748" s="31">
        <v>14</v>
      </c>
    </row>
    <row r="1749" spans="1:13" s="31" customFormat="1" ht="15.75" customHeight="1" x14ac:dyDescent="0.25">
      <c r="A1749" s="31">
        <v>1748</v>
      </c>
      <c r="B1749" s="34" t="s">
        <v>7623</v>
      </c>
      <c r="C1749" s="34" t="s">
        <v>7624</v>
      </c>
      <c r="D1749" s="34" t="s">
        <v>74</v>
      </c>
      <c r="E1749" s="31">
        <v>83</v>
      </c>
      <c r="F1749" s="58">
        <f t="shared" ca="1" si="83"/>
        <v>66.594520547945208</v>
      </c>
      <c r="G1749" s="33">
        <v>20613</v>
      </c>
      <c r="H1749" s="34" t="s">
        <v>414</v>
      </c>
      <c r="I1749" s="34" t="s">
        <v>77</v>
      </c>
      <c r="J1749" s="34" t="s">
        <v>78</v>
      </c>
      <c r="K1749" s="34" t="s">
        <v>79</v>
      </c>
      <c r="L1749" s="34" t="s">
        <v>80</v>
      </c>
      <c r="M1749" s="31">
        <v>10</v>
      </c>
    </row>
    <row r="1750" spans="1:13" s="31" customFormat="1" ht="15.75" hidden="1" customHeight="1" x14ac:dyDescent="0.25">
      <c r="A1750" s="31">
        <v>1749</v>
      </c>
      <c r="B1750" s="34" t="s">
        <v>1575</v>
      </c>
      <c r="C1750" s="34" t="s">
        <v>5774</v>
      </c>
      <c r="D1750" s="34" t="s">
        <v>98</v>
      </c>
      <c r="E1750" s="31">
        <v>66</v>
      </c>
      <c r="F1750" s="58">
        <f t="shared" ca="1" si="83"/>
        <v>42.202739726027396</v>
      </c>
      <c r="G1750" s="33">
        <v>29516</v>
      </c>
      <c r="I1750" s="34" t="s">
        <v>171</v>
      </c>
      <c r="J1750" s="34" t="s">
        <v>126</v>
      </c>
      <c r="K1750" s="34" t="s">
        <v>79</v>
      </c>
      <c r="L1750" s="34" t="s">
        <v>91</v>
      </c>
      <c r="M1750" s="31">
        <v>4</v>
      </c>
    </row>
    <row r="1751" spans="1:13" s="31" customFormat="1" ht="15.75" customHeight="1" x14ac:dyDescent="0.25">
      <c r="A1751" s="31">
        <v>1750</v>
      </c>
      <c r="B1751" s="34" t="s">
        <v>7625</v>
      </c>
      <c r="C1751" s="34" t="s">
        <v>7626</v>
      </c>
      <c r="D1751" s="34" t="s">
        <v>74</v>
      </c>
      <c r="E1751" s="31">
        <v>14</v>
      </c>
      <c r="F1751" s="58">
        <f t="shared" ca="1" si="83"/>
        <v>63.663013698630138</v>
      </c>
      <c r="G1751" s="33">
        <v>21683</v>
      </c>
      <c r="H1751" s="34" t="s">
        <v>212</v>
      </c>
      <c r="I1751" s="34" t="s">
        <v>125</v>
      </c>
      <c r="J1751" s="34" t="s">
        <v>78</v>
      </c>
      <c r="K1751" s="34" t="s">
        <v>79</v>
      </c>
      <c r="L1751" s="34" t="s">
        <v>80</v>
      </c>
      <c r="M1751" s="31">
        <v>16</v>
      </c>
    </row>
    <row r="1752" spans="1:13" s="31" customFormat="1" ht="15.75" hidden="1" customHeight="1" x14ac:dyDescent="0.25">
      <c r="A1752" s="31">
        <v>1751</v>
      </c>
      <c r="B1752" s="34" t="s">
        <v>7627</v>
      </c>
      <c r="C1752" s="34" t="s">
        <v>7628</v>
      </c>
      <c r="D1752" s="34" t="s">
        <v>98</v>
      </c>
      <c r="E1752" s="31">
        <v>49</v>
      </c>
      <c r="F1752" s="58">
        <f t="shared" ca="1" si="83"/>
        <v>53.794520547945204</v>
      </c>
      <c r="G1752" s="33">
        <v>25285</v>
      </c>
      <c r="I1752" s="34" t="s">
        <v>178</v>
      </c>
      <c r="J1752" s="34" t="s">
        <v>78</v>
      </c>
      <c r="K1752" s="34" t="s">
        <v>79</v>
      </c>
      <c r="L1752" s="34" t="s">
        <v>91</v>
      </c>
      <c r="M1752" s="31">
        <v>4</v>
      </c>
    </row>
    <row r="1753" spans="1:13" s="31" customFormat="1" ht="15.75" customHeight="1" x14ac:dyDescent="0.25">
      <c r="A1753" s="31">
        <v>1752</v>
      </c>
      <c r="B1753" s="34" t="s">
        <v>4324</v>
      </c>
      <c r="C1753" s="34" t="s">
        <v>7629</v>
      </c>
      <c r="D1753" s="34" t="s">
        <v>98</v>
      </c>
      <c r="E1753" s="31">
        <v>92</v>
      </c>
      <c r="F1753" s="58">
        <f t="shared" ca="1" si="83"/>
        <v>45.939726027397263</v>
      </c>
      <c r="G1753" s="33">
        <v>28152</v>
      </c>
      <c r="H1753" s="34" t="s">
        <v>4182</v>
      </c>
      <c r="I1753" s="34" t="s">
        <v>230</v>
      </c>
      <c r="J1753" s="34" t="s">
        <v>78</v>
      </c>
      <c r="K1753" s="34" t="s">
        <v>79</v>
      </c>
      <c r="L1753" s="34" t="s">
        <v>91</v>
      </c>
      <c r="M1753" s="31">
        <v>17</v>
      </c>
    </row>
    <row r="1754" spans="1:13" s="31" customFormat="1" ht="15.75" customHeight="1" x14ac:dyDescent="0.25">
      <c r="A1754" s="31">
        <v>1753</v>
      </c>
      <c r="B1754" s="34" t="s">
        <v>6676</v>
      </c>
      <c r="C1754" s="34" t="s">
        <v>5209</v>
      </c>
      <c r="D1754" s="34" t="s">
        <v>98</v>
      </c>
      <c r="E1754" s="31">
        <v>6</v>
      </c>
      <c r="F1754" s="58">
        <f t="shared" ca="1" si="83"/>
        <v>25.219178082191782</v>
      </c>
      <c r="G1754" s="33">
        <v>35715</v>
      </c>
      <c r="H1754" s="34" t="s">
        <v>420</v>
      </c>
      <c r="I1754" s="34" t="s">
        <v>178</v>
      </c>
      <c r="J1754" s="34" t="s">
        <v>126</v>
      </c>
      <c r="K1754" s="34" t="s">
        <v>79</v>
      </c>
      <c r="L1754" s="34" t="s">
        <v>80</v>
      </c>
      <c r="M1754" s="31">
        <v>1</v>
      </c>
    </row>
    <row r="1755" spans="1:13" s="31" customFormat="1" ht="15.75" hidden="1" customHeight="1" x14ac:dyDescent="0.25">
      <c r="A1755" s="31">
        <v>1754</v>
      </c>
      <c r="B1755" s="34" t="s">
        <v>7630</v>
      </c>
      <c r="C1755" s="34" t="s">
        <v>7631</v>
      </c>
      <c r="D1755" s="34" t="s">
        <v>98</v>
      </c>
      <c r="E1755" s="31">
        <v>24</v>
      </c>
      <c r="F1755" s="58">
        <f t="shared" ca="1" si="83"/>
        <v>57.115068493150687</v>
      </c>
      <c r="G1755" s="33">
        <v>24073</v>
      </c>
      <c r="I1755" s="34" t="s">
        <v>140</v>
      </c>
      <c r="J1755" s="34" t="s">
        <v>78</v>
      </c>
      <c r="K1755" s="34" t="s">
        <v>79</v>
      </c>
      <c r="L1755" s="34" t="s">
        <v>80</v>
      </c>
      <c r="M1755" s="31">
        <v>15</v>
      </c>
    </row>
    <row r="1756" spans="1:13" s="31" customFormat="1" ht="15.75" customHeight="1" x14ac:dyDescent="0.25">
      <c r="A1756" s="31">
        <v>1755</v>
      </c>
      <c r="B1756" s="34" t="s">
        <v>7632</v>
      </c>
      <c r="C1756" s="34" t="s">
        <v>7633</v>
      </c>
      <c r="D1756" s="34" t="s">
        <v>98</v>
      </c>
      <c r="E1756" s="31">
        <v>38</v>
      </c>
      <c r="F1756" s="58">
        <f t="shared" ca="1" si="83"/>
        <v>36.364383561643834</v>
      </c>
      <c r="G1756" s="33">
        <v>31647</v>
      </c>
      <c r="H1756" s="34" t="s">
        <v>2261</v>
      </c>
      <c r="I1756" s="34" t="s">
        <v>90</v>
      </c>
      <c r="J1756" s="34" t="s">
        <v>78</v>
      </c>
      <c r="K1756" s="34" t="s">
        <v>79</v>
      </c>
      <c r="L1756" s="34" t="s">
        <v>91</v>
      </c>
      <c r="M1756" s="31">
        <v>20</v>
      </c>
    </row>
    <row r="1757" spans="1:13" s="31" customFormat="1" ht="15.75" hidden="1" customHeight="1" x14ac:dyDescent="0.25">
      <c r="A1757" s="31">
        <v>1756</v>
      </c>
      <c r="B1757" s="34" t="s">
        <v>7634</v>
      </c>
      <c r="D1757" s="34" t="s">
        <v>98</v>
      </c>
      <c r="E1757" s="31">
        <v>92</v>
      </c>
      <c r="G1757" s="44">
        <v>28111</v>
      </c>
      <c r="H1757" s="34" t="s">
        <v>741</v>
      </c>
      <c r="I1757" s="34" t="s">
        <v>230</v>
      </c>
      <c r="J1757" s="34" t="s">
        <v>126</v>
      </c>
      <c r="K1757" s="34" t="s">
        <v>79</v>
      </c>
      <c r="L1757" s="34" t="s">
        <v>91</v>
      </c>
      <c r="M1757" s="31">
        <v>7</v>
      </c>
    </row>
    <row r="1758" spans="1:13" s="31" customFormat="1" ht="15.75" hidden="1" customHeight="1" x14ac:dyDescent="0.25">
      <c r="A1758" s="31">
        <v>1757</v>
      </c>
      <c r="B1758" s="34" t="s">
        <v>5623</v>
      </c>
      <c r="C1758" s="34" t="s">
        <v>7635</v>
      </c>
      <c r="D1758" s="34" t="s">
        <v>74</v>
      </c>
      <c r="E1758" s="31">
        <v>68</v>
      </c>
      <c r="F1758" s="58">
        <f t="shared" ref="F1758:F1773" ca="1" si="84">(TODAY()-G1758)/365</f>
        <v>56.852054794520548</v>
      </c>
      <c r="G1758" s="33">
        <v>24169</v>
      </c>
      <c r="I1758" s="34" t="s">
        <v>152</v>
      </c>
      <c r="J1758" s="34" t="s">
        <v>126</v>
      </c>
      <c r="K1758" s="34" t="s">
        <v>79</v>
      </c>
      <c r="L1758" s="34" t="s">
        <v>91</v>
      </c>
      <c r="M1758" s="31">
        <v>7</v>
      </c>
    </row>
    <row r="1759" spans="1:13" s="31" customFormat="1" ht="15.75" customHeight="1" x14ac:dyDescent="0.25">
      <c r="A1759" s="31">
        <v>1758</v>
      </c>
      <c r="B1759" s="34" t="s">
        <v>7636</v>
      </c>
      <c r="C1759" s="34" t="s">
        <v>7637</v>
      </c>
      <c r="D1759" s="34" t="s">
        <v>98</v>
      </c>
      <c r="E1759" s="31">
        <v>16</v>
      </c>
      <c r="F1759" s="58">
        <f t="shared" ca="1" si="84"/>
        <v>51.194520547945203</v>
      </c>
      <c r="G1759" s="33">
        <v>26234</v>
      </c>
      <c r="H1759" s="34" t="s">
        <v>3019</v>
      </c>
      <c r="I1759" s="34" t="s">
        <v>377</v>
      </c>
      <c r="J1759" s="34" t="s">
        <v>78</v>
      </c>
      <c r="K1759" s="34" t="s">
        <v>79</v>
      </c>
      <c r="L1759" s="34" t="s">
        <v>80</v>
      </c>
      <c r="M1759" s="31">
        <v>6</v>
      </c>
    </row>
    <row r="1760" spans="1:13" s="31" customFormat="1" ht="15.75" customHeight="1" x14ac:dyDescent="0.25">
      <c r="A1760" s="31">
        <v>1759</v>
      </c>
      <c r="B1760" s="34" t="s">
        <v>1073</v>
      </c>
      <c r="C1760" s="34" t="s">
        <v>7638</v>
      </c>
      <c r="D1760" s="34" t="s">
        <v>74</v>
      </c>
      <c r="E1760" s="31">
        <v>52</v>
      </c>
      <c r="F1760" s="58">
        <f t="shared" ca="1" si="84"/>
        <v>53.6</v>
      </c>
      <c r="G1760" s="33">
        <v>25356</v>
      </c>
      <c r="H1760" s="34" t="s">
        <v>563</v>
      </c>
      <c r="I1760" s="34" t="s">
        <v>101</v>
      </c>
      <c r="J1760" s="34" t="s">
        <v>126</v>
      </c>
      <c r="K1760" s="34" t="s">
        <v>79</v>
      </c>
      <c r="L1760" s="34" t="s">
        <v>91</v>
      </c>
      <c r="M1760" s="31">
        <v>15</v>
      </c>
    </row>
    <row r="1761" spans="1:13" s="31" customFormat="1" ht="15.75" customHeight="1" x14ac:dyDescent="0.25">
      <c r="A1761" s="31">
        <v>1760</v>
      </c>
      <c r="B1761" s="34" t="s">
        <v>7639</v>
      </c>
      <c r="C1761" s="34" t="s">
        <v>7640</v>
      </c>
      <c r="D1761" s="34" t="s">
        <v>98</v>
      </c>
      <c r="E1761" s="31">
        <v>68</v>
      </c>
      <c r="F1761" s="58">
        <f t="shared" ca="1" si="84"/>
        <v>56.701369863013696</v>
      </c>
      <c r="G1761" s="33">
        <v>24224</v>
      </c>
      <c r="H1761" s="34" t="s">
        <v>491</v>
      </c>
      <c r="I1761" s="34" t="s">
        <v>178</v>
      </c>
      <c r="J1761" s="34" t="s">
        <v>126</v>
      </c>
      <c r="K1761" s="34" t="s">
        <v>79</v>
      </c>
      <c r="L1761" s="34" t="s">
        <v>91</v>
      </c>
      <c r="M1761" s="31">
        <v>15</v>
      </c>
    </row>
    <row r="1762" spans="1:13" s="31" customFormat="1" ht="15.75" customHeight="1" x14ac:dyDescent="0.25">
      <c r="A1762" s="31">
        <v>1761</v>
      </c>
      <c r="B1762" s="34" t="s">
        <v>7641</v>
      </c>
      <c r="C1762" s="34" t="s">
        <v>7642</v>
      </c>
      <c r="D1762" s="34" t="s">
        <v>98</v>
      </c>
      <c r="E1762" s="31">
        <v>96</v>
      </c>
      <c r="F1762" s="58">
        <f t="shared" ca="1" si="84"/>
        <v>48.356164383561641</v>
      </c>
      <c r="G1762" s="33">
        <v>27270</v>
      </c>
      <c r="H1762" s="34" t="s">
        <v>1235</v>
      </c>
      <c r="I1762" s="34" t="s">
        <v>77</v>
      </c>
      <c r="J1762" s="34" t="s">
        <v>78</v>
      </c>
      <c r="K1762" s="34" t="s">
        <v>79</v>
      </c>
      <c r="L1762" s="34" t="s">
        <v>80</v>
      </c>
      <c r="M1762" s="31">
        <v>14</v>
      </c>
    </row>
    <row r="1763" spans="1:13" s="31" customFormat="1" ht="15.75" customHeight="1" x14ac:dyDescent="0.25">
      <c r="A1763" s="31">
        <v>1762</v>
      </c>
      <c r="B1763" s="34" t="s">
        <v>6678</v>
      </c>
      <c r="C1763" s="34" t="s">
        <v>7643</v>
      </c>
      <c r="D1763" s="34" t="s">
        <v>98</v>
      </c>
      <c r="E1763" s="31">
        <v>49</v>
      </c>
      <c r="F1763" s="58">
        <f t="shared" ca="1" si="84"/>
        <v>44.684931506849317</v>
      </c>
      <c r="G1763" s="33">
        <v>28610</v>
      </c>
      <c r="H1763" s="34" t="s">
        <v>1191</v>
      </c>
      <c r="I1763" s="34" t="s">
        <v>178</v>
      </c>
      <c r="J1763" s="34" t="s">
        <v>78</v>
      </c>
      <c r="K1763" s="34" t="s">
        <v>79</v>
      </c>
      <c r="L1763" s="34" t="s">
        <v>80</v>
      </c>
      <c r="M1763" s="31">
        <v>18</v>
      </c>
    </row>
    <row r="1764" spans="1:13" s="31" customFormat="1" ht="15.75" customHeight="1" x14ac:dyDescent="0.25">
      <c r="A1764" s="31">
        <v>1763</v>
      </c>
      <c r="B1764" s="34" t="s">
        <v>7500</v>
      </c>
      <c r="C1764" s="34" t="s">
        <v>7644</v>
      </c>
      <c r="D1764" s="34" t="s">
        <v>98</v>
      </c>
      <c r="E1764" s="31">
        <v>96</v>
      </c>
      <c r="F1764" s="58">
        <f t="shared" ca="1" si="84"/>
        <v>28.172602739726027</v>
      </c>
      <c r="G1764" s="33">
        <v>34637</v>
      </c>
      <c r="H1764" s="34" t="s">
        <v>4107</v>
      </c>
      <c r="I1764" s="34" t="s">
        <v>77</v>
      </c>
      <c r="J1764" s="34" t="s">
        <v>102</v>
      </c>
      <c r="K1764" s="34" t="s">
        <v>79</v>
      </c>
      <c r="L1764" s="34" t="s">
        <v>80</v>
      </c>
      <c r="M1764" s="31">
        <v>7</v>
      </c>
    </row>
    <row r="1765" spans="1:13" s="31" customFormat="1" ht="15.75" customHeight="1" x14ac:dyDescent="0.25">
      <c r="A1765" s="31">
        <v>1764</v>
      </c>
      <c r="B1765" s="34" t="s">
        <v>5034</v>
      </c>
      <c r="C1765" s="34" t="s">
        <v>7645</v>
      </c>
      <c r="D1765" s="34" t="s">
        <v>98</v>
      </c>
      <c r="E1765" s="31">
        <v>36</v>
      </c>
      <c r="F1765" s="58">
        <f t="shared" ca="1" si="84"/>
        <v>62.553424657534244</v>
      </c>
      <c r="G1765" s="33">
        <v>22088</v>
      </c>
      <c r="H1765" s="34" t="s">
        <v>548</v>
      </c>
      <c r="I1765" s="34" t="s">
        <v>230</v>
      </c>
      <c r="J1765" s="34" t="s">
        <v>78</v>
      </c>
      <c r="K1765" s="34" t="s">
        <v>79</v>
      </c>
      <c r="L1765" s="34" t="s">
        <v>80</v>
      </c>
      <c r="M1765" s="31">
        <v>10</v>
      </c>
    </row>
    <row r="1766" spans="1:13" s="31" customFormat="1" ht="15.75" customHeight="1" x14ac:dyDescent="0.25">
      <c r="A1766" s="31">
        <v>1765</v>
      </c>
      <c r="B1766" s="34" t="s">
        <v>7646</v>
      </c>
      <c r="C1766" s="34" t="s">
        <v>7647</v>
      </c>
      <c r="D1766" s="34" t="s">
        <v>98</v>
      </c>
      <c r="E1766" s="31">
        <v>48</v>
      </c>
      <c r="F1766" s="58">
        <f t="shared" ca="1" si="84"/>
        <v>55.901369863013699</v>
      </c>
      <c r="G1766" s="33">
        <v>24516</v>
      </c>
      <c r="H1766" s="34" t="s">
        <v>300</v>
      </c>
      <c r="I1766" s="34" t="s">
        <v>230</v>
      </c>
      <c r="J1766" s="34" t="s">
        <v>126</v>
      </c>
      <c r="K1766" s="34" t="s">
        <v>79</v>
      </c>
      <c r="L1766" s="34" t="s">
        <v>91</v>
      </c>
      <c r="M1766" s="31">
        <v>10</v>
      </c>
    </row>
    <row r="1767" spans="1:13" s="31" customFormat="1" ht="15.75" customHeight="1" x14ac:dyDescent="0.25">
      <c r="A1767" s="31">
        <v>1766</v>
      </c>
      <c r="B1767" s="34" t="s">
        <v>7648</v>
      </c>
      <c r="C1767" s="34" t="s">
        <v>1786</v>
      </c>
      <c r="D1767" s="34" t="s">
        <v>98</v>
      </c>
      <c r="E1767" s="31">
        <v>53</v>
      </c>
      <c r="F1767" s="58">
        <f t="shared" ca="1" si="84"/>
        <v>37.205479452054796</v>
      </c>
      <c r="G1767" s="33">
        <v>31340</v>
      </c>
      <c r="H1767" s="34" t="s">
        <v>300</v>
      </c>
      <c r="I1767" s="34" t="s">
        <v>230</v>
      </c>
      <c r="J1767" s="34" t="s">
        <v>102</v>
      </c>
      <c r="K1767" s="34" t="s">
        <v>79</v>
      </c>
      <c r="L1767" s="34" t="s">
        <v>91</v>
      </c>
      <c r="M1767" s="31">
        <v>21</v>
      </c>
    </row>
    <row r="1768" spans="1:13" s="31" customFormat="1" ht="15.75" customHeight="1" x14ac:dyDescent="0.25">
      <c r="A1768" s="31">
        <v>1767</v>
      </c>
      <c r="B1768" s="34" t="s">
        <v>7649</v>
      </c>
      <c r="C1768" s="34" t="s">
        <v>7650</v>
      </c>
      <c r="D1768" s="34" t="s">
        <v>98</v>
      </c>
      <c r="E1768" s="31">
        <v>28</v>
      </c>
      <c r="F1768" s="58">
        <f t="shared" ca="1" si="84"/>
        <v>63.838356164383562</v>
      </c>
      <c r="G1768" s="33">
        <v>21619</v>
      </c>
      <c r="H1768" s="34" t="s">
        <v>5263</v>
      </c>
      <c r="I1768" s="34" t="s">
        <v>77</v>
      </c>
      <c r="J1768" s="34" t="s">
        <v>102</v>
      </c>
      <c r="K1768" s="34" t="s">
        <v>79</v>
      </c>
      <c r="L1768" s="34" t="s">
        <v>80</v>
      </c>
      <c r="M1768" s="31">
        <v>19</v>
      </c>
    </row>
    <row r="1769" spans="1:13" s="31" customFormat="1" ht="15.75" customHeight="1" x14ac:dyDescent="0.25">
      <c r="A1769" s="31">
        <v>1768</v>
      </c>
      <c r="B1769" s="34" t="s">
        <v>7651</v>
      </c>
      <c r="C1769" s="34" t="s">
        <v>7652</v>
      </c>
      <c r="D1769" s="34" t="s">
        <v>74</v>
      </c>
      <c r="E1769" s="31">
        <v>36</v>
      </c>
      <c r="F1769" s="58">
        <f t="shared" ca="1" si="84"/>
        <v>48.906849315068492</v>
      </c>
      <c r="G1769" s="33">
        <v>27069</v>
      </c>
      <c r="H1769" s="34" t="s">
        <v>218</v>
      </c>
      <c r="I1769" s="34" t="s">
        <v>77</v>
      </c>
      <c r="J1769" s="34" t="s">
        <v>126</v>
      </c>
      <c r="K1769" s="34" t="s">
        <v>79</v>
      </c>
      <c r="L1769" s="34" t="s">
        <v>91</v>
      </c>
      <c r="M1769" s="31">
        <v>13</v>
      </c>
    </row>
    <row r="1770" spans="1:13" s="31" customFormat="1" ht="15.75" hidden="1" customHeight="1" x14ac:dyDescent="0.25">
      <c r="A1770" s="31">
        <v>1769</v>
      </c>
      <c r="B1770" s="34" t="s">
        <v>7653</v>
      </c>
      <c r="C1770" s="34" t="s">
        <v>7654</v>
      </c>
      <c r="D1770" s="34" t="s">
        <v>74</v>
      </c>
      <c r="E1770" s="31">
        <v>13</v>
      </c>
      <c r="F1770" s="58">
        <f t="shared" ca="1" si="84"/>
        <v>62.12054794520548</v>
      </c>
      <c r="G1770" s="33">
        <v>22246</v>
      </c>
      <c r="I1770" s="34" t="s">
        <v>230</v>
      </c>
      <c r="J1770" s="34" t="s">
        <v>78</v>
      </c>
      <c r="K1770" s="34" t="s">
        <v>79</v>
      </c>
      <c r="L1770" s="34" t="s">
        <v>80</v>
      </c>
      <c r="M1770" s="31">
        <v>5</v>
      </c>
    </row>
    <row r="1771" spans="1:13" s="31" customFormat="1" ht="15.75" customHeight="1" x14ac:dyDescent="0.25">
      <c r="A1771" s="31">
        <v>1770</v>
      </c>
      <c r="B1771" s="34" t="s">
        <v>7655</v>
      </c>
      <c r="C1771" s="34" t="s">
        <v>7656</v>
      </c>
      <c r="D1771" s="34" t="s">
        <v>98</v>
      </c>
      <c r="E1771" s="31">
        <v>63</v>
      </c>
      <c r="F1771" s="58">
        <f t="shared" ca="1" si="84"/>
        <v>27.728767123287671</v>
      </c>
      <c r="G1771" s="33">
        <v>34799</v>
      </c>
      <c r="H1771" s="34" t="s">
        <v>741</v>
      </c>
      <c r="I1771" s="34" t="s">
        <v>230</v>
      </c>
      <c r="J1771" s="34" t="s">
        <v>78</v>
      </c>
      <c r="K1771" s="34" t="s">
        <v>79</v>
      </c>
      <c r="L1771" s="34" t="s">
        <v>80</v>
      </c>
      <c r="M1771" s="31">
        <v>7</v>
      </c>
    </row>
    <row r="1772" spans="1:13" s="31" customFormat="1" ht="15.75" customHeight="1" x14ac:dyDescent="0.25">
      <c r="A1772" s="31">
        <v>1771</v>
      </c>
      <c r="B1772" s="34" t="s">
        <v>7657</v>
      </c>
      <c r="C1772" s="34" t="s">
        <v>7658</v>
      </c>
      <c r="D1772" s="34" t="s">
        <v>98</v>
      </c>
      <c r="E1772" s="31">
        <v>1</v>
      </c>
      <c r="F1772" s="58">
        <f t="shared" ca="1" si="84"/>
        <v>48.180821917808217</v>
      </c>
      <c r="G1772" s="33">
        <v>27334</v>
      </c>
      <c r="H1772" s="34" t="s">
        <v>807</v>
      </c>
      <c r="I1772" s="34" t="s">
        <v>77</v>
      </c>
      <c r="J1772" s="34" t="s">
        <v>78</v>
      </c>
      <c r="K1772" s="34" t="s">
        <v>79</v>
      </c>
      <c r="L1772" s="34" t="s">
        <v>80</v>
      </c>
      <c r="M1772" s="31">
        <v>14</v>
      </c>
    </row>
    <row r="1773" spans="1:13" s="31" customFormat="1" ht="15.75" customHeight="1" x14ac:dyDescent="0.25">
      <c r="A1773" s="31">
        <v>1772</v>
      </c>
      <c r="B1773" s="34" t="s">
        <v>7659</v>
      </c>
      <c r="C1773" s="34" t="s">
        <v>7660</v>
      </c>
      <c r="D1773" s="34" t="s">
        <v>74</v>
      </c>
      <c r="E1773" s="31">
        <v>98</v>
      </c>
      <c r="F1773" s="58">
        <f t="shared" ca="1" si="84"/>
        <v>38.493150684931507</v>
      </c>
      <c r="G1773" s="33">
        <v>30870</v>
      </c>
      <c r="H1773" s="34" t="s">
        <v>117</v>
      </c>
      <c r="I1773" s="34" t="s">
        <v>101</v>
      </c>
      <c r="J1773" s="34" t="s">
        <v>126</v>
      </c>
      <c r="K1773" s="34" t="s">
        <v>79</v>
      </c>
      <c r="L1773" s="34" t="s">
        <v>80</v>
      </c>
      <c r="M1773" s="31">
        <v>14</v>
      </c>
    </row>
    <row r="1774" spans="1:13" s="31" customFormat="1" ht="15.75" hidden="1" customHeight="1" x14ac:dyDescent="0.25">
      <c r="A1774" s="31">
        <v>1773</v>
      </c>
      <c r="B1774" s="34" t="s">
        <v>7661</v>
      </c>
      <c r="C1774" s="34" t="s">
        <v>7662</v>
      </c>
      <c r="D1774" s="34" t="s">
        <v>430</v>
      </c>
      <c r="E1774" s="31">
        <v>82</v>
      </c>
      <c r="I1774" s="34" t="s">
        <v>152</v>
      </c>
      <c r="J1774" s="34" t="s">
        <v>78</v>
      </c>
      <c r="K1774" s="34" t="s">
        <v>79</v>
      </c>
      <c r="L1774" s="34" t="s">
        <v>80</v>
      </c>
    </row>
    <row r="1775" spans="1:13" s="31" customFormat="1" ht="15.75" customHeight="1" x14ac:dyDescent="0.25">
      <c r="A1775" s="31">
        <v>1774</v>
      </c>
      <c r="B1775" s="34" t="s">
        <v>7663</v>
      </c>
      <c r="C1775" s="34" t="s">
        <v>7664</v>
      </c>
      <c r="D1775" s="34" t="s">
        <v>74</v>
      </c>
      <c r="E1775" s="31">
        <v>48</v>
      </c>
      <c r="F1775" s="58">
        <f t="shared" ref="F1775:F1780" ca="1" si="85">(TODAY()-G1775)/365</f>
        <v>44.178082191780824</v>
      </c>
      <c r="G1775" s="33">
        <v>28795</v>
      </c>
      <c r="H1775" s="34" t="s">
        <v>133</v>
      </c>
      <c r="I1775" s="34" t="s">
        <v>101</v>
      </c>
      <c r="J1775" s="34" t="s">
        <v>78</v>
      </c>
      <c r="K1775" s="34" t="s">
        <v>79</v>
      </c>
      <c r="L1775" s="34" t="s">
        <v>80</v>
      </c>
      <c r="M1775" s="31">
        <v>18</v>
      </c>
    </row>
    <row r="1776" spans="1:13" s="31" customFormat="1" ht="15.75" customHeight="1" x14ac:dyDescent="0.25">
      <c r="A1776" s="31">
        <v>1775</v>
      </c>
      <c r="B1776" s="34" t="s">
        <v>7665</v>
      </c>
      <c r="C1776" s="34" t="s">
        <v>7666</v>
      </c>
      <c r="D1776" s="34" t="s">
        <v>98</v>
      </c>
      <c r="E1776" s="31">
        <v>73</v>
      </c>
      <c r="F1776" s="58">
        <f t="shared" ca="1" si="85"/>
        <v>27.252054794520546</v>
      </c>
      <c r="G1776" s="33">
        <v>34973</v>
      </c>
      <c r="H1776" s="34" t="s">
        <v>200</v>
      </c>
      <c r="I1776" s="34" t="s">
        <v>101</v>
      </c>
      <c r="J1776" s="34" t="s">
        <v>102</v>
      </c>
      <c r="K1776" s="34" t="s">
        <v>79</v>
      </c>
      <c r="L1776" s="34" t="s">
        <v>91</v>
      </c>
      <c r="M1776" s="31">
        <v>3</v>
      </c>
    </row>
    <row r="1777" spans="1:13" s="31" customFormat="1" ht="15.75" customHeight="1" x14ac:dyDescent="0.25">
      <c r="A1777" s="31">
        <v>1776</v>
      </c>
      <c r="B1777" s="34" t="s">
        <v>7667</v>
      </c>
      <c r="C1777" s="34" t="s">
        <v>7668</v>
      </c>
      <c r="D1777" s="34" t="s">
        <v>74</v>
      </c>
      <c r="E1777" s="31">
        <v>77</v>
      </c>
      <c r="F1777" s="58">
        <f t="shared" ca="1" si="85"/>
        <v>44.361643835616441</v>
      </c>
      <c r="G1777" s="33">
        <v>28728</v>
      </c>
      <c r="H1777" s="34" t="s">
        <v>2928</v>
      </c>
      <c r="I1777" s="34" t="s">
        <v>101</v>
      </c>
      <c r="J1777" s="34" t="s">
        <v>102</v>
      </c>
      <c r="K1777" s="34" t="s">
        <v>79</v>
      </c>
      <c r="L1777" s="34" t="s">
        <v>91</v>
      </c>
      <c r="M1777" s="31">
        <v>10</v>
      </c>
    </row>
    <row r="1778" spans="1:13" s="31" customFormat="1" ht="15.75" customHeight="1" x14ac:dyDescent="0.25">
      <c r="A1778" s="31">
        <v>1777</v>
      </c>
      <c r="B1778" s="34" t="s">
        <v>7669</v>
      </c>
      <c r="C1778" s="34" t="s">
        <v>7670</v>
      </c>
      <c r="D1778" s="34" t="s">
        <v>98</v>
      </c>
      <c r="E1778" s="31">
        <v>47</v>
      </c>
      <c r="F1778" s="58">
        <f t="shared" ca="1" si="85"/>
        <v>28.668493150684931</v>
      </c>
      <c r="G1778" s="33">
        <v>34456</v>
      </c>
      <c r="H1778" s="34" t="s">
        <v>689</v>
      </c>
      <c r="I1778" s="34" t="s">
        <v>140</v>
      </c>
      <c r="J1778" s="34" t="s">
        <v>102</v>
      </c>
      <c r="K1778" s="34" t="s">
        <v>79</v>
      </c>
      <c r="L1778" s="34" t="s">
        <v>91</v>
      </c>
      <c r="M1778" s="31">
        <v>1</v>
      </c>
    </row>
    <row r="1779" spans="1:13" s="31" customFormat="1" ht="15.75" customHeight="1" x14ac:dyDescent="0.25">
      <c r="A1779" s="31">
        <v>1778</v>
      </c>
      <c r="B1779" s="34" t="s">
        <v>7671</v>
      </c>
      <c r="C1779" s="34" t="s">
        <v>7672</v>
      </c>
      <c r="D1779" s="34" t="s">
        <v>98</v>
      </c>
      <c r="E1779" s="31">
        <v>72</v>
      </c>
      <c r="F1779" s="58">
        <f t="shared" ca="1" si="85"/>
        <v>22.419178082191781</v>
      </c>
      <c r="G1779" s="33">
        <v>36737</v>
      </c>
      <c r="H1779" s="34" t="s">
        <v>3926</v>
      </c>
      <c r="I1779" s="34" t="s">
        <v>230</v>
      </c>
      <c r="J1779" s="34" t="s">
        <v>78</v>
      </c>
      <c r="K1779" s="34" t="s">
        <v>79</v>
      </c>
      <c r="L1779" s="34" t="s">
        <v>80</v>
      </c>
      <c r="M1779" s="31">
        <v>2</v>
      </c>
    </row>
    <row r="1780" spans="1:13" s="31" customFormat="1" ht="15.75" customHeight="1" x14ac:dyDescent="0.25">
      <c r="A1780" s="31">
        <v>1779</v>
      </c>
      <c r="B1780" s="34" t="s">
        <v>7673</v>
      </c>
      <c r="C1780" s="34" t="s">
        <v>7674</v>
      </c>
      <c r="D1780" s="34" t="s">
        <v>74</v>
      </c>
      <c r="E1780" s="31">
        <v>55</v>
      </c>
      <c r="F1780" s="58">
        <f t="shared" ca="1" si="85"/>
        <v>26.115068493150684</v>
      </c>
      <c r="G1780" s="33">
        <v>35388</v>
      </c>
      <c r="H1780" s="34" t="s">
        <v>735</v>
      </c>
      <c r="I1780" s="34" t="s">
        <v>377</v>
      </c>
      <c r="J1780" s="34" t="s">
        <v>102</v>
      </c>
      <c r="K1780" s="34" t="s">
        <v>79</v>
      </c>
      <c r="L1780" s="34" t="s">
        <v>91</v>
      </c>
      <c r="M1780" s="31">
        <v>5</v>
      </c>
    </row>
    <row r="1781" spans="1:13" s="31" customFormat="1" ht="15.75" hidden="1" customHeight="1" x14ac:dyDescent="0.25">
      <c r="A1781" s="31">
        <v>1780</v>
      </c>
      <c r="B1781" s="34" t="s">
        <v>7675</v>
      </c>
      <c r="C1781" s="34" t="s">
        <v>7676</v>
      </c>
      <c r="D1781" s="34" t="s">
        <v>430</v>
      </c>
      <c r="E1781" s="31">
        <v>52</v>
      </c>
      <c r="H1781" s="34" t="s">
        <v>1045</v>
      </c>
      <c r="I1781" s="34" t="s">
        <v>152</v>
      </c>
      <c r="J1781" s="34" t="s">
        <v>78</v>
      </c>
      <c r="K1781" s="34" t="s">
        <v>79</v>
      </c>
      <c r="L1781" s="34" t="s">
        <v>91</v>
      </c>
    </row>
    <row r="1782" spans="1:13" s="31" customFormat="1" ht="15.75" customHeight="1" x14ac:dyDescent="0.25">
      <c r="A1782" s="31">
        <v>1781</v>
      </c>
      <c r="B1782" s="34" t="s">
        <v>7677</v>
      </c>
      <c r="C1782" s="34" t="s">
        <v>7678</v>
      </c>
      <c r="D1782" s="34" t="s">
        <v>74</v>
      </c>
      <c r="E1782" s="31">
        <v>63</v>
      </c>
      <c r="F1782" s="58">
        <f t="shared" ref="F1782:F1806" ca="1" si="86">(TODAY()-G1782)/365</f>
        <v>57.454794520547942</v>
      </c>
      <c r="G1782" s="33">
        <v>23949</v>
      </c>
      <c r="H1782" s="34" t="s">
        <v>1829</v>
      </c>
      <c r="I1782" s="34" t="s">
        <v>230</v>
      </c>
      <c r="J1782" s="34" t="s">
        <v>102</v>
      </c>
      <c r="K1782" s="34" t="s">
        <v>79</v>
      </c>
      <c r="L1782" s="34" t="s">
        <v>91</v>
      </c>
      <c r="M1782" s="31">
        <v>17</v>
      </c>
    </row>
    <row r="1783" spans="1:13" s="31" customFormat="1" ht="15.75" customHeight="1" x14ac:dyDescent="0.25">
      <c r="A1783" s="31">
        <v>1782</v>
      </c>
      <c r="B1783" s="34" t="s">
        <v>7679</v>
      </c>
      <c r="C1783" s="34" t="s">
        <v>7680</v>
      </c>
      <c r="D1783" s="34" t="s">
        <v>74</v>
      </c>
      <c r="E1783" s="31">
        <v>47</v>
      </c>
      <c r="F1783" s="58">
        <f t="shared" ca="1" si="86"/>
        <v>56.046575342465751</v>
      </c>
      <c r="G1783" s="33">
        <v>24463</v>
      </c>
      <c r="H1783" s="34" t="s">
        <v>866</v>
      </c>
      <c r="I1783" s="34" t="s">
        <v>178</v>
      </c>
      <c r="J1783" s="34" t="s">
        <v>102</v>
      </c>
      <c r="K1783" s="34" t="s">
        <v>79</v>
      </c>
      <c r="L1783" s="34" t="s">
        <v>80</v>
      </c>
      <c r="M1783" s="31">
        <v>9</v>
      </c>
    </row>
    <row r="1784" spans="1:13" s="31" customFormat="1" ht="15.75" hidden="1" customHeight="1" x14ac:dyDescent="0.25">
      <c r="A1784" s="31">
        <v>1783</v>
      </c>
      <c r="B1784" s="34" t="s">
        <v>5516</v>
      </c>
      <c r="C1784" s="34" t="s">
        <v>7681</v>
      </c>
      <c r="D1784" s="34" t="s">
        <v>74</v>
      </c>
      <c r="E1784" s="31">
        <v>55</v>
      </c>
      <c r="F1784" s="58">
        <f t="shared" ca="1" si="86"/>
        <v>27.424657534246574</v>
      </c>
      <c r="G1784" s="33">
        <v>34910</v>
      </c>
      <c r="I1784" s="34" t="s">
        <v>140</v>
      </c>
      <c r="J1784" s="34" t="s">
        <v>78</v>
      </c>
      <c r="K1784" s="34" t="s">
        <v>79</v>
      </c>
      <c r="L1784" s="34" t="s">
        <v>80</v>
      </c>
      <c r="M1784" s="31">
        <v>7</v>
      </c>
    </row>
    <row r="1785" spans="1:13" s="31" customFormat="1" ht="15.75" customHeight="1" x14ac:dyDescent="0.25">
      <c r="A1785" s="31">
        <v>1784</v>
      </c>
      <c r="B1785" s="34" t="s">
        <v>7682</v>
      </c>
      <c r="C1785" s="34" t="s">
        <v>7683</v>
      </c>
      <c r="D1785" s="34" t="s">
        <v>98</v>
      </c>
      <c r="E1785" s="31">
        <v>37</v>
      </c>
      <c r="F1785" s="58">
        <f t="shared" ca="1" si="86"/>
        <v>28.213698630136985</v>
      </c>
      <c r="G1785" s="33">
        <v>34622</v>
      </c>
      <c r="H1785" s="34" t="s">
        <v>497</v>
      </c>
      <c r="I1785" s="34" t="s">
        <v>77</v>
      </c>
      <c r="J1785" s="34" t="s">
        <v>78</v>
      </c>
      <c r="K1785" s="34" t="s">
        <v>79</v>
      </c>
      <c r="L1785" s="34" t="s">
        <v>80</v>
      </c>
      <c r="M1785" s="31">
        <v>6</v>
      </c>
    </row>
    <row r="1786" spans="1:13" s="31" customFormat="1" ht="15.75" customHeight="1" x14ac:dyDescent="0.25">
      <c r="A1786" s="31">
        <v>1785</v>
      </c>
      <c r="B1786" s="34" t="s">
        <v>5785</v>
      </c>
      <c r="C1786" s="34" t="s">
        <v>7684</v>
      </c>
      <c r="D1786" s="34" t="s">
        <v>74</v>
      </c>
      <c r="E1786" s="31">
        <v>23</v>
      </c>
      <c r="F1786" s="58">
        <f t="shared" ca="1" si="86"/>
        <v>62.082191780821915</v>
      </c>
      <c r="G1786" s="33">
        <v>22260</v>
      </c>
      <c r="H1786" s="34" t="s">
        <v>184</v>
      </c>
      <c r="I1786" s="34" t="s">
        <v>178</v>
      </c>
      <c r="J1786" s="34" t="s">
        <v>78</v>
      </c>
      <c r="K1786" s="34" t="s">
        <v>79</v>
      </c>
      <c r="L1786" s="34" t="s">
        <v>91</v>
      </c>
      <c r="M1786" s="31">
        <v>19</v>
      </c>
    </row>
    <row r="1787" spans="1:13" s="31" customFormat="1" ht="15.75" customHeight="1" x14ac:dyDescent="0.25">
      <c r="A1787" s="31">
        <v>1786</v>
      </c>
      <c r="B1787" s="34" t="s">
        <v>7685</v>
      </c>
      <c r="C1787" s="34" t="s">
        <v>1616</v>
      </c>
      <c r="D1787" s="34" t="s">
        <v>98</v>
      </c>
      <c r="E1787" s="31">
        <v>70</v>
      </c>
      <c r="F1787" s="58">
        <f t="shared" ca="1" si="86"/>
        <v>60.80821917808219</v>
      </c>
      <c r="G1787" s="33">
        <v>22725</v>
      </c>
      <c r="H1787" s="34" t="s">
        <v>5048</v>
      </c>
      <c r="I1787" s="34" t="s">
        <v>377</v>
      </c>
      <c r="J1787" s="34" t="s">
        <v>126</v>
      </c>
      <c r="K1787" s="34" t="s">
        <v>79</v>
      </c>
      <c r="L1787" s="34" t="s">
        <v>80</v>
      </c>
      <c r="M1787" s="31">
        <v>11</v>
      </c>
    </row>
    <row r="1788" spans="1:13" s="31" customFormat="1" ht="15.75" customHeight="1" x14ac:dyDescent="0.25">
      <c r="A1788" s="31">
        <v>1787</v>
      </c>
      <c r="B1788" s="34" t="s">
        <v>7686</v>
      </c>
      <c r="C1788" s="45" t="s">
        <v>7687</v>
      </c>
      <c r="D1788" s="34" t="s">
        <v>74</v>
      </c>
      <c r="E1788" s="31">
        <v>2</v>
      </c>
      <c r="F1788" s="58">
        <f t="shared" ca="1" si="86"/>
        <v>46.123287671232873</v>
      </c>
      <c r="G1788" s="33">
        <v>28085</v>
      </c>
      <c r="H1788" s="34" t="s">
        <v>469</v>
      </c>
      <c r="I1788" s="34" t="s">
        <v>140</v>
      </c>
      <c r="J1788" s="34" t="s">
        <v>126</v>
      </c>
      <c r="K1788" s="34" t="s">
        <v>79</v>
      </c>
      <c r="L1788" s="34" t="s">
        <v>80</v>
      </c>
      <c r="M1788" s="31">
        <v>13</v>
      </c>
    </row>
    <row r="1789" spans="1:13" s="31" customFormat="1" ht="15.75" customHeight="1" x14ac:dyDescent="0.25">
      <c r="A1789" s="31">
        <v>1788</v>
      </c>
      <c r="B1789" s="34" t="s">
        <v>7688</v>
      </c>
      <c r="C1789" s="34" t="s">
        <v>993</v>
      </c>
      <c r="D1789" s="34" t="s">
        <v>98</v>
      </c>
      <c r="E1789" s="31">
        <v>79</v>
      </c>
      <c r="F1789" s="58">
        <f t="shared" ca="1" si="86"/>
        <v>58.413698630136984</v>
      </c>
      <c r="G1789" s="33">
        <v>23599</v>
      </c>
      <c r="H1789" s="34" t="s">
        <v>1087</v>
      </c>
      <c r="I1789" s="34" t="s">
        <v>101</v>
      </c>
      <c r="J1789" s="34" t="s">
        <v>126</v>
      </c>
      <c r="K1789" s="34" t="s">
        <v>79</v>
      </c>
      <c r="L1789" s="34" t="s">
        <v>80</v>
      </c>
      <c r="M1789" s="31">
        <v>10</v>
      </c>
    </row>
    <row r="1790" spans="1:13" s="31" customFormat="1" ht="15.75" customHeight="1" x14ac:dyDescent="0.25">
      <c r="A1790" s="31">
        <v>1789</v>
      </c>
      <c r="B1790" s="34" t="s">
        <v>7689</v>
      </c>
      <c r="C1790" s="34" t="s">
        <v>7690</v>
      </c>
      <c r="D1790" s="34" t="s">
        <v>98</v>
      </c>
      <c r="E1790" s="31">
        <v>44</v>
      </c>
      <c r="F1790" s="58">
        <f t="shared" ca="1" si="86"/>
        <v>36.347945205479455</v>
      </c>
      <c r="G1790" s="33">
        <v>31653</v>
      </c>
      <c r="H1790" s="34" t="s">
        <v>1140</v>
      </c>
      <c r="I1790" s="34" t="s">
        <v>90</v>
      </c>
      <c r="J1790" s="34" t="s">
        <v>78</v>
      </c>
      <c r="K1790" s="34" t="s">
        <v>79</v>
      </c>
      <c r="L1790" s="34" t="s">
        <v>91</v>
      </c>
      <c r="M1790" s="31">
        <v>9</v>
      </c>
    </row>
    <row r="1791" spans="1:13" s="31" customFormat="1" ht="15.75" customHeight="1" x14ac:dyDescent="0.25">
      <c r="A1791" s="31">
        <v>1790</v>
      </c>
      <c r="B1791" s="34" t="s">
        <v>7691</v>
      </c>
      <c r="C1791" s="34" t="s">
        <v>7692</v>
      </c>
      <c r="D1791" s="34" t="s">
        <v>74</v>
      </c>
      <c r="E1791" s="31">
        <v>90</v>
      </c>
      <c r="F1791" s="58">
        <f t="shared" ca="1" si="86"/>
        <v>29.268493150684932</v>
      </c>
      <c r="G1791" s="33">
        <v>34237</v>
      </c>
      <c r="H1791" s="34" t="s">
        <v>520</v>
      </c>
      <c r="I1791" s="34" t="s">
        <v>178</v>
      </c>
      <c r="J1791" s="34" t="s">
        <v>102</v>
      </c>
      <c r="K1791" s="34" t="s">
        <v>79</v>
      </c>
      <c r="L1791" s="34" t="s">
        <v>91</v>
      </c>
      <c r="M1791" s="31">
        <v>1</v>
      </c>
    </row>
    <row r="1792" spans="1:13" s="31" customFormat="1" ht="15.75" customHeight="1" x14ac:dyDescent="0.25">
      <c r="A1792" s="31">
        <v>1791</v>
      </c>
      <c r="B1792" s="34" t="s">
        <v>7693</v>
      </c>
      <c r="C1792" s="34" t="s">
        <v>7694</v>
      </c>
      <c r="D1792" s="34" t="s">
        <v>98</v>
      </c>
      <c r="E1792" s="31">
        <v>20</v>
      </c>
      <c r="F1792" s="58">
        <f t="shared" ca="1" si="86"/>
        <v>48.032876712328765</v>
      </c>
      <c r="G1792" s="33">
        <v>27388</v>
      </c>
      <c r="H1792" s="34" t="s">
        <v>1829</v>
      </c>
      <c r="I1792" s="34" t="s">
        <v>152</v>
      </c>
      <c r="J1792" s="34" t="s">
        <v>102</v>
      </c>
      <c r="K1792" s="34" t="s">
        <v>79</v>
      </c>
      <c r="L1792" s="34" t="s">
        <v>80</v>
      </c>
      <c r="M1792" s="31">
        <v>19</v>
      </c>
    </row>
    <row r="1793" spans="1:13" s="31" customFormat="1" ht="15.75" hidden="1" customHeight="1" x14ac:dyDescent="0.25">
      <c r="A1793" s="31">
        <v>1792</v>
      </c>
      <c r="B1793" s="34" t="s">
        <v>2446</v>
      </c>
      <c r="C1793" s="34" t="s">
        <v>7695</v>
      </c>
      <c r="D1793" s="34" t="s">
        <v>74</v>
      </c>
      <c r="E1793" s="31">
        <v>1</v>
      </c>
      <c r="F1793" s="58">
        <f t="shared" ca="1" si="86"/>
        <v>34.739726027397261</v>
      </c>
      <c r="G1793" s="33">
        <v>32240</v>
      </c>
      <c r="I1793" s="34" t="s">
        <v>101</v>
      </c>
      <c r="J1793" s="34" t="s">
        <v>78</v>
      </c>
      <c r="K1793" s="34" t="s">
        <v>79</v>
      </c>
      <c r="L1793" s="34" t="s">
        <v>91</v>
      </c>
      <c r="M1793" s="31">
        <v>15</v>
      </c>
    </row>
    <row r="1794" spans="1:13" s="31" customFormat="1" ht="15.75" customHeight="1" x14ac:dyDescent="0.25">
      <c r="A1794" s="31">
        <v>1793</v>
      </c>
      <c r="B1794" s="34" t="s">
        <v>7696</v>
      </c>
      <c r="C1794" s="34" t="s">
        <v>7697</v>
      </c>
      <c r="D1794" s="34" t="s">
        <v>74</v>
      </c>
      <c r="E1794" s="31">
        <v>19</v>
      </c>
      <c r="F1794" s="58">
        <f t="shared" ca="1" si="86"/>
        <v>33.553424657534244</v>
      </c>
      <c r="G1794" s="33">
        <v>32673</v>
      </c>
      <c r="H1794" s="34" t="s">
        <v>200</v>
      </c>
      <c r="I1794" s="34" t="s">
        <v>101</v>
      </c>
      <c r="J1794" s="34" t="s">
        <v>78</v>
      </c>
      <c r="K1794" s="34" t="s">
        <v>79</v>
      </c>
      <c r="L1794" s="34" t="s">
        <v>80</v>
      </c>
      <c r="M1794" s="31">
        <v>2</v>
      </c>
    </row>
    <row r="1795" spans="1:13" s="31" customFormat="1" ht="15.75" customHeight="1" x14ac:dyDescent="0.25">
      <c r="A1795" s="31">
        <v>1794</v>
      </c>
      <c r="B1795" s="34" t="s">
        <v>7698</v>
      </c>
      <c r="C1795" s="34" t="s">
        <v>7699</v>
      </c>
      <c r="D1795" s="34" t="s">
        <v>98</v>
      </c>
      <c r="E1795" s="31">
        <v>53</v>
      </c>
      <c r="F1795" s="58">
        <f t="shared" ca="1" si="86"/>
        <v>53.830136986301369</v>
      </c>
      <c r="G1795" s="33">
        <v>25272</v>
      </c>
      <c r="H1795" s="34" t="s">
        <v>2493</v>
      </c>
      <c r="I1795" s="34" t="s">
        <v>90</v>
      </c>
      <c r="J1795" s="34" t="s">
        <v>78</v>
      </c>
      <c r="K1795" s="34" t="s">
        <v>79</v>
      </c>
      <c r="L1795" s="34" t="s">
        <v>91</v>
      </c>
      <c r="M1795" s="31">
        <v>8</v>
      </c>
    </row>
    <row r="1796" spans="1:13" s="31" customFormat="1" ht="15.75" customHeight="1" x14ac:dyDescent="0.25">
      <c r="A1796" s="31">
        <v>1795</v>
      </c>
      <c r="B1796" s="34" t="s">
        <v>7700</v>
      </c>
      <c r="C1796" s="34" t="s">
        <v>7701</v>
      </c>
      <c r="D1796" s="34" t="s">
        <v>74</v>
      </c>
      <c r="E1796" s="31">
        <v>40</v>
      </c>
      <c r="F1796" s="58">
        <f t="shared" ca="1" si="86"/>
        <v>45.290410958904111</v>
      </c>
      <c r="G1796" s="33">
        <v>28389</v>
      </c>
      <c r="H1796" s="34" t="s">
        <v>212</v>
      </c>
      <c r="I1796" s="34" t="s">
        <v>77</v>
      </c>
      <c r="J1796" s="34" t="s">
        <v>102</v>
      </c>
      <c r="K1796" s="34" t="s">
        <v>79</v>
      </c>
      <c r="L1796" s="34" t="s">
        <v>91</v>
      </c>
      <c r="M1796" s="31">
        <v>7</v>
      </c>
    </row>
    <row r="1797" spans="1:13" s="31" customFormat="1" ht="15.75" customHeight="1" x14ac:dyDescent="0.25">
      <c r="A1797" s="31">
        <v>1796</v>
      </c>
      <c r="B1797" s="34" t="s">
        <v>7702</v>
      </c>
      <c r="C1797" s="34" t="s">
        <v>7703</v>
      </c>
      <c r="D1797" s="34" t="s">
        <v>98</v>
      </c>
      <c r="E1797" s="31">
        <v>79</v>
      </c>
      <c r="F1797" s="58">
        <f t="shared" ca="1" si="86"/>
        <v>53.109589041095887</v>
      </c>
      <c r="G1797" s="33">
        <v>25535</v>
      </c>
      <c r="H1797" s="34" t="s">
        <v>548</v>
      </c>
      <c r="I1797" s="34" t="s">
        <v>77</v>
      </c>
      <c r="J1797" s="34" t="s">
        <v>126</v>
      </c>
      <c r="K1797" s="34" t="s">
        <v>79</v>
      </c>
      <c r="L1797" s="34" t="s">
        <v>80</v>
      </c>
      <c r="M1797" s="31">
        <v>8</v>
      </c>
    </row>
    <row r="1798" spans="1:13" s="31" customFormat="1" ht="15.75" customHeight="1" x14ac:dyDescent="0.25">
      <c r="A1798" s="31">
        <v>1797</v>
      </c>
      <c r="B1798" s="34" t="s">
        <v>4650</v>
      </c>
      <c r="C1798" s="34" t="s">
        <v>7704</v>
      </c>
      <c r="D1798" s="34" t="s">
        <v>74</v>
      </c>
      <c r="E1798" s="31">
        <v>49</v>
      </c>
      <c r="F1798" s="58">
        <f t="shared" ca="1" si="86"/>
        <v>48.643835616438359</v>
      </c>
      <c r="G1798" s="33">
        <v>27165</v>
      </c>
      <c r="H1798" s="34" t="s">
        <v>503</v>
      </c>
      <c r="I1798" s="34" t="s">
        <v>230</v>
      </c>
      <c r="J1798" s="34" t="s">
        <v>78</v>
      </c>
      <c r="K1798" s="34" t="s">
        <v>79</v>
      </c>
      <c r="L1798" s="34" t="s">
        <v>91</v>
      </c>
      <c r="M1798" s="31">
        <v>8</v>
      </c>
    </row>
    <row r="1799" spans="1:13" s="31" customFormat="1" ht="15.75" customHeight="1" x14ac:dyDescent="0.25">
      <c r="A1799" s="31">
        <v>1798</v>
      </c>
      <c r="B1799" s="34" t="s">
        <v>7705</v>
      </c>
      <c r="C1799" s="34" t="s">
        <v>7706</v>
      </c>
      <c r="D1799" s="34" t="s">
        <v>98</v>
      </c>
      <c r="E1799" s="31">
        <v>46</v>
      </c>
      <c r="F1799" s="58">
        <f t="shared" ca="1" si="86"/>
        <v>22.219178082191782</v>
      </c>
      <c r="G1799" s="33">
        <v>36810</v>
      </c>
      <c r="H1799" s="34" t="s">
        <v>452</v>
      </c>
      <c r="I1799" s="34" t="s">
        <v>77</v>
      </c>
      <c r="J1799" s="34" t="s">
        <v>126</v>
      </c>
      <c r="K1799" s="34" t="s">
        <v>79</v>
      </c>
      <c r="L1799" s="34" t="s">
        <v>80</v>
      </c>
      <c r="M1799" s="31">
        <v>1</v>
      </c>
    </row>
    <row r="1800" spans="1:13" s="31" customFormat="1" ht="15.75" hidden="1" customHeight="1" x14ac:dyDescent="0.25">
      <c r="A1800" s="31">
        <v>1799</v>
      </c>
      <c r="B1800" s="34" t="s">
        <v>7707</v>
      </c>
      <c r="C1800" s="34" t="s">
        <v>7708</v>
      </c>
      <c r="D1800" s="34" t="s">
        <v>74</v>
      </c>
      <c r="E1800" s="31">
        <v>81</v>
      </c>
      <c r="F1800" s="58">
        <f t="shared" ca="1" si="86"/>
        <v>45.035616438356165</v>
      </c>
      <c r="G1800" s="33">
        <v>28482</v>
      </c>
      <c r="I1800" s="34" t="s">
        <v>230</v>
      </c>
      <c r="J1800" s="34" t="s">
        <v>102</v>
      </c>
      <c r="K1800" s="34" t="s">
        <v>79</v>
      </c>
      <c r="L1800" s="34" t="s">
        <v>91</v>
      </c>
      <c r="M1800" s="31">
        <v>17</v>
      </c>
    </row>
    <row r="1801" spans="1:13" s="31" customFormat="1" ht="15.75" customHeight="1" x14ac:dyDescent="0.25">
      <c r="A1801" s="31">
        <v>1800</v>
      </c>
      <c r="B1801" s="34" t="s">
        <v>7709</v>
      </c>
      <c r="C1801" s="34" t="s">
        <v>7710</v>
      </c>
      <c r="D1801" s="34" t="s">
        <v>98</v>
      </c>
      <c r="E1801" s="31">
        <v>30</v>
      </c>
      <c r="F1801" s="58">
        <f t="shared" ca="1" si="86"/>
        <v>67.301369863013704</v>
      </c>
      <c r="G1801" s="33">
        <v>20355</v>
      </c>
      <c r="H1801" s="34" t="s">
        <v>469</v>
      </c>
      <c r="I1801" s="34" t="s">
        <v>377</v>
      </c>
      <c r="J1801" s="34" t="s">
        <v>126</v>
      </c>
      <c r="K1801" s="34" t="s">
        <v>79</v>
      </c>
      <c r="L1801" s="34" t="s">
        <v>91</v>
      </c>
      <c r="M1801" s="31">
        <v>11</v>
      </c>
    </row>
    <row r="1802" spans="1:13" s="31" customFormat="1" ht="15.75" customHeight="1" x14ac:dyDescent="0.25">
      <c r="A1802" s="31">
        <v>1801</v>
      </c>
      <c r="B1802" s="34" t="s">
        <v>7711</v>
      </c>
      <c r="C1802" s="34" t="s">
        <v>7712</v>
      </c>
      <c r="D1802" s="34" t="s">
        <v>74</v>
      </c>
      <c r="E1802" s="31">
        <v>48</v>
      </c>
      <c r="F1802" s="58">
        <f t="shared" ca="1" si="86"/>
        <v>46.035616438356165</v>
      </c>
      <c r="G1802" s="33">
        <v>28117</v>
      </c>
      <c r="H1802" s="34" t="s">
        <v>1235</v>
      </c>
      <c r="I1802" s="34" t="s">
        <v>77</v>
      </c>
      <c r="J1802" s="34" t="s">
        <v>102</v>
      </c>
      <c r="K1802" s="34" t="s">
        <v>79</v>
      </c>
      <c r="L1802" s="34" t="s">
        <v>91</v>
      </c>
      <c r="M1802" s="31">
        <v>21</v>
      </c>
    </row>
    <row r="1803" spans="1:13" s="31" customFormat="1" ht="15.75" customHeight="1" x14ac:dyDescent="0.25">
      <c r="A1803" s="31">
        <v>1802</v>
      </c>
      <c r="B1803" s="34" t="s">
        <v>7713</v>
      </c>
      <c r="C1803" s="34" t="s">
        <v>5684</v>
      </c>
      <c r="D1803" s="34" t="s">
        <v>98</v>
      </c>
      <c r="E1803" s="31">
        <v>3</v>
      </c>
      <c r="F1803" s="58">
        <f t="shared" ca="1" si="86"/>
        <v>49.739726027397261</v>
      </c>
      <c r="G1803" s="33">
        <v>26765</v>
      </c>
      <c r="H1803" s="34" t="s">
        <v>1426</v>
      </c>
      <c r="I1803" s="34" t="s">
        <v>77</v>
      </c>
      <c r="J1803" s="34" t="s">
        <v>78</v>
      </c>
      <c r="K1803" s="34" t="s">
        <v>79</v>
      </c>
      <c r="L1803" s="34" t="s">
        <v>91</v>
      </c>
      <c r="M1803" s="31">
        <v>7</v>
      </c>
    </row>
    <row r="1804" spans="1:13" s="31" customFormat="1" ht="15.75" hidden="1" customHeight="1" x14ac:dyDescent="0.25">
      <c r="A1804" s="31">
        <v>1803</v>
      </c>
      <c r="B1804" s="34" t="s">
        <v>7714</v>
      </c>
      <c r="C1804" s="34" t="s">
        <v>7715</v>
      </c>
      <c r="D1804" s="34" t="s">
        <v>98</v>
      </c>
      <c r="E1804" s="31">
        <v>75</v>
      </c>
      <c r="F1804" s="58">
        <f t="shared" ca="1" si="86"/>
        <v>34.972602739726028</v>
      </c>
      <c r="G1804" s="33">
        <v>32155</v>
      </c>
      <c r="I1804" s="34" t="s">
        <v>230</v>
      </c>
      <c r="J1804" s="34" t="s">
        <v>78</v>
      </c>
      <c r="K1804" s="34" t="s">
        <v>79</v>
      </c>
      <c r="L1804" s="34" t="s">
        <v>91</v>
      </c>
      <c r="M1804" s="31">
        <v>6</v>
      </c>
    </row>
    <row r="1805" spans="1:13" s="31" customFormat="1" ht="15.75" customHeight="1" x14ac:dyDescent="0.25">
      <c r="A1805" s="31">
        <v>1804</v>
      </c>
      <c r="B1805" s="34" t="s">
        <v>7716</v>
      </c>
      <c r="C1805" s="34" t="s">
        <v>7717</v>
      </c>
      <c r="D1805" s="34" t="s">
        <v>98</v>
      </c>
      <c r="E1805" s="31">
        <v>91</v>
      </c>
      <c r="F1805" s="58">
        <f t="shared" ca="1" si="86"/>
        <v>59.786301369863011</v>
      </c>
      <c r="G1805" s="33">
        <v>23098</v>
      </c>
      <c r="H1805" s="34" t="s">
        <v>376</v>
      </c>
      <c r="I1805" s="34" t="s">
        <v>90</v>
      </c>
      <c r="J1805" s="34" t="s">
        <v>102</v>
      </c>
      <c r="K1805" s="34" t="s">
        <v>79</v>
      </c>
      <c r="L1805" s="34" t="s">
        <v>91</v>
      </c>
      <c r="M1805" s="31">
        <v>4</v>
      </c>
    </row>
    <row r="1806" spans="1:13" s="31" customFormat="1" ht="15.75" customHeight="1" x14ac:dyDescent="0.25">
      <c r="A1806" s="31">
        <v>1805</v>
      </c>
      <c r="B1806" s="34" t="s">
        <v>7718</v>
      </c>
      <c r="C1806" s="34" t="s">
        <v>7719</v>
      </c>
      <c r="D1806" s="34" t="s">
        <v>98</v>
      </c>
      <c r="E1806" s="31">
        <v>90</v>
      </c>
      <c r="F1806" s="58">
        <f t="shared" ca="1" si="86"/>
        <v>46.224657534246575</v>
      </c>
      <c r="G1806" s="33">
        <v>28048</v>
      </c>
      <c r="H1806" s="34" t="s">
        <v>2976</v>
      </c>
      <c r="I1806" s="34" t="s">
        <v>101</v>
      </c>
      <c r="J1806" s="34" t="s">
        <v>78</v>
      </c>
      <c r="K1806" s="34" t="s">
        <v>79</v>
      </c>
      <c r="L1806" s="34" t="s">
        <v>91</v>
      </c>
      <c r="M1806" s="31">
        <v>12</v>
      </c>
    </row>
    <row r="1807" spans="1:13" s="31" customFormat="1" ht="15.75" hidden="1" customHeight="1" x14ac:dyDescent="0.25">
      <c r="A1807" s="31">
        <v>1806</v>
      </c>
      <c r="B1807" s="34" t="s">
        <v>7720</v>
      </c>
      <c r="C1807" s="34" t="s">
        <v>7721</v>
      </c>
      <c r="D1807" s="34" t="s">
        <v>430</v>
      </c>
      <c r="E1807" s="31">
        <v>95</v>
      </c>
      <c r="H1807" s="34" t="s">
        <v>1407</v>
      </c>
      <c r="I1807" s="34" t="s">
        <v>152</v>
      </c>
      <c r="J1807" s="34" t="s">
        <v>78</v>
      </c>
      <c r="K1807" s="34" t="s">
        <v>79</v>
      </c>
      <c r="L1807" s="34" t="s">
        <v>91</v>
      </c>
    </row>
    <row r="1808" spans="1:13" s="31" customFormat="1" ht="15.75" customHeight="1" x14ac:dyDescent="0.25">
      <c r="A1808" s="31">
        <v>1807</v>
      </c>
      <c r="B1808" s="34" t="s">
        <v>7722</v>
      </c>
      <c r="C1808" s="34" t="s">
        <v>7723</v>
      </c>
      <c r="D1808" s="34" t="s">
        <v>98</v>
      </c>
      <c r="E1808" s="31">
        <v>45</v>
      </c>
      <c r="F1808" s="58">
        <f t="shared" ref="F1808:F1858" ca="1" si="87">(TODAY()-G1808)/365</f>
        <v>67.827397260273969</v>
      </c>
      <c r="G1808" s="33">
        <v>20163</v>
      </c>
      <c r="H1808" s="34" t="s">
        <v>2025</v>
      </c>
      <c r="I1808" s="34" t="s">
        <v>230</v>
      </c>
      <c r="J1808" s="34" t="s">
        <v>126</v>
      </c>
      <c r="K1808" s="34" t="s">
        <v>79</v>
      </c>
      <c r="L1808" s="34" t="s">
        <v>80</v>
      </c>
      <c r="M1808" s="31">
        <v>16</v>
      </c>
    </row>
    <row r="1809" spans="1:13" s="31" customFormat="1" ht="15.75" customHeight="1" x14ac:dyDescent="0.25">
      <c r="A1809" s="31">
        <v>1808</v>
      </c>
      <c r="B1809" s="34" t="s">
        <v>7724</v>
      </c>
      <c r="C1809" s="34" t="s">
        <v>7019</v>
      </c>
      <c r="D1809" s="34" t="s">
        <v>74</v>
      </c>
      <c r="E1809" s="31">
        <v>98</v>
      </c>
      <c r="F1809" s="58">
        <f t="shared" ca="1" si="87"/>
        <v>57.065753424657537</v>
      </c>
      <c r="G1809" s="33">
        <v>24091</v>
      </c>
      <c r="H1809" s="34" t="s">
        <v>735</v>
      </c>
      <c r="I1809" s="34" t="s">
        <v>140</v>
      </c>
      <c r="J1809" s="34" t="s">
        <v>126</v>
      </c>
      <c r="K1809" s="34" t="s">
        <v>79</v>
      </c>
      <c r="L1809" s="34" t="s">
        <v>91</v>
      </c>
      <c r="M1809" s="31">
        <v>17</v>
      </c>
    </row>
    <row r="1810" spans="1:13" s="31" customFormat="1" ht="15.75" customHeight="1" x14ac:dyDescent="0.25">
      <c r="A1810" s="31">
        <v>1809</v>
      </c>
      <c r="B1810" s="34" t="s">
        <v>7725</v>
      </c>
      <c r="C1810" s="34" t="s">
        <v>7726</v>
      </c>
      <c r="D1810" s="34" t="s">
        <v>98</v>
      </c>
      <c r="E1810" s="31">
        <v>67</v>
      </c>
      <c r="F1810" s="58">
        <f t="shared" ca="1" si="87"/>
        <v>61.953424657534249</v>
      </c>
      <c r="G1810" s="33">
        <v>22307</v>
      </c>
      <c r="H1810" s="34" t="s">
        <v>1910</v>
      </c>
      <c r="I1810" s="34" t="s">
        <v>178</v>
      </c>
      <c r="J1810" s="34" t="s">
        <v>78</v>
      </c>
      <c r="K1810" s="34" t="s">
        <v>79</v>
      </c>
      <c r="L1810" s="34" t="s">
        <v>80</v>
      </c>
      <c r="M1810" s="31">
        <v>19</v>
      </c>
    </row>
    <row r="1811" spans="1:13" s="31" customFormat="1" ht="15.75" customHeight="1" x14ac:dyDescent="0.25">
      <c r="A1811" s="31">
        <v>1810</v>
      </c>
      <c r="B1811" s="34" t="s">
        <v>5316</v>
      </c>
      <c r="C1811" s="34" t="s">
        <v>7727</v>
      </c>
      <c r="D1811" s="34" t="s">
        <v>74</v>
      </c>
      <c r="E1811" s="31">
        <v>98</v>
      </c>
      <c r="F1811" s="58">
        <f t="shared" ca="1" si="87"/>
        <v>63.682191780821917</v>
      </c>
      <c r="G1811" s="33">
        <v>21676</v>
      </c>
      <c r="H1811" s="34" t="s">
        <v>807</v>
      </c>
      <c r="I1811" s="34" t="s">
        <v>77</v>
      </c>
      <c r="J1811" s="34" t="s">
        <v>126</v>
      </c>
      <c r="K1811" s="34" t="s">
        <v>79</v>
      </c>
      <c r="L1811" s="34" t="s">
        <v>91</v>
      </c>
      <c r="M1811" s="31">
        <v>16</v>
      </c>
    </row>
    <row r="1812" spans="1:13" s="31" customFormat="1" ht="15.75" hidden="1" customHeight="1" x14ac:dyDescent="0.25">
      <c r="A1812" s="31">
        <v>1811</v>
      </c>
      <c r="B1812" s="34" t="s">
        <v>6123</v>
      </c>
      <c r="C1812" s="34" t="s">
        <v>7728</v>
      </c>
      <c r="D1812" s="34" t="s">
        <v>74</v>
      </c>
      <c r="E1812" s="31">
        <v>59</v>
      </c>
      <c r="F1812" s="58">
        <f t="shared" ca="1" si="87"/>
        <v>23.216438356164385</v>
      </c>
      <c r="G1812" s="33">
        <v>36446</v>
      </c>
      <c r="I1812" s="34" t="s">
        <v>101</v>
      </c>
      <c r="J1812" s="34" t="s">
        <v>78</v>
      </c>
      <c r="K1812" s="34" t="s">
        <v>79</v>
      </c>
      <c r="L1812" s="34" t="s">
        <v>91</v>
      </c>
      <c r="M1812" s="31">
        <v>1</v>
      </c>
    </row>
    <row r="1813" spans="1:13" s="31" customFormat="1" ht="15.75" customHeight="1" x14ac:dyDescent="0.25">
      <c r="A1813" s="31">
        <v>1812</v>
      </c>
      <c r="B1813" s="34" t="s">
        <v>7729</v>
      </c>
      <c r="C1813" s="34" t="s">
        <v>7730</v>
      </c>
      <c r="D1813" s="34" t="s">
        <v>98</v>
      </c>
      <c r="E1813" s="31">
        <v>20</v>
      </c>
      <c r="F1813" s="58">
        <f t="shared" ca="1" si="87"/>
        <v>63.5013698630137</v>
      </c>
      <c r="G1813" s="33">
        <v>21742</v>
      </c>
      <c r="H1813" s="34" t="s">
        <v>184</v>
      </c>
      <c r="I1813" s="34" t="s">
        <v>178</v>
      </c>
      <c r="J1813" s="34" t="s">
        <v>102</v>
      </c>
      <c r="K1813" s="34" t="s">
        <v>79</v>
      </c>
      <c r="L1813" s="34" t="s">
        <v>91</v>
      </c>
      <c r="M1813" s="31">
        <v>14</v>
      </c>
    </row>
    <row r="1814" spans="1:13" s="31" customFormat="1" ht="15.75" customHeight="1" x14ac:dyDescent="0.25">
      <c r="A1814" s="31">
        <v>1813</v>
      </c>
      <c r="B1814" s="34" t="s">
        <v>7731</v>
      </c>
      <c r="C1814" s="34" t="s">
        <v>7732</v>
      </c>
      <c r="D1814" s="34" t="s">
        <v>98</v>
      </c>
      <c r="E1814" s="31">
        <v>45</v>
      </c>
      <c r="F1814" s="58">
        <f t="shared" ca="1" si="87"/>
        <v>21.616438356164384</v>
      </c>
      <c r="G1814" s="33">
        <v>37030</v>
      </c>
      <c r="H1814" s="34" t="s">
        <v>1262</v>
      </c>
      <c r="I1814" s="34" t="s">
        <v>77</v>
      </c>
      <c r="J1814" s="34" t="s">
        <v>78</v>
      </c>
      <c r="K1814" s="34" t="s">
        <v>79</v>
      </c>
      <c r="L1814" s="34" t="s">
        <v>91</v>
      </c>
      <c r="M1814" s="31">
        <v>1</v>
      </c>
    </row>
    <row r="1815" spans="1:13" s="31" customFormat="1" ht="15.75" customHeight="1" x14ac:dyDescent="0.25">
      <c r="A1815" s="31">
        <v>1814</v>
      </c>
      <c r="B1815" s="34" t="s">
        <v>7733</v>
      </c>
      <c r="C1815" s="34" t="s">
        <v>7734</v>
      </c>
      <c r="D1815" s="34" t="s">
        <v>98</v>
      </c>
      <c r="E1815" s="31">
        <v>33</v>
      </c>
      <c r="F1815" s="58">
        <f t="shared" ca="1" si="87"/>
        <v>34.375342465753427</v>
      </c>
      <c r="G1815" s="33">
        <v>32373</v>
      </c>
      <c r="H1815" s="34" t="s">
        <v>2482</v>
      </c>
      <c r="I1815" s="34" t="s">
        <v>140</v>
      </c>
      <c r="J1815" s="34" t="s">
        <v>102</v>
      </c>
      <c r="K1815" s="34" t="s">
        <v>79</v>
      </c>
      <c r="L1815" s="34" t="s">
        <v>91</v>
      </c>
      <c r="M1815" s="31">
        <v>17</v>
      </c>
    </row>
    <row r="1816" spans="1:13" s="31" customFormat="1" ht="15.75" customHeight="1" x14ac:dyDescent="0.25">
      <c r="A1816" s="31">
        <v>1815</v>
      </c>
      <c r="B1816" s="34" t="s">
        <v>7735</v>
      </c>
      <c r="C1816" s="34" t="s">
        <v>7736</v>
      </c>
      <c r="D1816" s="34" t="s">
        <v>98</v>
      </c>
      <c r="E1816" s="31">
        <v>23</v>
      </c>
      <c r="F1816" s="58">
        <f t="shared" ca="1" si="87"/>
        <v>68.797260273972597</v>
      </c>
      <c r="G1816" s="33">
        <v>19809</v>
      </c>
      <c r="H1816" s="34" t="s">
        <v>3715</v>
      </c>
      <c r="I1816" s="34" t="s">
        <v>377</v>
      </c>
      <c r="J1816" s="34" t="s">
        <v>78</v>
      </c>
      <c r="K1816" s="34" t="s">
        <v>79</v>
      </c>
      <c r="L1816" s="34" t="s">
        <v>80</v>
      </c>
      <c r="M1816" s="31">
        <v>19</v>
      </c>
    </row>
    <row r="1817" spans="1:13" s="31" customFormat="1" ht="15.75" hidden="1" customHeight="1" x14ac:dyDescent="0.25">
      <c r="A1817" s="31">
        <v>1816</v>
      </c>
      <c r="B1817" s="34" t="s">
        <v>7737</v>
      </c>
      <c r="C1817" s="34" t="s">
        <v>7738</v>
      </c>
      <c r="D1817" s="34" t="s">
        <v>98</v>
      </c>
      <c r="E1817" s="31">
        <v>68</v>
      </c>
      <c r="F1817" s="58">
        <f t="shared" ca="1" si="87"/>
        <v>45.860273972602741</v>
      </c>
      <c r="G1817" s="33">
        <v>28181</v>
      </c>
      <c r="I1817" s="34" t="s">
        <v>377</v>
      </c>
      <c r="J1817" s="34" t="s">
        <v>78</v>
      </c>
      <c r="K1817" s="34" t="s">
        <v>79</v>
      </c>
      <c r="L1817" s="34" t="s">
        <v>91</v>
      </c>
      <c r="M1817" s="31">
        <v>18</v>
      </c>
    </row>
    <row r="1818" spans="1:13" s="31" customFormat="1" ht="15.75" customHeight="1" x14ac:dyDescent="0.25">
      <c r="A1818" s="31">
        <v>1817</v>
      </c>
      <c r="B1818" s="34" t="s">
        <v>7739</v>
      </c>
      <c r="C1818" s="34" t="s">
        <v>7740</v>
      </c>
      <c r="D1818" s="34" t="s">
        <v>74</v>
      </c>
      <c r="E1818" s="31">
        <v>32</v>
      </c>
      <c r="F1818" s="58">
        <f t="shared" ca="1" si="87"/>
        <v>47.819178082191783</v>
      </c>
      <c r="G1818" s="33">
        <v>27466</v>
      </c>
      <c r="H1818" s="34" t="s">
        <v>828</v>
      </c>
      <c r="I1818" s="34" t="s">
        <v>230</v>
      </c>
      <c r="J1818" s="34" t="s">
        <v>126</v>
      </c>
      <c r="K1818" s="34" t="s">
        <v>79</v>
      </c>
      <c r="L1818" s="34" t="s">
        <v>91</v>
      </c>
      <c r="M1818" s="31">
        <v>19</v>
      </c>
    </row>
    <row r="1819" spans="1:13" s="31" customFormat="1" ht="15.75" customHeight="1" x14ac:dyDescent="0.25">
      <c r="A1819" s="31">
        <v>1818</v>
      </c>
      <c r="B1819" s="34" t="s">
        <v>7741</v>
      </c>
      <c r="C1819" s="34" t="s">
        <v>7742</v>
      </c>
      <c r="D1819" s="34" t="s">
        <v>98</v>
      </c>
      <c r="E1819" s="31">
        <v>64</v>
      </c>
      <c r="F1819" s="58">
        <f t="shared" ca="1" si="87"/>
        <v>55.772602739726025</v>
      </c>
      <c r="G1819" s="33">
        <v>24563</v>
      </c>
      <c r="H1819" s="34" t="s">
        <v>124</v>
      </c>
      <c r="I1819" s="34" t="s">
        <v>125</v>
      </c>
      <c r="J1819" s="34" t="s">
        <v>78</v>
      </c>
      <c r="K1819" s="34" t="s">
        <v>79</v>
      </c>
      <c r="L1819" s="34" t="s">
        <v>80</v>
      </c>
      <c r="M1819" s="31">
        <v>11</v>
      </c>
    </row>
    <row r="1820" spans="1:13" s="31" customFormat="1" ht="15.75" customHeight="1" x14ac:dyDescent="0.25">
      <c r="A1820" s="31">
        <v>1819</v>
      </c>
      <c r="B1820" s="34" t="s">
        <v>7743</v>
      </c>
      <c r="C1820" s="34" t="s">
        <v>7744</v>
      </c>
      <c r="D1820" s="34" t="s">
        <v>98</v>
      </c>
      <c r="E1820" s="31">
        <v>26</v>
      </c>
      <c r="F1820" s="58">
        <f t="shared" ca="1" si="87"/>
        <v>28.106849315068494</v>
      </c>
      <c r="G1820" s="33">
        <v>34661</v>
      </c>
      <c r="H1820" s="34" t="s">
        <v>828</v>
      </c>
      <c r="I1820" s="34" t="s">
        <v>125</v>
      </c>
      <c r="J1820" s="34" t="s">
        <v>78</v>
      </c>
      <c r="K1820" s="34" t="s">
        <v>79</v>
      </c>
      <c r="L1820" s="34" t="s">
        <v>80</v>
      </c>
      <c r="M1820" s="31">
        <v>8</v>
      </c>
    </row>
    <row r="1821" spans="1:13" s="31" customFormat="1" ht="15.75" customHeight="1" x14ac:dyDescent="0.25">
      <c r="A1821" s="31">
        <v>1820</v>
      </c>
      <c r="B1821" s="34" t="s">
        <v>7745</v>
      </c>
      <c r="C1821" s="34" t="s">
        <v>7746</v>
      </c>
      <c r="D1821" s="34" t="s">
        <v>74</v>
      </c>
      <c r="E1821" s="31">
        <v>12</v>
      </c>
      <c r="F1821" s="58">
        <f t="shared" ca="1" si="87"/>
        <v>26.747945205479454</v>
      </c>
      <c r="G1821" s="33">
        <v>35157</v>
      </c>
      <c r="H1821" s="34" t="s">
        <v>1461</v>
      </c>
      <c r="I1821" s="34" t="s">
        <v>152</v>
      </c>
      <c r="J1821" s="34" t="s">
        <v>102</v>
      </c>
      <c r="K1821" s="34" t="s">
        <v>79</v>
      </c>
      <c r="L1821" s="34" t="s">
        <v>91</v>
      </c>
      <c r="M1821" s="31">
        <v>5</v>
      </c>
    </row>
    <row r="1822" spans="1:13" s="31" customFormat="1" ht="15.75" customHeight="1" x14ac:dyDescent="0.25">
      <c r="A1822" s="31">
        <v>1821</v>
      </c>
      <c r="B1822" s="34" t="s">
        <v>4771</v>
      </c>
      <c r="C1822" s="34" t="s">
        <v>7747</v>
      </c>
      <c r="D1822" s="34" t="s">
        <v>74</v>
      </c>
      <c r="E1822" s="31">
        <v>89</v>
      </c>
      <c r="F1822" s="58">
        <f t="shared" ca="1" si="87"/>
        <v>50.830136986301369</v>
      </c>
      <c r="G1822" s="33">
        <v>26367</v>
      </c>
      <c r="H1822" s="34" t="s">
        <v>1860</v>
      </c>
      <c r="I1822" s="34" t="s">
        <v>125</v>
      </c>
      <c r="J1822" s="34" t="s">
        <v>126</v>
      </c>
      <c r="K1822" s="34" t="s">
        <v>79</v>
      </c>
      <c r="L1822" s="34" t="s">
        <v>80</v>
      </c>
      <c r="M1822" s="31">
        <v>15</v>
      </c>
    </row>
    <row r="1823" spans="1:13" s="31" customFormat="1" ht="15.75" hidden="1" customHeight="1" x14ac:dyDescent="0.25">
      <c r="A1823" s="31">
        <v>1822</v>
      </c>
      <c r="B1823" s="34" t="s">
        <v>3593</v>
      </c>
      <c r="C1823" s="34" t="s">
        <v>6124</v>
      </c>
      <c r="D1823" s="34" t="s">
        <v>98</v>
      </c>
      <c r="E1823" s="31">
        <v>67</v>
      </c>
      <c r="F1823" s="58">
        <f t="shared" ca="1" si="87"/>
        <v>60.30958904109589</v>
      </c>
      <c r="G1823" s="33">
        <v>22907</v>
      </c>
      <c r="I1823" s="34" t="s">
        <v>101</v>
      </c>
      <c r="J1823" s="34" t="s">
        <v>78</v>
      </c>
      <c r="K1823" s="34" t="s">
        <v>79</v>
      </c>
      <c r="L1823" s="34" t="s">
        <v>91</v>
      </c>
      <c r="M1823" s="31">
        <v>9</v>
      </c>
    </row>
    <row r="1824" spans="1:13" s="31" customFormat="1" ht="15.75" customHeight="1" x14ac:dyDescent="0.25">
      <c r="A1824" s="31">
        <v>1823</v>
      </c>
      <c r="B1824" s="34" t="s">
        <v>7748</v>
      </c>
      <c r="C1824" s="34" t="s">
        <v>7749</v>
      </c>
      <c r="D1824" s="34" t="s">
        <v>98</v>
      </c>
      <c r="E1824" s="31">
        <v>29</v>
      </c>
      <c r="F1824" s="58">
        <f t="shared" ca="1" si="87"/>
        <v>48.62191780821918</v>
      </c>
      <c r="G1824" s="33">
        <v>27173</v>
      </c>
      <c r="H1824" s="34" t="s">
        <v>364</v>
      </c>
      <c r="I1824" s="34" t="s">
        <v>230</v>
      </c>
      <c r="J1824" s="34" t="s">
        <v>126</v>
      </c>
      <c r="K1824" s="34" t="s">
        <v>79</v>
      </c>
      <c r="L1824" s="34" t="s">
        <v>91</v>
      </c>
      <c r="M1824" s="31">
        <v>10</v>
      </c>
    </row>
    <row r="1825" spans="1:13" s="31" customFormat="1" ht="15.75" customHeight="1" x14ac:dyDescent="0.25">
      <c r="A1825" s="31">
        <v>1824</v>
      </c>
      <c r="B1825" s="34" t="s">
        <v>5993</v>
      </c>
      <c r="C1825" s="34" t="s">
        <v>7750</v>
      </c>
      <c r="D1825" s="34" t="s">
        <v>98</v>
      </c>
      <c r="E1825" s="31">
        <v>12</v>
      </c>
      <c r="F1825" s="58">
        <f t="shared" ca="1" si="87"/>
        <v>63.246575342465754</v>
      </c>
      <c r="G1825" s="33">
        <v>21835</v>
      </c>
      <c r="H1825" s="34" t="s">
        <v>4669</v>
      </c>
      <c r="I1825" s="34" t="s">
        <v>77</v>
      </c>
      <c r="J1825" s="34" t="s">
        <v>102</v>
      </c>
      <c r="K1825" s="34" t="s">
        <v>79</v>
      </c>
      <c r="L1825" s="34" t="s">
        <v>80</v>
      </c>
      <c r="M1825" s="31">
        <v>5</v>
      </c>
    </row>
    <row r="1826" spans="1:13" s="31" customFormat="1" ht="15.75" customHeight="1" x14ac:dyDescent="0.25">
      <c r="A1826" s="31">
        <v>1825</v>
      </c>
      <c r="B1826" s="34" t="s">
        <v>7751</v>
      </c>
      <c r="C1826" s="34" t="s">
        <v>7752</v>
      </c>
      <c r="D1826" s="34" t="s">
        <v>74</v>
      </c>
      <c r="E1826" s="31">
        <v>82</v>
      </c>
      <c r="F1826" s="58">
        <f t="shared" ca="1" si="87"/>
        <v>55.898630136986299</v>
      </c>
      <c r="G1826" s="33">
        <v>24517</v>
      </c>
      <c r="H1826" s="34" t="s">
        <v>364</v>
      </c>
      <c r="I1826" s="34" t="s">
        <v>101</v>
      </c>
      <c r="J1826" s="34" t="s">
        <v>78</v>
      </c>
      <c r="K1826" s="34" t="s">
        <v>79</v>
      </c>
      <c r="L1826" s="34" t="s">
        <v>80</v>
      </c>
      <c r="M1826" s="31">
        <v>17</v>
      </c>
    </row>
    <row r="1827" spans="1:13" s="31" customFormat="1" ht="15.75" customHeight="1" x14ac:dyDescent="0.25">
      <c r="A1827" s="31">
        <v>1826</v>
      </c>
      <c r="B1827" s="34" t="s">
        <v>7753</v>
      </c>
      <c r="C1827" s="34" t="s">
        <v>7754</v>
      </c>
      <c r="D1827" s="34" t="s">
        <v>74</v>
      </c>
      <c r="E1827" s="31">
        <v>33</v>
      </c>
      <c r="F1827" s="58">
        <f t="shared" ca="1" si="87"/>
        <v>61.9972602739726</v>
      </c>
      <c r="G1827" s="33">
        <v>22291</v>
      </c>
      <c r="H1827" s="34" t="s">
        <v>1498</v>
      </c>
      <c r="I1827" s="34" t="s">
        <v>77</v>
      </c>
      <c r="J1827" s="34" t="s">
        <v>126</v>
      </c>
      <c r="K1827" s="34" t="s">
        <v>79</v>
      </c>
      <c r="L1827" s="34" t="s">
        <v>80</v>
      </c>
      <c r="M1827" s="31">
        <v>7</v>
      </c>
    </row>
    <row r="1828" spans="1:13" s="31" customFormat="1" ht="15.75" customHeight="1" x14ac:dyDescent="0.25">
      <c r="A1828" s="31">
        <v>1827</v>
      </c>
      <c r="B1828" s="34" t="s">
        <v>7755</v>
      </c>
      <c r="C1828" s="34" t="s">
        <v>7756</v>
      </c>
      <c r="D1828" s="34" t="s">
        <v>98</v>
      </c>
      <c r="E1828" s="31">
        <v>92</v>
      </c>
      <c r="F1828" s="58">
        <f t="shared" ca="1" si="87"/>
        <v>44.972602739726028</v>
      </c>
      <c r="G1828" s="33">
        <v>28505</v>
      </c>
      <c r="H1828" s="34" t="s">
        <v>689</v>
      </c>
      <c r="I1828" s="34" t="s">
        <v>140</v>
      </c>
      <c r="J1828" s="34" t="s">
        <v>102</v>
      </c>
      <c r="K1828" s="34" t="s">
        <v>79</v>
      </c>
      <c r="L1828" s="34" t="s">
        <v>80</v>
      </c>
      <c r="M1828" s="31">
        <v>18</v>
      </c>
    </row>
    <row r="1829" spans="1:13" s="31" customFormat="1" ht="15.75" customHeight="1" x14ac:dyDescent="0.25">
      <c r="A1829" s="31">
        <v>1828</v>
      </c>
      <c r="B1829" s="34" t="s">
        <v>7618</v>
      </c>
      <c r="C1829" s="34" t="s">
        <v>7757</v>
      </c>
      <c r="D1829" s="34" t="s">
        <v>98</v>
      </c>
      <c r="E1829" s="31">
        <v>65</v>
      </c>
      <c r="F1829" s="58">
        <f t="shared" ca="1" si="87"/>
        <v>35.087671232876716</v>
      </c>
      <c r="G1829" s="33">
        <v>32113</v>
      </c>
      <c r="H1829" s="34" t="s">
        <v>741</v>
      </c>
      <c r="I1829" s="34" t="s">
        <v>77</v>
      </c>
      <c r="J1829" s="34" t="s">
        <v>102</v>
      </c>
      <c r="K1829" s="34" t="s">
        <v>79</v>
      </c>
      <c r="L1829" s="34" t="s">
        <v>91</v>
      </c>
      <c r="M1829" s="31">
        <v>14</v>
      </c>
    </row>
    <row r="1830" spans="1:13" s="31" customFormat="1" ht="15.75" customHeight="1" x14ac:dyDescent="0.25">
      <c r="A1830" s="31">
        <v>1829</v>
      </c>
      <c r="B1830" s="34" t="s">
        <v>7758</v>
      </c>
      <c r="C1830" s="34" t="s">
        <v>7759</v>
      </c>
      <c r="D1830" s="34" t="s">
        <v>74</v>
      </c>
      <c r="E1830" s="31">
        <v>82</v>
      </c>
      <c r="F1830" s="58">
        <f t="shared" ca="1" si="87"/>
        <v>42.183561643835617</v>
      </c>
      <c r="G1830" s="33">
        <v>29523</v>
      </c>
      <c r="H1830" s="34" t="s">
        <v>554</v>
      </c>
      <c r="I1830" s="34" t="s">
        <v>230</v>
      </c>
      <c r="J1830" s="34" t="s">
        <v>78</v>
      </c>
      <c r="K1830" s="34" t="s">
        <v>79</v>
      </c>
      <c r="L1830" s="34" t="s">
        <v>91</v>
      </c>
      <c r="M1830" s="31">
        <v>14</v>
      </c>
    </row>
    <row r="1831" spans="1:13" s="31" customFormat="1" ht="15.75" customHeight="1" x14ac:dyDescent="0.25">
      <c r="A1831" s="31">
        <v>1830</v>
      </c>
      <c r="B1831" s="34" t="s">
        <v>7760</v>
      </c>
      <c r="C1831" s="34" t="s">
        <v>7761</v>
      </c>
      <c r="D1831" s="34" t="s">
        <v>74</v>
      </c>
      <c r="E1831" s="31">
        <v>98</v>
      </c>
      <c r="F1831" s="58">
        <f t="shared" ca="1" si="87"/>
        <v>37.679452054794524</v>
      </c>
      <c r="G1831" s="33">
        <v>31167</v>
      </c>
      <c r="H1831" s="34" t="s">
        <v>757</v>
      </c>
      <c r="I1831" s="34" t="s">
        <v>77</v>
      </c>
      <c r="J1831" s="34" t="s">
        <v>126</v>
      </c>
      <c r="K1831" s="34" t="s">
        <v>79</v>
      </c>
      <c r="L1831" s="34" t="s">
        <v>91</v>
      </c>
      <c r="M1831" s="31">
        <v>12</v>
      </c>
    </row>
    <row r="1832" spans="1:13" s="31" customFormat="1" ht="15.75" customHeight="1" x14ac:dyDescent="0.25">
      <c r="A1832" s="31">
        <v>1831</v>
      </c>
      <c r="B1832" s="34" t="s">
        <v>7762</v>
      </c>
      <c r="C1832" s="34" t="s">
        <v>7763</v>
      </c>
      <c r="D1832" s="34" t="s">
        <v>74</v>
      </c>
      <c r="E1832" s="31">
        <v>58</v>
      </c>
      <c r="F1832" s="58">
        <f t="shared" ca="1" si="87"/>
        <v>45.145205479452052</v>
      </c>
      <c r="G1832" s="33">
        <v>28442</v>
      </c>
      <c r="H1832" s="34" t="s">
        <v>392</v>
      </c>
      <c r="I1832" s="34" t="s">
        <v>178</v>
      </c>
      <c r="J1832" s="34" t="s">
        <v>78</v>
      </c>
      <c r="K1832" s="34" t="s">
        <v>79</v>
      </c>
      <c r="L1832" s="34" t="s">
        <v>91</v>
      </c>
      <c r="M1832" s="31">
        <v>15</v>
      </c>
    </row>
    <row r="1833" spans="1:13" s="31" customFormat="1" ht="15.75" customHeight="1" x14ac:dyDescent="0.25">
      <c r="A1833" s="31">
        <v>1832</v>
      </c>
      <c r="B1833" s="34" t="s">
        <v>5184</v>
      </c>
      <c r="C1833" s="34" t="s">
        <v>7764</v>
      </c>
      <c r="D1833" s="34" t="s">
        <v>98</v>
      </c>
      <c r="E1833" s="31">
        <v>53</v>
      </c>
      <c r="F1833" s="58">
        <f t="shared" ca="1" si="87"/>
        <v>58.175342465753424</v>
      </c>
      <c r="G1833" s="33">
        <v>23686</v>
      </c>
      <c r="H1833" s="34" t="s">
        <v>950</v>
      </c>
      <c r="I1833" s="34" t="s">
        <v>77</v>
      </c>
      <c r="J1833" s="34" t="s">
        <v>78</v>
      </c>
      <c r="K1833" s="34" t="s">
        <v>79</v>
      </c>
      <c r="L1833" s="34" t="s">
        <v>80</v>
      </c>
      <c r="M1833" s="31">
        <v>12</v>
      </c>
    </row>
    <row r="1834" spans="1:13" s="31" customFormat="1" ht="15.75" customHeight="1" x14ac:dyDescent="0.25">
      <c r="A1834" s="31">
        <v>1833</v>
      </c>
      <c r="B1834" s="34" t="s">
        <v>7765</v>
      </c>
      <c r="C1834" s="34" t="s">
        <v>7766</v>
      </c>
      <c r="D1834" s="34" t="s">
        <v>74</v>
      </c>
      <c r="E1834" s="31">
        <v>67</v>
      </c>
      <c r="F1834" s="58">
        <f t="shared" ca="1" si="87"/>
        <v>55.819178082191783</v>
      </c>
      <c r="G1834" s="33">
        <v>24546</v>
      </c>
      <c r="H1834" s="34" t="s">
        <v>200</v>
      </c>
      <c r="I1834" s="34" t="s">
        <v>101</v>
      </c>
      <c r="J1834" s="34" t="s">
        <v>126</v>
      </c>
      <c r="K1834" s="34" t="s">
        <v>79</v>
      </c>
      <c r="L1834" s="34" t="s">
        <v>80</v>
      </c>
      <c r="M1834" s="31">
        <v>19</v>
      </c>
    </row>
    <row r="1835" spans="1:13" s="31" customFormat="1" ht="15.75" customHeight="1" x14ac:dyDescent="0.25">
      <c r="A1835" s="31">
        <v>1834</v>
      </c>
      <c r="B1835" s="34" t="s">
        <v>3825</v>
      </c>
      <c r="C1835" s="34" t="s">
        <v>6154</v>
      </c>
      <c r="D1835" s="34" t="s">
        <v>74</v>
      </c>
      <c r="E1835" s="31">
        <v>84</v>
      </c>
      <c r="F1835" s="58">
        <f t="shared" ca="1" si="87"/>
        <v>45.517808219178079</v>
      </c>
      <c r="G1835" s="33">
        <v>28306</v>
      </c>
      <c r="H1835" s="34" t="s">
        <v>604</v>
      </c>
      <c r="I1835" s="34" t="s">
        <v>101</v>
      </c>
      <c r="J1835" s="34" t="s">
        <v>126</v>
      </c>
      <c r="K1835" s="34" t="s">
        <v>79</v>
      </c>
      <c r="L1835" s="34" t="s">
        <v>80</v>
      </c>
      <c r="M1835" s="31">
        <v>11</v>
      </c>
    </row>
    <row r="1836" spans="1:13" s="31" customFormat="1" ht="15.75" customHeight="1" x14ac:dyDescent="0.25">
      <c r="A1836" s="31">
        <v>1835</v>
      </c>
      <c r="B1836" s="34" t="s">
        <v>7767</v>
      </c>
      <c r="C1836" s="34" t="s">
        <v>7768</v>
      </c>
      <c r="D1836" s="34" t="s">
        <v>74</v>
      </c>
      <c r="E1836" s="31">
        <v>48</v>
      </c>
      <c r="F1836" s="58">
        <f t="shared" ca="1" si="87"/>
        <v>29.506849315068493</v>
      </c>
      <c r="G1836" s="33">
        <v>34150</v>
      </c>
      <c r="H1836" s="34" t="s">
        <v>1613</v>
      </c>
      <c r="I1836" s="34" t="s">
        <v>101</v>
      </c>
      <c r="J1836" s="34" t="s">
        <v>102</v>
      </c>
      <c r="K1836" s="34" t="s">
        <v>79</v>
      </c>
      <c r="L1836" s="34" t="s">
        <v>80</v>
      </c>
      <c r="M1836" s="31">
        <v>1</v>
      </c>
    </row>
    <row r="1837" spans="1:13" s="31" customFormat="1" ht="15.75" customHeight="1" x14ac:dyDescent="0.25">
      <c r="A1837" s="31">
        <v>1836</v>
      </c>
      <c r="B1837" s="34" t="s">
        <v>7769</v>
      </c>
      <c r="C1837" s="34" t="s">
        <v>7770</v>
      </c>
      <c r="D1837" s="34" t="s">
        <v>98</v>
      </c>
      <c r="E1837" s="31">
        <v>54</v>
      </c>
      <c r="F1837" s="58">
        <f t="shared" ca="1" si="87"/>
        <v>67.602739726027394</v>
      </c>
      <c r="G1837" s="33">
        <v>20245</v>
      </c>
      <c r="H1837" s="34" t="s">
        <v>525</v>
      </c>
      <c r="I1837" s="34" t="s">
        <v>178</v>
      </c>
      <c r="J1837" s="34" t="s">
        <v>78</v>
      </c>
      <c r="K1837" s="34" t="s">
        <v>79</v>
      </c>
      <c r="L1837" s="34" t="s">
        <v>80</v>
      </c>
      <c r="M1837" s="31">
        <v>13</v>
      </c>
    </row>
    <row r="1838" spans="1:13" s="31" customFormat="1" ht="15.75" customHeight="1" x14ac:dyDescent="0.25">
      <c r="A1838" s="31">
        <v>1837</v>
      </c>
      <c r="B1838" s="34" t="s">
        <v>5654</v>
      </c>
      <c r="C1838" s="34" t="s">
        <v>7771</v>
      </c>
      <c r="D1838" s="34" t="s">
        <v>74</v>
      </c>
      <c r="E1838" s="31">
        <v>9</v>
      </c>
      <c r="F1838" s="58">
        <f t="shared" ca="1" si="87"/>
        <v>49.021917808219179</v>
      </c>
      <c r="G1838" s="33">
        <v>27027</v>
      </c>
      <c r="H1838" s="34" t="s">
        <v>930</v>
      </c>
      <c r="I1838" s="34" t="s">
        <v>77</v>
      </c>
      <c r="J1838" s="34" t="s">
        <v>78</v>
      </c>
      <c r="K1838" s="34" t="s">
        <v>79</v>
      </c>
      <c r="L1838" s="34" t="s">
        <v>80</v>
      </c>
      <c r="M1838" s="31">
        <v>19</v>
      </c>
    </row>
    <row r="1839" spans="1:13" s="31" customFormat="1" ht="15.75" customHeight="1" x14ac:dyDescent="0.25">
      <c r="A1839" s="31">
        <v>1838</v>
      </c>
      <c r="B1839" s="34" t="s">
        <v>361</v>
      </c>
      <c r="C1839" s="34" t="s">
        <v>7772</v>
      </c>
      <c r="D1839" s="34" t="s">
        <v>98</v>
      </c>
      <c r="E1839" s="31">
        <v>14</v>
      </c>
      <c r="F1839" s="58">
        <f t="shared" ca="1" si="87"/>
        <v>58.12054794520548</v>
      </c>
      <c r="G1839" s="33">
        <v>23706</v>
      </c>
      <c r="H1839" s="34" t="s">
        <v>352</v>
      </c>
      <c r="I1839" s="34" t="s">
        <v>101</v>
      </c>
      <c r="J1839" s="34" t="s">
        <v>102</v>
      </c>
      <c r="K1839" s="34" t="s">
        <v>79</v>
      </c>
      <c r="L1839" s="34" t="s">
        <v>80</v>
      </c>
      <c r="M1839" s="31">
        <v>12</v>
      </c>
    </row>
    <row r="1840" spans="1:13" s="31" customFormat="1" ht="15.75" customHeight="1" x14ac:dyDescent="0.25">
      <c r="A1840" s="31">
        <v>1839</v>
      </c>
      <c r="B1840" s="34" t="s">
        <v>7608</v>
      </c>
      <c r="C1840" s="34" t="s">
        <v>7773</v>
      </c>
      <c r="D1840" s="34" t="s">
        <v>98</v>
      </c>
      <c r="E1840" s="31">
        <v>60</v>
      </c>
      <c r="F1840" s="58">
        <f t="shared" ca="1" si="87"/>
        <v>35.657534246575345</v>
      </c>
      <c r="G1840" s="33">
        <v>31905</v>
      </c>
      <c r="H1840" s="34" t="s">
        <v>212</v>
      </c>
      <c r="I1840" s="34" t="s">
        <v>125</v>
      </c>
      <c r="J1840" s="34" t="s">
        <v>126</v>
      </c>
      <c r="K1840" s="34" t="s">
        <v>79</v>
      </c>
      <c r="L1840" s="34" t="s">
        <v>80</v>
      </c>
      <c r="M1840" s="31">
        <v>5</v>
      </c>
    </row>
    <row r="1841" spans="1:13" s="31" customFormat="1" ht="15.75" customHeight="1" x14ac:dyDescent="0.25">
      <c r="A1841" s="31">
        <v>1840</v>
      </c>
      <c r="B1841" s="34" t="s">
        <v>6557</v>
      </c>
      <c r="C1841" s="34" t="s">
        <v>7774</v>
      </c>
      <c r="D1841" s="34" t="s">
        <v>74</v>
      </c>
      <c r="E1841" s="31">
        <v>22</v>
      </c>
      <c r="F1841" s="58">
        <f t="shared" ca="1" si="87"/>
        <v>45.169863013698631</v>
      </c>
      <c r="G1841" s="33">
        <v>28433</v>
      </c>
      <c r="H1841" s="34" t="s">
        <v>710</v>
      </c>
      <c r="I1841" s="34" t="s">
        <v>377</v>
      </c>
      <c r="J1841" s="34" t="s">
        <v>126</v>
      </c>
      <c r="K1841" s="34" t="s">
        <v>79</v>
      </c>
      <c r="L1841" s="34" t="s">
        <v>80</v>
      </c>
      <c r="M1841" s="31">
        <v>20</v>
      </c>
    </row>
    <row r="1842" spans="1:13" s="31" customFormat="1" ht="15.75" customHeight="1" x14ac:dyDescent="0.25">
      <c r="A1842" s="31">
        <v>1841</v>
      </c>
      <c r="B1842" s="34" t="s">
        <v>7775</v>
      </c>
      <c r="C1842" s="34" t="s">
        <v>7776</v>
      </c>
      <c r="D1842" s="34" t="s">
        <v>74</v>
      </c>
      <c r="E1842" s="31">
        <v>63</v>
      </c>
      <c r="F1842" s="58">
        <f t="shared" ca="1" si="87"/>
        <v>27.194520547945206</v>
      </c>
      <c r="G1842" s="33">
        <v>34994</v>
      </c>
      <c r="H1842" s="34" t="s">
        <v>5048</v>
      </c>
      <c r="I1842" s="34" t="s">
        <v>377</v>
      </c>
      <c r="J1842" s="34" t="s">
        <v>102</v>
      </c>
      <c r="K1842" s="34" t="s">
        <v>79</v>
      </c>
      <c r="L1842" s="34" t="s">
        <v>91</v>
      </c>
      <c r="M1842" s="31">
        <v>2</v>
      </c>
    </row>
    <row r="1843" spans="1:13" s="31" customFormat="1" ht="15.75" customHeight="1" x14ac:dyDescent="0.25">
      <c r="A1843" s="31">
        <v>1842</v>
      </c>
      <c r="B1843" s="34" t="s">
        <v>7777</v>
      </c>
      <c r="C1843" s="34" t="s">
        <v>7778</v>
      </c>
      <c r="D1843" s="34" t="s">
        <v>74</v>
      </c>
      <c r="E1843" s="31">
        <v>89</v>
      </c>
      <c r="F1843" s="58">
        <f t="shared" ca="1" si="87"/>
        <v>45.854794520547948</v>
      </c>
      <c r="G1843" s="33">
        <v>28183</v>
      </c>
      <c r="H1843" s="34" t="s">
        <v>458</v>
      </c>
      <c r="I1843" s="34" t="s">
        <v>101</v>
      </c>
      <c r="J1843" s="34" t="s">
        <v>78</v>
      </c>
      <c r="K1843" s="34" t="s">
        <v>79</v>
      </c>
      <c r="L1843" s="34" t="s">
        <v>91</v>
      </c>
      <c r="M1843" s="31">
        <v>8</v>
      </c>
    </row>
    <row r="1844" spans="1:13" s="31" customFormat="1" ht="15.75" customHeight="1" x14ac:dyDescent="0.25">
      <c r="A1844" s="31">
        <v>1843</v>
      </c>
      <c r="B1844" s="34" t="s">
        <v>7779</v>
      </c>
      <c r="C1844" s="34" t="s">
        <v>7780</v>
      </c>
      <c r="D1844" s="34" t="s">
        <v>74</v>
      </c>
      <c r="E1844" s="31">
        <v>96</v>
      </c>
      <c r="F1844" s="58">
        <f t="shared" ca="1" si="87"/>
        <v>38.320547945205476</v>
      </c>
      <c r="G1844" s="33">
        <v>30933</v>
      </c>
      <c r="H1844" s="34" t="s">
        <v>305</v>
      </c>
      <c r="I1844" s="34" t="s">
        <v>230</v>
      </c>
      <c r="J1844" s="34" t="s">
        <v>78</v>
      </c>
      <c r="K1844" s="34" t="s">
        <v>79</v>
      </c>
      <c r="L1844" s="34" t="s">
        <v>80</v>
      </c>
      <c r="M1844" s="31">
        <v>4</v>
      </c>
    </row>
    <row r="1845" spans="1:13" s="31" customFormat="1" ht="15.75" customHeight="1" x14ac:dyDescent="0.25">
      <c r="A1845" s="31">
        <v>1844</v>
      </c>
      <c r="B1845" s="34" t="s">
        <v>7781</v>
      </c>
      <c r="C1845" s="34" t="s">
        <v>7782</v>
      </c>
      <c r="D1845" s="34" t="s">
        <v>98</v>
      </c>
      <c r="E1845" s="31">
        <v>71</v>
      </c>
      <c r="F1845" s="58">
        <f t="shared" ca="1" si="87"/>
        <v>47.210958904109589</v>
      </c>
      <c r="G1845" s="33">
        <v>27688</v>
      </c>
      <c r="H1845" s="34" t="s">
        <v>376</v>
      </c>
      <c r="I1845" s="34" t="s">
        <v>230</v>
      </c>
      <c r="J1845" s="34" t="s">
        <v>78</v>
      </c>
      <c r="K1845" s="34" t="s">
        <v>79</v>
      </c>
      <c r="L1845" s="34" t="s">
        <v>91</v>
      </c>
      <c r="M1845" s="31">
        <v>12</v>
      </c>
    </row>
    <row r="1846" spans="1:13" s="31" customFormat="1" ht="15.75" customHeight="1" x14ac:dyDescent="0.25">
      <c r="A1846" s="31">
        <v>1845</v>
      </c>
      <c r="B1846" s="34" t="s">
        <v>7783</v>
      </c>
      <c r="C1846" s="34" t="s">
        <v>7784</v>
      </c>
      <c r="D1846" s="34" t="s">
        <v>74</v>
      </c>
      <c r="E1846" s="31">
        <v>34</v>
      </c>
      <c r="F1846" s="58">
        <f t="shared" ca="1" si="87"/>
        <v>44.969863013698628</v>
      </c>
      <c r="G1846" s="33">
        <v>28506</v>
      </c>
      <c r="H1846" s="34" t="s">
        <v>76</v>
      </c>
      <c r="I1846" s="34" t="s">
        <v>101</v>
      </c>
      <c r="J1846" s="34" t="s">
        <v>78</v>
      </c>
      <c r="K1846" s="34" t="s">
        <v>79</v>
      </c>
      <c r="L1846" s="34" t="s">
        <v>91</v>
      </c>
      <c r="M1846" s="31">
        <v>6</v>
      </c>
    </row>
    <row r="1847" spans="1:13" s="31" customFormat="1" ht="15.75" customHeight="1" x14ac:dyDescent="0.25">
      <c r="A1847" s="31">
        <v>1846</v>
      </c>
      <c r="B1847" s="34" t="s">
        <v>7785</v>
      </c>
      <c r="C1847" s="34" t="s">
        <v>7786</v>
      </c>
      <c r="D1847" s="34" t="s">
        <v>98</v>
      </c>
      <c r="E1847" s="31">
        <v>4</v>
      </c>
      <c r="F1847" s="58">
        <f t="shared" ca="1" si="87"/>
        <v>44.049315068493151</v>
      </c>
      <c r="G1847" s="33">
        <v>28842</v>
      </c>
      <c r="H1847" s="34" t="s">
        <v>881</v>
      </c>
      <c r="I1847" s="34" t="s">
        <v>77</v>
      </c>
      <c r="J1847" s="34" t="s">
        <v>102</v>
      </c>
      <c r="K1847" s="34" t="s">
        <v>79</v>
      </c>
      <c r="L1847" s="34" t="s">
        <v>91</v>
      </c>
      <c r="M1847" s="31">
        <v>7</v>
      </c>
    </row>
    <row r="1848" spans="1:13" s="31" customFormat="1" ht="15.75" customHeight="1" x14ac:dyDescent="0.25">
      <c r="A1848" s="31">
        <v>1847</v>
      </c>
      <c r="B1848" s="34" t="s">
        <v>7787</v>
      </c>
      <c r="C1848" s="34" t="s">
        <v>7788</v>
      </c>
      <c r="D1848" s="34" t="s">
        <v>98</v>
      </c>
      <c r="E1848" s="31">
        <v>68</v>
      </c>
      <c r="F1848" s="58">
        <f t="shared" ca="1" si="87"/>
        <v>44.917808219178085</v>
      </c>
      <c r="G1848" s="33">
        <v>28525</v>
      </c>
      <c r="H1848" s="34" t="s">
        <v>469</v>
      </c>
      <c r="I1848" s="34" t="s">
        <v>77</v>
      </c>
      <c r="J1848" s="34" t="s">
        <v>78</v>
      </c>
      <c r="K1848" s="34" t="s">
        <v>79</v>
      </c>
      <c r="L1848" s="34" t="s">
        <v>91</v>
      </c>
      <c r="M1848" s="31">
        <v>6</v>
      </c>
    </row>
    <row r="1849" spans="1:13" s="31" customFormat="1" ht="15.75" customHeight="1" x14ac:dyDescent="0.25">
      <c r="A1849" s="31">
        <v>1848</v>
      </c>
      <c r="B1849" s="34" t="s">
        <v>5245</v>
      </c>
      <c r="C1849" s="34" t="s">
        <v>7789</v>
      </c>
      <c r="D1849" s="34" t="s">
        <v>74</v>
      </c>
      <c r="E1849" s="31">
        <v>22</v>
      </c>
      <c r="F1849" s="58">
        <f t="shared" ca="1" si="87"/>
        <v>46.112328767123287</v>
      </c>
      <c r="G1849" s="33">
        <v>28089</v>
      </c>
      <c r="H1849" s="34" t="s">
        <v>735</v>
      </c>
      <c r="I1849" s="34" t="s">
        <v>77</v>
      </c>
      <c r="J1849" s="34" t="s">
        <v>78</v>
      </c>
      <c r="K1849" s="34" t="s">
        <v>79</v>
      </c>
      <c r="L1849" s="34" t="s">
        <v>91</v>
      </c>
      <c r="M1849" s="31">
        <v>9</v>
      </c>
    </row>
    <row r="1850" spans="1:13" s="31" customFormat="1" ht="15.75" hidden="1" customHeight="1" x14ac:dyDescent="0.25">
      <c r="A1850" s="31">
        <v>1849</v>
      </c>
      <c r="B1850" s="34" t="s">
        <v>7174</v>
      </c>
      <c r="C1850" s="34" t="s">
        <v>7790</v>
      </c>
      <c r="D1850" s="34" t="s">
        <v>74</v>
      </c>
      <c r="E1850" s="31">
        <v>6</v>
      </c>
      <c r="F1850" s="58">
        <f t="shared" ca="1" si="87"/>
        <v>64.528767123287665</v>
      </c>
      <c r="G1850" s="33">
        <v>21367</v>
      </c>
      <c r="I1850" s="34" t="s">
        <v>140</v>
      </c>
      <c r="J1850" s="34" t="s">
        <v>78</v>
      </c>
      <c r="K1850" s="34" t="s">
        <v>79</v>
      </c>
      <c r="L1850" s="34" t="s">
        <v>80</v>
      </c>
      <c r="M1850" s="31">
        <v>5</v>
      </c>
    </row>
    <row r="1851" spans="1:13" s="31" customFormat="1" ht="15.75" customHeight="1" x14ac:dyDescent="0.25">
      <c r="A1851" s="31">
        <v>1850</v>
      </c>
      <c r="B1851" s="34" t="s">
        <v>7791</v>
      </c>
      <c r="C1851" s="34" t="s">
        <v>5227</v>
      </c>
      <c r="D1851" s="34" t="s">
        <v>74</v>
      </c>
      <c r="E1851" s="31">
        <v>4</v>
      </c>
      <c r="F1851" s="58">
        <f t="shared" ca="1" si="87"/>
        <v>44.641095890410959</v>
      </c>
      <c r="G1851" s="33">
        <v>28626</v>
      </c>
      <c r="H1851" s="34" t="s">
        <v>4704</v>
      </c>
      <c r="I1851" s="34" t="s">
        <v>77</v>
      </c>
      <c r="J1851" s="34" t="s">
        <v>126</v>
      </c>
      <c r="K1851" s="34" t="s">
        <v>79</v>
      </c>
      <c r="L1851" s="34" t="s">
        <v>91</v>
      </c>
      <c r="M1851" s="31">
        <v>7</v>
      </c>
    </row>
    <row r="1852" spans="1:13" s="31" customFormat="1" ht="15.75" customHeight="1" x14ac:dyDescent="0.25">
      <c r="A1852" s="31">
        <v>1851</v>
      </c>
      <c r="B1852" s="34" t="s">
        <v>7792</v>
      </c>
      <c r="C1852" s="34" t="s">
        <v>7793</v>
      </c>
      <c r="D1852" s="34" t="s">
        <v>74</v>
      </c>
      <c r="E1852" s="31">
        <v>20</v>
      </c>
      <c r="F1852" s="58">
        <f t="shared" ca="1" si="87"/>
        <v>48.805479452054797</v>
      </c>
      <c r="G1852" s="33">
        <v>27106</v>
      </c>
      <c r="H1852" s="34" t="s">
        <v>1014</v>
      </c>
      <c r="I1852" s="34" t="s">
        <v>230</v>
      </c>
      <c r="J1852" s="34" t="s">
        <v>78</v>
      </c>
      <c r="K1852" s="34" t="s">
        <v>79</v>
      </c>
      <c r="L1852" s="34" t="s">
        <v>91</v>
      </c>
      <c r="M1852" s="31">
        <v>13</v>
      </c>
    </row>
    <row r="1853" spans="1:13" s="31" customFormat="1" ht="15.75" customHeight="1" x14ac:dyDescent="0.25">
      <c r="A1853" s="31">
        <v>1852</v>
      </c>
      <c r="B1853" s="34" t="s">
        <v>7794</v>
      </c>
      <c r="C1853" s="34" t="s">
        <v>7795</v>
      </c>
      <c r="D1853" s="34" t="s">
        <v>98</v>
      </c>
      <c r="E1853" s="31">
        <v>22</v>
      </c>
      <c r="F1853" s="58">
        <f t="shared" ca="1" si="87"/>
        <v>44.956164383561642</v>
      </c>
      <c r="G1853" s="33">
        <v>28511</v>
      </c>
      <c r="H1853" s="34" t="s">
        <v>1045</v>
      </c>
      <c r="I1853" s="34" t="s">
        <v>77</v>
      </c>
      <c r="J1853" s="34" t="s">
        <v>102</v>
      </c>
      <c r="K1853" s="34" t="s">
        <v>79</v>
      </c>
      <c r="L1853" s="34" t="s">
        <v>91</v>
      </c>
      <c r="M1853" s="31">
        <v>18</v>
      </c>
    </row>
    <row r="1854" spans="1:13" s="31" customFormat="1" ht="15.75" customHeight="1" x14ac:dyDescent="0.25">
      <c r="A1854" s="31">
        <v>1853</v>
      </c>
      <c r="B1854" s="34" t="s">
        <v>7796</v>
      </c>
      <c r="C1854" s="34" t="s">
        <v>7797</v>
      </c>
      <c r="D1854" s="34" t="s">
        <v>98</v>
      </c>
      <c r="E1854" s="31">
        <v>67</v>
      </c>
      <c r="F1854" s="58">
        <f t="shared" ca="1" si="87"/>
        <v>35.539726027397258</v>
      </c>
      <c r="G1854" s="33">
        <v>31948</v>
      </c>
      <c r="H1854" s="34" t="s">
        <v>414</v>
      </c>
      <c r="I1854" s="34" t="s">
        <v>230</v>
      </c>
      <c r="J1854" s="34" t="s">
        <v>78</v>
      </c>
      <c r="K1854" s="34" t="s">
        <v>79</v>
      </c>
      <c r="L1854" s="34" t="s">
        <v>80</v>
      </c>
      <c r="M1854" s="31">
        <v>17</v>
      </c>
    </row>
    <row r="1855" spans="1:13" s="31" customFormat="1" ht="15.75" customHeight="1" x14ac:dyDescent="0.25">
      <c r="A1855" s="31">
        <v>1854</v>
      </c>
      <c r="B1855" s="34" t="s">
        <v>181</v>
      </c>
      <c r="C1855" s="34" t="s">
        <v>7798</v>
      </c>
      <c r="D1855" s="34" t="s">
        <v>98</v>
      </c>
      <c r="E1855" s="31">
        <v>11</v>
      </c>
      <c r="F1855" s="58">
        <f t="shared" ca="1" si="87"/>
        <v>44.315068493150683</v>
      </c>
      <c r="G1855" s="33">
        <v>28745</v>
      </c>
      <c r="H1855" s="34" t="s">
        <v>849</v>
      </c>
      <c r="I1855" s="34" t="s">
        <v>230</v>
      </c>
      <c r="J1855" s="34" t="s">
        <v>126</v>
      </c>
      <c r="K1855" s="34" t="s">
        <v>79</v>
      </c>
      <c r="L1855" s="34" t="s">
        <v>80</v>
      </c>
      <c r="M1855" s="31">
        <v>17</v>
      </c>
    </row>
    <row r="1856" spans="1:13" s="31" customFormat="1" ht="15.75" customHeight="1" x14ac:dyDescent="0.25">
      <c r="A1856" s="31">
        <v>1855</v>
      </c>
      <c r="B1856" s="34" t="s">
        <v>4964</v>
      </c>
      <c r="C1856" s="34" t="s">
        <v>7799</v>
      </c>
      <c r="D1856" s="34" t="s">
        <v>74</v>
      </c>
      <c r="E1856" s="31">
        <v>2</v>
      </c>
      <c r="F1856" s="58">
        <f t="shared" ca="1" si="87"/>
        <v>51.5013698630137</v>
      </c>
      <c r="G1856" s="33">
        <v>26122</v>
      </c>
      <c r="H1856" s="34" t="s">
        <v>264</v>
      </c>
      <c r="I1856" s="34" t="s">
        <v>125</v>
      </c>
      <c r="J1856" s="34" t="s">
        <v>78</v>
      </c>
      <c r="K1856" s="34" t="s">
        <v>79</v>
      </c>
      <c r="L1856" s="34" t="s">
        <v>80</v>
      </c>
      <c r="M1856" s="31">
        <v>18</v>
      </c>
    </row>
    <row r="1857" spans="1:13" s="31" customFormat="1" ht="15.75" customHeight="1" x14ac:dyDescent="0.25">
      <c r="A1857" s="31">
        <v>1856</v>
      </c>
      <c r="B1857" s="34" t="s">
        <v>7800</v>
      </c>
      <c r="C1857" s="34" t="s">
        <v>7801</v>
      </c>
      <c r="D1857" s="34" t="s">
        <v>98</v>
      </c>
      <c r="E1857" s="31">
        <v>57</v>
      </c>
      <c r="F1857" s="58">
        <f t="shared" ca="1" si="87"/>
        <v>53.468493150684928</v>
      </c>
      <c r="G1857" s="33">
        <v>25404</v>
      </c>
      <c r="H1857" s="34" t="s">
        <v>195</v>
      </c>
      <c r="I1857" s="34" t="s">
        <v>140</v>
      </c>
      <c r="J1857" s="34" t="s">
        <v>78</v>
      </c>
      <c r="K1857" s="34" t="s">
        <v>79</v>
      </c>
      <c r="L1857" s="34" t="s">
        <v>91</v>
      </c>
      <c r="M1857" s="31">
        <v>4</v>
      </c>
    </row>
    <row r="1858" spans="1:13" s="31" customFormat="1" ht="15.75" customHeight="1" x14ac:dyDescent="0.25">
      <c r="A1858" s="31">
        <v>1857</v>
      </c>
      <c r="B1858" s="34" t="s">
        <v>7802</v>
      </c>
      <c r="C1858" s="34" t="s">
        <v>7803</v>
      </c>
      <c r="D1858" s="34" t="s">
        <v>74</v>
      </c>
      <c r="E1858" s="31">
        <v>57</v>
      </c>
      <c r="F1858" s="58">
        <f t="shared" ca="1" si="87"/>
        <v>54.298630136986304</v>
      </c>
      <c r="G1858" s="33">
        <v>25101</v>
      </c>
      <c r="H1858" s="34" t="s">
        <v>660</v>
      </c>
      <c r="I1858" s="34" t="s">
        <v>77</v>
      </c>
      <c r="J1858" s="34" t="s">
        <v>102</v>
      </c>
      <c r="K1858" s="34" t="s">
        <v>79</v>
      </c>
      <c r="L1858" s="34" t="s">
        <v>80</v>
      </c>
      <c r="M1858" s="31">
        <v>5</v>
      </c>
    </row>
    <row r="1859" spans="1:13" s="31" customFormat="1" ht="15.75" hidden="1" customHeight="1" x14ac:dyDescent="0.25">
      <c r="A1859" s="31">
        <v>1858</v>
      </c>
      <c r="B1859" s="34" t="s">
        <v>7804</v>
      </c>
      <c r="D1859" s="34" t="s">
        <v>98</v>
      </c>
      <c r="E1859" s="31">
        <v>30</v>
      </c>
      <c r="G1859" s="44">
        <v>20936</v>
      </c>
      <c r="H1859" s="34" t="s">
        <v>1186</v>
      </c>
      <c r="I1859" s="34" t="s">
        <v>77</v>
      </c>
      <c r="J1859" s="34" t="s">
        <v>126</v>
      </c>
      <c r="K1859" s="34" t="s">
        <v>79</v>
      </c>
      <c r="L1859" s="34" t="s">
        <v>80</v>
      </c>
      <c r="M1859" s="31">
        <v>11</v>
      </c>
    </row>
    <row r="1860" spans="1:13" s="31" customFormat="1" ht="15.75" customHeight="1" x14ac:dyDescent="0.25">
      <c r="A1860" s="31">
        <v>1859</v>
      </c>
      <c r="B1860" s="34" t="s">
        <v>7805</v>
      </c>
      <c r="C1860" s="34" t="s">
        <v>7806</v>
      </c>
      <c r="D1860" s="34" t="s">
        <v>98</v>
      </c>
      <c r="E1860" s="31">
        <v>81</v>
      </c>
      <c r="F1860" s="58">
        <f t="shared" ref="F1860:F1889" ca="1" si="88">(TODAY()-G1860)/365</f>
        <v>32.736986301369861</v>
      </c>
      <c r="G1860" s="33">
        <v>32971</v>
      </c>
      <c r="H1860" s="34" t="s">
        <v>458</v>
      </c>
      <c r="I1860" s="34" t="s">
        <v>152</v>
      </c>
      <c r="J1860" s="34" t="s">
        <v>126</v>
      </c>
      <c r="K1860" s="34" t="s">
        <v>79</v>
      </c>
      <c r="L1860" s="34" t="s">
        <v>80</v>
      </c>
      <c r="M1860" s="31">
        <v>12</v>
      </c>
    </row>
    <row r="1861" spans="1:13" s="31" customFormat="1" ht="15.75" customHeight="1" x14ac:dyDescent="0.25">
      <c r="A1861" s="31">
        <v>1860</v>
      </c>
      <c r="B1861" s="34" t="s">
        <v>7807</v>
      </c>
      <c r="C1861" s="34" t="s">
        <v>7808</v>
      </c>
      <c r="D1861" s="34" t="s">
        <v>98</v>
      </c>
      <c r="E1861" s="31">
        <v>4</v>
      </c>
      <c r="F1861" s="58">
        <f t="shared" ca="1" si="88"/>
        <v>46.021917808219179</v>
      </c>
      <c r="G1861" s="33">
        <v>28122</v>
      </c>
      <c r="H1861" s="34" t="s">
        <v>1426</v>
      </c>
      <c r="I1861" s="34" t="s">
        <v>77</v>
      </c>
      <c r="J1861" s="34" t="s">
        <v>78</v>
      </c>
      <c r="K1861" s="34" t="s">
        <v>79</v>
      </c>
      <c r="L1861" s="34" t="s">
        <v>80</v>
      </c>
      <c r="M1861" s="31">
        <v>17</v>
      </c>
    </row>
    <row r="1862" spans="1:13" s="31" customFormat="1" ht="15.75" customHeight="1" x14ac:dyDescent="0.25">
      <c r="A1862" s="31">
        <v>1861</v>
      </c>
      <c r="B1862" s="34" t="s">
        <v>1157</v>
      </c>
      <c r="C1862" s="34" t="s">
        <v>7435</v>
      </c>
      <c r="D1862" s="34" t="s">
        <v>98</v>
      </c>
      <c r="E1862" s="31">
        <v>26</v>
      </c>
      <c r="F1862" s="58">
        <f t="shared" ca="1" si="88"/>
        <v>55.476712328767121</v>
      </c>
      <c r="G1862" s="33">
        <v>24671</v>
      </c>
      <c r="H1862" s="34" t="s">
        <v>807</v>
      </c>
      <c r="I1862" s="34" t="s">
        <v>77</v>
      </c>
      <c r="J1862" s="34" t="s">
        <v>78</v>
      </c>
      <c r="K1862" s="34" t="s">
        <v>79</v>
      </c>
      <c r="L1862" s="34" t="s">
        <v>80</v>
      </c>
      <c r="M1862" s="31">
        <v>8</v>
      </c>
    </row>
    <row r="1863" spans="1:13" s="31" customFormat="1" ht="15.75" hidden="1" customHeight="1" x14ac:dyDescent="0.25">
      <c r="A1863" s="31">
        <v>1862</v>
      </c>
      <c r="B1863" s="34" t="s">
        <v>7634</v>
      </c>
      <c r="C1863" s="34" t="s">
        <v>7809</v>
      </c>
      <c r="D1863" s="34" t="s">
        <v>98</v>
      </c>
      <c r="E1863" s="31">
        <v>24</v>
      </c>
      <c r="F1863" s="58">
        <f t="shared" ca="1" si="88"/>
        <v>42.517808219178079</v>
      </c>
      <c r="G1863" s="33">
        <v>29401</v>
      </c>
      <c r="I1863" s="34" t="s">
        <v>178</v>
      </c>
      <c r="J1863" s="34" t="s">
        <v>126</v>
      </c>
      <c r="K1863" s="34" t="s">
        <v>79</v>
      </c>
      <c r="L1863" s="34" t="s">
        <v>80</v>
      </c>
      <c r="M1863" s="31">
        <v>4</v>
      </c>
    </row>
    <row r="1864" spans="1:13" s="31" customFormat="1" ht="15.75" customHeight="1" x14ac:dyDescent="0.25">
      <c r="A1864" s="31">
        <v>1863</v>
      </c>
      <c r="B1864" s="34" t="s">
        <v>7810</v>
      </c>
      <c r="C1864" s="34" t="s">
        <v>7811</v>
      </c>
      <c r="D1864" s="34" t="s">
        <v>74</v>
      </c>
      <c r="E1864" s="31">
        <v>10</v>
      </c>
      <c r="F1864" s="58">
        <f t="shared" ca="1" si="88"/>
        <v>44.654794520547945</v>
      </c>
      <c r="G1864" s="33">
        <v>28621</v>
      </c>
      <c r="H1864" s="34" t="s">
        <v>420</v>
      </c>
      <c r="I1864" s="34" t="s">
        <v>171</v>
      </c>
      <c r="J1864" s="34" t="s">
        <v>126</v>
      </c>
      <c r="K1864" s="34" t="s">
        <v>79</v>
      </c>
      <c r="L1864" s="34" t="s">
        <v>91</v>
      </c>
      <c r="M1864" s="31">
        <v>20</v>
      </c>
    </row>
    <row r="1865" spans="1:13" s="31" customFormat="1" ht="15.75" customHeight="1" x14ac:dyDescent="0.25">
      <c r="A1865" s="31">
        <v>1864</v>
      </c>
      <c r="B1865" s="34" t="s">
        <v>2308</v>
      </c>
      <c r="C1865" s="34" t="s">
        <v>7812</v>
      </c>
      <c r="D1865" s="34" t="s">
        <v>98</v>
      </c>
      <c r="E1865" s="31">
        <v>45</v>
      </c>
      <c r="F1865" s="58">
        <f t="shared" ca="1" si="88"/>
        <v>62.520547945205479</v>
      </c>
      <c r="G1865" s="33">
        <v>22100</v>
      </c>
      <c r="H1865" s="34" t="s">
        <v>300</v>
      </c>
      <c r="I1865" s="34" t="s">
        <v>140</v>
      </c>
      <c r="J1865" s="34" t="s">
        <v>78</v>
      </c>
      <c r="K1865" s="34" t="s">
        <v>79</v>
      </c>
      <c r="L1865" s="34" t="s">
        <v>91</v>
      </c>
      <c r="M1865" s="31">
        <v>18</v>
      </c>
    </row>
    <row r="1866" spans="1:13" s="31" customFormat="1" ht="15.75" customHeight="1" x14ac:dyDescent="0.25">
      <c r="A1866" s="31">
        <v>1865</v>
      </c>
      <c r="B1866" s="34" t="s">
        <v>7813</v>
      </c>
      <c r="C1866" s="34" t="s">
        <v>7814</v>
      </c>
      <c r="D1866" s="34" t="s">
        <v>98</v>
      </c>
      <c r="E1866" s="31">
        <v>35</v>
      </c>
      <c r="F1866" s="58">
        <f t="shared" ca="1" si="88"/>
        <v>25.019178082191782</v>
      </c>
      <c r="G1866" s="33">
        <v>35788</v>
      </c>
      <c r="H1866" s="34" t="s">
        <v>4723</v>
      </c>
      <c r="I1866" s="34" t="s">
        <v>230</v>
      </c>
      <c r="J1866" s="34" t="s">
        <v>78</v>
      </c>
      <c r="K1866" s="34" t="s">
        <v>79</v>
      </c>
      <c r="L1866" s="34" t="s">
        <v>91</v>
      </c>
      <c r="M1866" s="31">
        <v>3</v>
      </c>
    </row>
    <row r="1867" spans="1:13" s="31" customFormat="1" ht="15.75" customHeight="1" x14ac:dyDescent="0.25">
      <c r="A1867" s="31">
        <v>1866</v>
      </c>
      <c r="B1867" s="34" t="s">
        <v>2449</v>
      </c>
      <c r="C1867" s="34" t="s">
        <v>7815</v>
      </c>
      <c r="D1867" s="34" t="s">
        <v>74</v>
      </c>
      <c r="E1867" s="31">
        <v>27</v>
      </c>
      <c r="F1867" s="58">
        <f t="shared" ca="1" si="88"/>
        <v>30.235616438356164</v>
      </c>
      <c r="G1867" s="33">
        <v>33884</v>
      </c>
      <c r="H1867" s="34" t="s">
        <v>660</v>
      </c>
      <c r="I1867" s="34" t="s">
        <v>77</v>
      </c>
      <c r="J1867" s="34" t="s">
        <v>78</v>
      </c>
      <c r="K1867" s="34" t="s">
        <v>79</v>
      </c>
      <c r="L1867" s="34" t="s">
        <v>91</v>
      </c>
      <c r="M1867" s="31">
        <v>2</v>
      </c>
    </row>
    <row r="1868" spans="1:13" s="31" customFormat="1" ht="15.75" customHeight="1" x14ac:dyDescent="0.25">
      <c r="A1868" s="31">
        <v>1867</v>
      </c>
      <c r="B1868" s="34" t="s">
        <v>7816</v>
      </c>
      <c r="C1868" s="34" t="s">
        <v>7817</v>
      </c>
      <c r="D1868" s="34" t="s">
        <v>98</v>
      </c>
      <c r="E1868" s="31">
        <v>96</v>
      </c>
      <c r="F1868" s="58">
        <f t="shared" ca="1" si="88"/>
        <v>36.717808219178082</v>
      </c>
      <c r="G1868" s="33">
        <v>31518</v>
      </c>
      <c r="H1868" s="34" t="s">
        <v>1004</v>
      </c>
      <c r="I1868" s="34" t="s">
        <v>230</v>
      </c>
      <c r="J1868" s="34" t="s">
        <v>102</v>
      </c>
      <c r="K1868" s="34" t="s">
        <v>79</v>
      </c>
      <c r="L1868" s="34" t="s">
        <v>91</v>
      </c>
      <c r="M1868" s="31">
        <v>3</v>
      </c>
    </row>
    <row r="1869" spans="1:13" s="31" customFormat="1" ht="15.75" customHeight="1" x14ac:dyDescent="0.25">
      <c r="A1869" s="31">
        <v>1868</v>
      </c>
      <c r="B1869" s="34" t="s">
        <v>6760</v>
      </c>
      <c r="C1869" s="34" t="s">
        <v>7818</v>
      </c>
      <c r="D1869" s="34" t="s">
        <v>98</v>
      </c>
      <c r="E1869" s="31">
        <v>11</v>
      </c>
      <c r="F1869" s="58">
        <f t="shared" ca="1" si="88"/>
        <v>34.531506849315072</v>
      </c>
      <c r="G1869" s="33">
        <v>32316</v>
      </c>
      <c r="H1869" s="34" t="s">
        <v>294</v>
      </c>
      <c r="I1869" s="34" t="s">
        <v>140</v>
      </c>
      <c r="J1869" s="34" t="s">
        <v>78</v>
      </c>
      <c r="K1869" s="34" t="s">
        <v>79</v>
      </c>
      <c r="L1869" s="34" t="s">
        <v>91</v>
      </c>
      <c r="M1869" s="31">
        <v>10</v>
      </c>
    </row>
    <row r="1870" spans="1:13" s="31" customFormat="1" ht="15.75" customHeight="1" x14ac:dyDescent="0.25">
      <c r="A1870" s="31">
        <v>1869</v>
      </c>
      <c r="B1870" s="34" t="s">
        <v>7819</v>
      </c>
      <c r="C1870" s="34" t="s">
        <v>7820</v>
      </c>
      <c r="D1870" s="34" t="s">
        <v>98</v>
      </c>
      <c r="E1870" s="31">
        <v>73</v>
      </c>
      <c r="F1870" s="58">
        <f t="shared" ca="1" si="88"/>
        <v>45.213698630136989</v>
      </c>
      <c r="G1870" s="33">
        <v>28417</v>
      </c>
      <c r="H1870" s="34" t="s">
        <v>724</v>
      </c>
      <c r="I1870" s="34" t="s">
        <v>101</v>
      </c>
      <c r="J1870" s="34" t="s">
        <v>126</v>
      </c>
      <c r="K1870" s="34" t="s">
        <v>79</v>
      </c>
      <c r="L1870" s="34" t="s">
        <v>80</v>
      </c>
      <c r="M1870" s="31">
        <v>9</v>
      </c>
    </row>
    <row r="1871" spans="1:13" s="31" customFormat="1" ht="15.75" customHeight="1" x14ac:dyDescent="0.25">
      <c r="A1871" s="31">
        <v>1870</v>
      </c>
      <c r="B1871" s="34" t="s">
        <v>7821</v>
      </c>
      <c r="C1871" s="34" t="s">
        <v>7822</v>
      </c>
      <c r="D1871" s="34" t="s">
        <v>98</v>
      </c>
      <c r="E1871" s="31">
        <v>24</v>
      </c>
      <c r="F1871" s="58">
        <f t="shared" ca="1" si="88"/>
        <v>49.972602739726028</v>
      </c>
      <c r="G1871" s="33">
        <v>26680</v>
      </c>
      <c r="H1871" s="34" t="s">
        <v>828</v>
      </c>
      <c r="I1871" s="34" t="s">
        <v>230</v>
      </c>
      <c r="J1871" s="34" t="s">
        <v>102</v>
      </c>
      <c r="K1871" s="34" t="s">
        <v>79</v>
      </c>
      <c r="L1871" s="34" t="s">
        <v>91</v>
      </c>
      <c r="M1871" s="31">
        <v>9</v>
      </c>
    </row>
    <row r="1872" spans="1:13" s="31" customFormat="1" ht="15.75" customHeight="1" x14ac:dyDescent="0.25">
      <c r="A1872" s="31">
        <v>1871</v>
      </c>
      <c r="B1872" s="34" t="s">
        <v>7823</v>
      </c>
      <c r="C1872" s="34" t="s">
        <v>7824</v>
      </c>
      <c r="D1872" s="34" t="s">
        <v>98</v>
      </c>
      <c r="E1872" s="31">
        <v>52</v>
      </c>
      <c r="F1872" s="58">
        <f t="shared" ca="1" si="88"/>
        <v>28.93972602739726</v>
      </c>
      <c r="G1872" s="33">
        <v>34357</v>
      </c>
      <c r="H1872" s="34" t="s">
        <v>100</v>
      </c>
      <c r="I1872" s="34" t="s">
        <v>101</v>
      </c>
      <c r="J1872" s="34" t="s">
        <v>126</v>
      </c>
      <c r="K1872" s="34" t="s">
        <v>79</v>
      </c>
      <c r="L1872" s="34" t="s">
        <v>80</v>
      </c>
      <c r="M1872" s="31">
        <v>8</v>
      </c>
    </row>
    <row r="1873" spans="1:13" s="31" customFormat="1" ht="15.75" customHeight="1" x14ac:dyDescent="0.25">
      <c r="A1873" s="31">
        <v>1872</v>
      </c>
      <c r="B1873" s="34" t="s">
        <v>7825</v>
      </c>
      <c r="C1873" s="34" t="s">
        <v>7826</v>
      </c>
      <c r="D1873" s="34" t="s">
        <v>74</v>
      </c>
      <c r="E1873" s="31">
        <v>75</v>
      </c>
      <c r="F1873" s="58">
        <f t="shared" ca="1" si="88"/>
        <v>49.610958904109587</v>
      </c>
      <c r="G1873" s="33">
        <v>26812</v>
      </c>
      <c r="H1873" s="34" t="s">
        <v>1020</v>
      </c>
      <c r="I1873" s="34" t="s">
        <v>77</v>
      </c>
      <c r="J1873" s="34" t="s">
        <v>78</v>
      </c>
      <c r="K1873" s="34" t="s">
        <v>79</v>
      </c>
      <c r="L1873" s="34" t="s">
        <v>80</v>
      </c>
      <c r="M1873" s="31">
        <v>14</v>
      </c>
    </row>
    <row r="1874" spans="1:13" s="31" customFormat="1" ht="15.75" customHeight="1" x14ac:dyDescent="0.25">
      <c r="A1874" s="31">
        <v>1873</v>
      </c>
      <c r="B1874" s="34" t="s">
        <v>7827</v>
      </c>
      <c r="C1874" s="34" t="s">
        <v>7828</v>
      </c>
      <c r="D1874" s="34" t="s">
        <v>74</v>
      </c>
      <c r="E1874" s="31">
        <v>49</v>
      </c>
      <c r="F1874" s="58">
        <f t="shared" ca="1" si="88"/>
        <v>30.482191780821918</v>
      </c>
      <c r="G1874" s="33">
        <v>33794</v>
      </c>
      <c r="H1874" s="34" t="s">
        <v>76</v>
      </c>
      <c r="I1874" s="34" t="s">
        <v>77</v>
      </c>
      <c r="J1874" s="34" t="s">
        <v>102</v>
      </c>
      <c r="K1874" s="34" t="s">
        <v>79</v>
      </c>
      <c r="L1874" s="34" t="s">
        <v>80</v>
      </c>
      <c r="M1874" s="31">
        <v>4</v>
      </c>
    </row>
    <row r="1875" spans="1:13" s="31" customFormat="1" ht="15.75" hidden="1" customHeight="1" x14ac:dyDescent="0.25">
      <c r="A1875" s="31">
        <v>1874</v>
      </c>
      <c r="B1875" s="34" t="s">
        <v>7829</v>
      </c>
      <c r="C1875" s="34" t="s">
        <v>7830</v>
      </c>
      <c r="D1875" s="34" t="s">
        <v>74</v>
      </c>
      <c r="E1875" s="31">
        <v>17</v>
      </c>
      <c r="F1875" s="58">
        <f t="shared" ca="1" si="88"/>
        <v>65.282191780821918</v>
      </c>
      <c r="G1875" s="33">
        <v>21092</v>
      </c>
      <c r="I1875" s="34" t="s">
        <v>377</v>
      </c>
      <c r="J1875" s="34" t="s">
        <v>126</v>
      </c>
      <c r="K1875" s="34" t="s">
        <v>79</v>
      </c>
      <c r="L1875" s="34" t="s">
        <v>80</v>
      </c>
      <c r="M1875" s="31">
        <v>7</v>
      </c>
    </row>
    <row r="1876" spans="1:13" s="31" customFormat="1" ht="15.75" customHeight="1" x14ac:dyDescent="0.25">
      <c r="A1876" s="31">
        <v>1875</v>
      </c>
      <c r="B1876" s="34" t="s">
        <v>7831</v>
      </c>
      <c r="C1876" s="34" t="s">
        <v>7832</v>
      </c>
      <c r="D1876" s="34" t="s">
        <v>74</v>
      </c>
      <c r="E1876" s="31">
        <v>4</v>
      </c>
      <c r="F1876" s="58">
        <f t="shared" ca="1" si="88"/>
        <v>63.9972602739726</v>
      </c>
      <c r="G1876" s="33">
        <v>21561</v>
      </c>
      <c r="H1876" s="34" t="s">
        <v>710</v>
      </c>
      <c r="I1876" s="34" t="s">
        <v>140</v>
      </c>
      <c r="J1876" s="34" t="s">
        <v>126</v>
      </c>
      <c r="K1876" s="34" t="s">
        <v>79</v>
      </c>
      <c r="L1876" s="34" t="s">
        <v>80</v>
      </c>
      <c r="M1876" s="31">
        <v>19</v>
      </c>
    </row>
    <row r="1877" spans="1:13" s="31" customFormat="1" ht="15.75" customHeight="1" x14ac:dyDescent="0.25">
      <c r="A1877" s="31">
        <v>1876</v>
      </c>
      <c r="B1877" s="34" t="s">
        <v>7833</v>
      </c>
      <c r="C1877" s="34" t="s">
        <v>7834</v>
      </c>
      <c r="D1877" s="34" t="s">
        <v>74</v>
      </c>
      <c r="E1877" s="31">
        <v>16</v>
      </c>
      <c r="F1877" s="58">
        <f t="shared" ca="1" si="88"/>
        <v>45.608219178082194</v>
      </c>
      <c r="G1877" s="33">
        <v>28273</v>
      </c>
      <c r="H1877" s="34" t="s">
        <v>305</v>
      </c>
      <c r="I1877" s="34" t="s">
        <v>101</v>
      </c>
      <c r="J1877" s="34" t="s">
        <v>102</v>
      </c>
      <c r="K1877" s="34" t="s">
        <v>79</v>
      </c>
      <c r="L1877" s="34" t="s">
        <v>91</v>
      </c>
      <c r="M1877" s="31">
        <v>21</v>
      </c>
    </row>
    <row r="1878" spans="1:13" s="31" customFormat="1" ht="15.75" customHeight="1" x14ac:dyDescent="0.25">
      <c r="A1878" s="31">
        <v>1877</v>
      </c>
      <c r="B1878" s="34" t="s">
        <v>7835</v>
      </c>
      <c r="C1878" s="34" t="s">
        <v>7836</v>
      </c>
      <c r="D1878" s="34" t="s">
        <v>74</v>
      </c>
      <c r="E1878" s="31">
        <v>13</v>
      </c>
      <c r="F1878" s="58">
        <f t="shared" ca="1" si="88"/>
        <v>56.331506849315069</v>
      </c>
      <c r="G1878" s="33">
        <v>24359</v>
      </c>
      <c r="H1878" s="34" t="s">
        <v>195</v>
      </c>
      <c r="I1878" s="34" t="s">
        <v>101</v>
      </c>
      <c r="J1878" s="34" t="s">
        <v>126</v>
      </c>
      <c r="K1878" s="34" t="s">
        <v>79</v>
      </c>
      <c r="L1878" s="34" t="s">
        <v>80</v>
      </c>
      <c r="M1878" s="31">
        <v>16</v>
      </c>
    </row>
    <row r="1879" spans="1:13" s="31" customFormat="1" ht="15.75" customHeight="1" x14ac:dyDescent="0.25">
      <c r="A1879" s="31">
        <v>1878</v>
      </c>
      <c r="B1879" s="34" t="s">
        <v>6776</v>
      </c>
      <c r="C1879" s="34" t="s">
        <v>7837</v>
      </c>
      <c r="D1879" s="34" t="s">
        <v>74</v>
      </c>
      <c r="E1879" s="31">
        <v>6</v>
      </c>
      <c r="F1879" s="58">
        <f t="shared" ca="1" si="88"/>
        <v>68.180821917808217</v>
      </c>
      <c r="G1879" s="33">
        <v>20034</v>
      </c>
      <c r="H1879" s="34" t="s">
        <v>930</v>
      </c>
      <c r="I1879" s="34" t="s">
        <v>178</v>
      </c>
      <c r="J1879" s="34" t="s">
        <v>102</v>
      </c>
      <c r="K1879" s="34" t="s">
        <v>79</v>
      </c>
      <c r="L1879" s="34" t="s">
        <v>91</v>
      </c>
      <c r="M1879" s="31">
        <v>10</v>
      </c>
    </row>
    <row r="1880" spans="1:13" s="31" customFormat="1" ht="15.75" customHeight="1" x14ac:dyDescent="0.25">
      <c r="A1880" s="31">
        <v>1879</v>
      </c>
      <c r="B1880" s="34" t="s">
        <v>7838</v>
      </c>
      <c r="C1880" s="34" t="s">
        <v>7839</v>
      </c>
      <c r="D1880" s="34" t="s">
        <v>74</v>
      </c>
      <c r="E1880" s="31">
        <v>4</v>
      </c>
      <c r="F1880" s="58">
        <f t="shared" ca="1" si="88"/>
        <v>55.706849315068496</v>
      </c>
      <c r="G1880" s="33">
        <v>24587</v>
      </c>
      <c r="H1880" s="34" t="s">
        <v>475</v>
      </c>
      <c r="I1880" s="34" t="s">
        <v>77</v>
      </c>
      <c r="J1880" s="34" t="s">
        <v>126</v>
      </c>
      <c r="K1880" s="34" t="s">
        <v>79</v>
      </c>
      <c r="L1880" s="34" t="s">
        <v>91</v>
      </c>
      <c r="M1880" s="31">
        <v>5</v>
      </c>
    </row>
    <row r="1881" spans="1:13" s="31" customFormat="1" ht="15.75" hidden="1" customHeight="1" x14ac:dyDescent="0.25">
      <c r="A1881" s="31">
        <v>1880</v>
      </c>
      <c r="B1881" s="34" t="s">
        <v>7840</v>
      </c>
      <c r="C1881" s="34" t="s">
        <v>7841</v>
      </c>
      <c r="D1881" s="34" t="s">
        <v>74</v>
      </c>
      <c r="E1881" s="31">
        <v>50</v>
      </c>
      <c r="F1881" s="58">
        <f t="shared" ca="1" si="88"/>
        <v>50.405479452054792</v>
      </c>
      <c r="G1881" s="33">
        <v>26522</v>
      </c>
      <c r="I1881" s="34" t="s">
        <v>230</v>
      </c>
      <c r="J1881" s="34" t="s">
        <v>126</v>
      </c>
      <c r="K1881" s="34" t="s">
        <v>79</v>
      </c>
      <c r="L1881" s="34" t="s">
        <v>91</v>
      </c>
      <c r="M1881" s="31">
        <v>17</v>
      </c>
    </row>
    <row r="1882" spans="1:13" s="31" customFormat="1" ht="15.75" customHeight="1" x14ac:dyDescent="0.25">
      <c r="A1882" s="31">
        <v>1881</v>
      </c>
      <c r="B1882" s="34" t="s">
        <v>7842</v>
      </c>
      <c r="C1882" s="34" t="s">
        <v>7843</v>
      </c>
      <c r="D1882" s="34" t="s">
        <v>74</v>
      </c>
      <c r="E1882" s="31">
        <v>61</v>
      </c>
      <c r="F1882" s="58">
        <f t="shared" ca="1" si="88"/>
        <v>65.084931506849315</v>
      </c>
      <c r="G1882" s="33">
        <v>21164</v>
      </c>
      <c r="H1882" s="34" t="s">
        <v>236</v>
      </c>
      <c r="I1882" s="34" t="s">
        <v>230</v>
      </c>
      <c r="J1882" s="34" t="s">
        <v>102</v>
      </c>
      <c r="K1882" s="34" t="s">
        <v>79</v>
      </c>
      <c r="L1882" s="34" t="s">
        <v>80</v>
      </c>
      <c r="M1882" s="31">
        <v>12</v>
      </c>
    </row>
    <row r="1883" spans="1:13" s="31" customFormat="1" ht="15.75" customHeight="1" x14ac:dyDescent="0.25">
      <c r="A1883" s="31">
        <v>1882</v>
      </c>
      <c r="B1883" s="34" t="s">
        <v>7844</v>
      </c>
      <c r="C1883" s="34" t="s">
        <v>7845</v>
      </c>
      <c r="D1883" s="34" t="s">
        <v>74</v>
      </c>
      <c r="E1883" s="31">
        <v>86</v>
      </c>
      <c r="F1883" s="58">
        <f t="shared" ca="1" si="88"/>
        <v>58.679452054794524</v>
      </c>
      <c r="G1883" s="33">
        <v>23502</v>
      </c>
      <c r="H1883" s="34" t="s">
        <v>242</v>
      </c>
      <c r="I1883" s="34" t="s">
        <v>77</v>
      </c>
      <c r="J1883" s="34" t="s">
        <v>102</v>
      </c>
      <c r="K1883" s="34" t="s">
        <v>79</v>
      </c>
      <c r="L1883" s="34" t="s">
        <v>91</v>
      </c>
      <c r="M1883" s="31">
        <v>10</v>
      </c>
    </row>
    <row r="1884" spans="1:13" s="31" customFormat="1" ht="15.75" hidden="1" customHeight="1" x14ac:dyDescent="0.25">
      <c r="A1884" s="31">
        <v>1883</v>
      </c>
      <c r="B1884" s="34" t="s">
        <v>7846</v>
      </c>
      <c r="C1884" s="34" t="s">
        <v>7847</v>
      </c>
      <c r="D1884" s="34" t="s">
        <v>98</v>
      </c>
      <c r="E1884" s="31">
        <v>6</v>
      </c>
      <c r="F1884" s="58">
        <f t="shared" ca="1" si="88"/>
        <v>31.389041095890413</v>
      </c>
      <c r="G1884" s="33">
        <v>33463</v>
      </c>
      <c r="I1884" s="34" t="s">
        <v>178</v>
      </c>
      <c r="J1884" s="34" t="s">
        <v>78</v>
      </c>
      <c r="K1884" s="34" t="s">
        <v>79</v>
      </c>
      <c r="L1884" s="34" t="s">
        <v>91</v>
      </c>
      <c r="M1884" s="31">
        <v>6</v>
      </c>
    </row>
    <row r="1885" spans="1:13" s="31" customFormat="1" ht="15.75" hidden="1" customHeight="1" x14ac:dyDescent="0.25">
      <c r="A1885" s="31">
        <v>1884</v>
      </c>
      <c r="B1885" s="34" t="s">
        <v>7848</v>
      </c>
      <c r="C1885" s="34" t="s">
        <v>7849</v>
      </c>
      <c r="D1885" s="34" t="s">
        <v>98</v>
      </c>
      <c r="E1885" s="31">
        <v>19</v>
      </c>
      <c r="F1885" s="58">
        <f t="shared" ca="1" si="88"/>
        <v>53.11780821917808</v>
      </c>
      <c r="G1885" s="33">
        <v>25532</v>
      </c>
      <c r="I1885" s="34" t="s">
        <v>77</v>
      </c>
      <c r="J1885" s="34" t="s">
        <v>78</v>
      </c>
      <c r="K1885" s="34" t="s">
        <v>79</v>
      </c>
      <c r="L1885" s="34" t="s">
        <v>80</v>
      </c>
      <c r="M1885" s="31">
        <v>17</v>
      </c>
    </row>
    <row r="1886" spans="1:13" s="31" customFormat="1" ht="15.75" customHeight="1" x14ac:dyDescent="0.25">
      <c r="A1886" s="31">
        <v>1885</v>
      </c>
      <c r="B1886" s="34" t="s">
        <v>5393</v>
      </c>
      <c r="C1886" s="34" t="s">
        <v>7850</v>
      </c>
      <c r="D1886" s="34" t="s">
        <v>74</v>
      </c>
      <c r="E1886" s="31">
        <v>18</v>
      </c>
      <c r="F1886" s="58">
        <f t="shared" ca="1" si="88"/>
        <v>40.18904109589041</v>
      </c>
      <c r="G1886" s="33">
        <v>30251</v>
      </c>
      <c r="H1886" s="34" t="s">
        <v>757</v>
      </c>
      <c r="I1886" s="34" t="s">
        <v>178</v>
      </c>
      <c r="J1886" s="34" t="s">
        <v>126</v>
      </c>
      <c r="K1886" s="34" t="s">
        <v>79</v>
      </c>
      <c r="L1886" s="34" t="s">
        <v>80</v>
      </c>
      <c r="M1886" s="31">
        <v>11</v>
      </c>
    </row>
    <row r="1887" spans="1:13" s="31" customFormat="1" ht="15.75" customHeight="1" x14ac:dyDescent="0.25">
      <c r="A1887" s="31">
        <v>1886</v>
      </c>
      <c r="B1887" s="34" t="s">
        <v>4349</v>
      </c>
      <c r="C1887" s="34" t="s">
        <v>7851</v>
      </c>
      <c r="D1887" s="34" t="s">
        <v>98</v>
      </c>
      <c r="E1887" s="31">
        <v>35</v>
      </c>
      <c r="F1887" s="58">
        <f t="shared" ca="1" si="88"/>
        <v>44.287671232876711</v>
      </c>
      <c r="G1887" s="33">
        <v>28755</v>
      </c>
      <c r="H1887" s="34" t="s">
        <v>259</v>
      </c>
      <c r="I1887" s="34" t="s">
        <v>152</v>
      </c>
      <c r="J1887" s="34" t="s">
        <v>102</v>
      </c>
      <c r="K1887" s="34" t="s">
        <v>79</v>
      </c>
      <c r="L1887" s="34" t="s">
        <v>91</v>
      </c>
      <c r="M1887" s="31">
        <v>18</v>
      </c>
    </row>
    <row r="1888" spans="1:13" s="31" customFormat="1" ht="15.75" customHeight="1" x14ac:dyDescent="0.25">
      <c r="A1888" s="31">
        <v>1887</v>
      </c>
      <c r="B1888" s="34" t="s">
        <v>7852</v>
      </c>
      <c r="C1888" s="34" t="s">
        <v>7853</v>
      </c>
      <c r="D1888" s="34" t="s">
        <v>98</v>
      </c>
      <c r="E1888" s="31">
        <v>22</v>
      </c>
      <c r="F1888" s="58">
        <f t="shared" ca="1" si="88"/>
        <v>57.547945205479451</v>
      </c>
      <c r="G1888" s="33">
        <v>23915</v>
      </c>
      <c r="H1888" s="34" t="s">
        <v>604</v>
      </c>
      <c r="I1888" s="34" t="s">
        <v>152</v>
      </c>
      <c r="J1888" s="34" t="s">
        <v>102</v>
      </c>
      <c r="K1888" s="34" t="s">
        <v>79</v>
      </c>
      <c r="L1888" s="34" t="s">
        <v>80</v>
      </c>
      <c r="M1888" s="31">
        <v>8</v>
      </c>
    </row>
    <row r="1889" spans="1:13" s="31" customFormat="1" ht="15.75" customHeight="1" x14ac:dyDescent="0.25">
      <c r="A1889" s="31">
        <v>1888</v>
      </c>
      <c r="B1889" s="34" t="s">
        <v>6559</v>
      </c>
      <c r="C1889" s="34" t="s">
        <v>7854</v>
      </c>
      <c r="D1889" s="34" t="s">
        <v>98</v>
      </c>
      <c r="E1889" s="31">
        <v>67</v>
      </c>
      <c r="F1889" s="58">
        <f t="shared" ca="1" si="88"/>
        <v>20.926027397260274</v>
      </c>
      <c r="G1889" s="33">
        <v>37282</v>
      </c>
      <c r="H1889" s="34" t="s">
        <v>704</v>
      </c>
      <c r="I1889" s="34" t="s">
        <v>178</v>
      </c>
      <c r="J1889" s="34" t="s">
        <v>78</v>
      </c>
      <c r="K1889" s="34" t="s">
        <v>79</v>
      </c>
      <c r="L1889" s="34" t="s">
        <v>80</v>
      </c>
      <c r="M1889" s="31">
        <v>1</v>
      </c>
    </row>
    <row r="1890" spans="1:13" s="31" customFormat="1" ht="15.75" hidden="1" customHeight="1" x14ac:dyDescent="0.25">
      <c r="A1890" s="31">
        <v>1889</v>
      </c>
      <c r="B1890" s="34" t="s">
        <v>7791</v>
      </c>
      <c r="D1890" s="34" t="s">
        <v>74</v>
      </c>
      <c r="E1890" s="31">
        <v>98</v>
      </c>
      <c r="G1890" s="44">
        <v>26852</v>
      </c>
      <c r="H1890" s="34" t="s">
        <v>236</v>
      </c>
      <c r="I1890" s="34" t="s">
        <v>140</v>
      </c>
      <c r="J1890" s="34" t="s">
        <v>102</v>
      </c>
      <c r="K1890" s="34" t="s">
        <v>79</v>
      </c>
      <c r="L1890" s="34" t="s">
        <v>91</v>
      </c>
      <c r="M1890" s="31">
        <v>11</v>
      </c>
    </row>
    <row r="1891" spans="1:13" s="31" customFormat="1" ht="15.75" customHeight="1" x14ac:dyDescent="0.25">
      <c r="A1891" s="31">
        <v>1890</v>
      </c>
      <c r="B1891" s="34" t="s">
        <v>7855</v>
      </c>
      <c r="C1891" s="34" t="s">
        <v>7856</v>
      </c>
      <c r="D1891" s="34" t="s">
        <v>74</v>
      </c>
      <c r="E1891" s="31">
        <v>89</v>
      </c>
      <c r="F1891" s="58">
        <f t="shared" ref="F1891:F1905" ca="1" si="89">(TODAY()-G1891)/365</f>
        <v>50.246575342465754</v>
      </c>
      <c r="G1891" s="33">
        <v>26580</v>
      </c>
      <c r="H1891" s="34" t="s">
        <v>542</v>
      </c>
      <c r="I1891" s="34" t="s">
        <v>101</v>
      </c>
      <c r="J1891" s="34" t="s">
        <v>78</v>
      </c>
      <c r="K1891" s="34" t="s">
        <v>79</v>
      </c>
      <c r="L1891" s="34" t="s">
        <v>91</v>
      </c>
      <c r="M1891" s="31">
        <v>7</v>
      </c>
    </row>
    <row r="1892" spans="1:13" s="31" customFormat="1" ht="15.75" customHeight="1" x14ac:dyDescent="0.25">
      <c r="A1892" s="31">
        <v>1891</v>
      </c>
      <c r="B1892" s="34" t="s">
        <v>7857</v>
      </c>
      <c r="C1892" s="34" t="s">
        <v>7858</v>
      </c>
      <c r="D1892" s="34" t="s">
        <v>74</v>
      </c>
      <c r="E1892" s="31">
        <v>6</v>
      </c>
      <c r="F1892" s="58">
        <f t="shared" ca="1" si="89"/>
        <v>32.838356164383562</v>
      </c>
      <c r="G1892" s="33">
        <v>32934</v>
      </c>
      <c r="H1892" s="34" t="s">
        <v>660</v>
      </c>
      <c r="I1892" s="34" t="s">
        <v>140</v>
      </c>
      <c r="J1892" s="34" t="s">
        <v>78</v>
      </c>
      <c r="K1892" s="34" t="s">
        <v>79</v>
      </c>
      <c r="L1892" s="34" t="s">
        <v>80</v>
      </c>
      <c r="M1892" s="31">
        <v>19</v>
      </c>
    </row>
    <row r="1893" spans="1:13" s="31" customFormat="1" ht="15.75" hidden="1" customHeight="1" x14ac:dyDescent="0.25">
      <c r="A1893" s="31">
        <v>1892</v>
      </c>
      <c r="B1893" s="34" t="s">
        <v>1124</v>
      </c>
      <c r="C1893" s="34" t="s">
        <v>7859</v>
      </c>
      <c r="D1893" s="34" t="s">
        <v>98</v>
      </c>
      <c r="E1893" s="31">
        <v>48</v>
      </c>
      <c r="F1893" s="58">
        <f t="shared" ca="1" si="89"/>
        <v>27.317808219178083</v>
      </c>
      <c r="G1893" s="33">
        <v>34949</v>
      </c>
      <c r="I1893" s="34" t="s">
        <v>140</v>
      </c>
      <c r="J1893" s="34" t="s">
        <v>126</v>
      </c>
      <c r="K1893" s="34" t="s">
        <v>79</v>
      </c>
      <c r="L1893" s="34" t="s">
        <v>80</v>
      </c>
      <c r="M1893" s="31">
        <v>2</v>
      </c>
    </row>
    <row r="1894" spans="1:13" s="31" customFormat="1" ht="15.75" customHeight="1" x14ac:dyDescent="0.25">
      <c r="A1894" s="31">
        <v>1893</v>
      </c>
      <c r="B1894" s="34" t="s">
        <v>6730</v>
      </c>
      <c r="C1894" s="34" t="s">
        <v>7860</v>
      </c>
      <c r="D1894" s="34" t="s">
        <v>74</v>
      </c>
      <c r="E1894" s="31">
        <v>25</v>
      </c>
      <c r="F1894" s="58">
        <f t="shared" ca="1" si="89"/>
        <v>54.712328767123289</v>
      </c>
      <c r="G1894" s="33">
        <v>24950</v>
      </c>
      <c r="H1894" s="34" t="s">
        <v>2493</v>
      </c>
      <c r="I1894" s="34" t="s">
        <v>230</v>
      </c>
      <c r="J1894" s="34" t="s">
        <v>78</v>
      </c>
      <c r="K1894" s="34" t="s">
        <v>79</v>
      </c>
      <c r="L1894" s="34" t="s">
        <v>91</v>
      </c>
      <c r="M1894" s="31">
        <v>5</v>
      </c>
    </row>
    <row r="1895" spans="1:13" s="31" customFormat="1" ht="15.75" customHeight="1" x14ac:dyDescent="0.25">
      <c r="A1895" s="31">
        <v>1894</v>
      </c>
      <c r="B1895" s="34" t="s">
        <v>7861</v>
      </c>
      <c r="C1895" s="34" t="s">
        <v>7862</v>
      </c>
      <c r="D1895" s="34" t="s">
        <v>74</v>
      </c>
      <c r="E1895" s="31">
        <v>86</v>
      </c>
      <c r="F1895" s="58">
        <f t="shared" ca="1" si="89"/>
        <v>46.764383561643832</v>
      </c>
      <c r="G1895" s="33">
        <v>27851</v>
      </c>
      <c r="H1895" s="34" t="s">
        <v>2981</v>
      </c>
      <c r="I1895" s="34" t="s">
        <v>77</v>
      </c>
      <c r="J1895" s="34" t="s">
        <v>126</v>
      </c>
      <c r="K1895" s="34" t="s">
        <v>79</v>
      </c>
      <c r="L1895" s="34" t="s">
        <v>80</v>
      </c>
      <c r="M1895" s="31">
        <v>17</v>
      </c>
    </row>
    <row r="1896" spans="1:13" s="31" customFormat="1" ht="15.75" customHeight="1" x14ac:dyDescent="0.25">
      <c r="A1896" s="31">
        <v>1895</v>
      </c>
      <c r="B1896" s="34" t="s">
        <v>2106</v>
      </c>
      <c r="C1896" s="34" t="s">
        <v>7863</v>
      </c>
      <c r="D1896" s="34" t="s">
        <v>98</v>
      </c>
      <c r="E1896" s="31">
        <v>53</v>
      </c>
      <c r="F1896" s="58">
        <f t="shared" ca="1" si="89"/>
        <v>47.345205479452055</v>
      </c>
      <c r="G1896" s="33">
        <v>27639</v>
      </c>
      <c r="H1896" s="34" t="s">
        <v>1262</v>
      </c>
      <c r="I1896" s="34" t="s">
        <v>77</v>
      </c>
      <c r="J1896" s="34" t="s">
        <v>78</v>
      </c>
      <c r="K1896" s="34" t="s">
        <v>79</v>
      </c>
      <c r="L1896" s="34" t="s">
        <v>91</v>
      </c>
      <c r="M1896" s="31">
        <v>15</v>
      </c>
    </row>
    <row r="1897" spans="1:13" s="31" customFormat="1" ht="15.75" customHeight="1" x14ac:dyDescent="0.25">
      <c r="A1897" s="31">
        <v>1896</v>
      </c>
      <c r="B1897" s="34" t="s">
        <v>6847</v>
      </c>
      <c r="C1897" s="34" t="s">
        <v>7864</v>
      </c>
      <c r="D1897" s="34" t="s">
        <v>74</v>
      </c>
      <c r="E1897" s="31">
        <v>13</v>
      </c>
      <c r="F1897" s="58">
        <f t="shared" ca="1" si="89"/>
        <v>27.673972602739727</v>
      </c>
      <c r="G1897" s="33">
        <v>34819</v>
      </c>
      <c r="H1897" s="34" t="s">
        <v>2947</v>
      </c>
      <c r="I1897" s="34" t="s">
        <v>230</v>
      </c>
      <c r="J1897" s="34" t="s">
        <v>126</v>
      </c>
      <c r="K1897" s="34" t="s">
        <v>79</v>
      </c>
      <c r="L1897" s="34" t="s">
        <v>91</v>
      </c>
      <c r="M1897" s="31">
        <v>1</v>
      </c>
    </row>
    <row r="1898" spans="1:13" s="31" customFormat="1" ht="15.75" customHeight="1" x14ac:dyDescent="0.25">
      <c r="A1898" s="31">
        <v>1897</v>
      </c>
      <c r="B1898" s="34" t="s">
        <v>7865</v>
      </c>
      <c r="C1898" s="34" t="s">
        <v>7866</v>
      </c>
      <c r="D1898" s="34" t="s">
        <v>98</v>
      </c>
      <c r="E1898" s="31">
        <v>58</v>
      </c>
      <c r="F1898" s="58">
        <f t="shared" ca="1" si="89"/>
        <v>25.364383561643837</v>
      </c>
      <c r="G1898" s="33">
        <v>35662</v>
      </c>
      <c r="H1898" s="34" t="s">
        <v>376</v>
      </c>
      <c r="I1898" s="34" t="s">
        <v>230</v>
      </c>
      <c r="J1898" s="34" t="s">
        <v>78</v>
      </c>
      <c r="K1898" s="34" t="s">
        <v>79</v>
      </c>
      <c r="L1898" s="34" t="s">
        <v>80</v>
      </c>
      <c r="M1898" s="31">
        <v>1</v>
      </c>
    </row>
    <row r="1899" spans="1:13" s="31" customFormat="1" ht="15.75" customHeight="1" x14ac:dyDescent="0.25">
      <c r="A1899" s="31">
        <v>1898</v>
      </c>
      <c r="B1899" s="34" t="s">
        <v>7867</v>
      </c>
      <c r="C1899" s="34" t="s">
        <v>7868</v>
      </c>
      <c r="D1899" s="34" t="s">
        <v>98</v>
      </c>
      <c r="E1899" s="31">
        <v>67</v>
      </c>
      <c r="F1899" s="58">
        <f t="shared" ca="1" si="89"/>
        <v>43.115068493150687</v>
      </c>
      <c r="G1899" s="33">
        <v>29183</v>
      </c>
      <c r="H1899" s="34" t="s">
        <v>3226</v>
      </c>
      <c r="I1899" s="34" t="s">
        <v>77</v>
      </c>
      <c r="J1899" s="34" t="s">
        <v>102</v>
      </c>
      <c r="K1899" s="34" t="s">
        <v>79</v>
      </c>
      <c r="L1899" s="34" t="s">
        <v>80</v>
      </c>
      <c r="M1899" s="31">
        <v>12</v>
      </c>
    </row>
    <row r="1900" spans="1:13" s="31" customFormat="1" ht="15.75" hidden="1" customHeight="1" x14ac:dyDescent="0.25">
      <c r="A1900" s="31">
        <v>1899</v>
      </c>
      <c r="B1900" s="34" t="s">
        <v>7869</v>
      </c>
      <c r="C1900" s="34" t="s">
        <v>7870</v>
      </c>
      <c r="D1900" s="34" t="s">
        <v>74</v>
      </c>
      <c r="E1900" s="31">
        <v>29</v>
      </c>
      <c r="F1900" s="58">
        <f t="shared" ca="1" si="89"/>
        <v>25.328767123287673</v>
      </c>
      <c r="G1900" s="33">
        <v>35675</v>
      </c>
      <c r="I1900" s="34" t="s">
        <v>140</v>
      </c>
      <c r="J1900" s="34" t="s">
        <v>102</v>
      </c>
      <c r="K1900" s="34" t="s">
        <v>79</v>
      </c>
      <c r="L1900" s="34" t="s">
        <v>80</v>
      </c>
      <c r="M1900" s="31">
        <v>4</v>
      </c>
    </row>
    <row r="1901" spans="1:13" s="31" customFormat="1" ht="15.75" customHeight="1" x14ac:dyDescent="0.25">
      <c r="A1901" s="31">
        <v>1900</v>
      </c>
      <c r="B1901" s="34" t="s">
        <v>7871</v>
      </c>
      <c r="C1901" s="34" t="s">
        <v>7872</v>
      </c>
      <c r="D1901" s="34" t="s">
        <v>74</v>
      </c>
      <c r="E1901" s="31">
        <v>67</v>
      </c>
      <c r="F1901" s="58">
        <f t="shared" ca="1" si="89"/>
        <v>42.389041095890413</v>
      </c>
      <c r="G1901" s="33">
        <v>29448</v>
      </c>
      <c r="H1901" s="34" t="s">
        <v>1374</v>
      </c>
      <c r="I1901" s="34" t="s">
        <v>101</v>
      </c>
      <c r="J1901" s="34" t="s">
        <v>102</v>
      </c>
      <c r="K1901" s="34" t="s">
        <v>79</v>
      </c>
      <c r="L1901" s="34" t="s">
        <v>80</v>
      </c>
      <c r="M1901" s="31">
        <v>19</v>
      </c>
    </row>
    <row r="1902" spans="1:13" s="31" customFormat="1" ht="15.75" customHeight="1" x14ac:dyDescent="0.25">
      <c r="A1902" s="31">
        <v>1901</v>
      </c>
      <c r="B1902" s="34" t="s">
        <v>7873</v>
      </c>
      <c r="C1902" s="34" t="s">
        <v>7874</v>
      </c>
      <c r="D1902" s="34" t="s">
        <v>74</v>
      </c>
      <c r="E1902" s="31">
        <v>40</v>
      </c>
      <c r="F1902" s="58">
        <f t="shared" ca="1" si="89"/>
        <v>45.372602739726027</v>
      </c>
      <c r="G1902" s="33">
        <v>28359</v>
      </c>
      <c r="H1902" s="34" t="s">
        <v>3871</v>
      </c>
      <c r="I1902" s="34" t="s">
        <v>377</v>
      </c>
      <c r="J1902" s="34" t="s">
        <v>102</v>
      </c>
      <c r="K1902" s="34" t="s">
        <v>79</v>
      </c>
      <c r="L1902" s="34" t="s">
        <v>91</v>
      </c>
      <c r="M1902" s="31">
        <v>8</v>
      </c>
    </row>
    <row r="1903" spans="1:13" s="31" customFormat="1" ht="15.75" customHeight="1" x14ac:dyDescent="0.25">
      <c r="A1903" s="31">
        <v>1902</v>
      </c>
      <c r="B1903" s="34" t="s">
        <v>7875</v>
      </c>
      <c r="C1903" s="34" t="s">
        <v>7876</v>
      </c>
      <c r="D1903" s="34" t="s">
        <v>98</v>
      </c>
      <c r="E1903" s="31">
        <v>48</v>
      </c>
      <c r="F1903" s="58">
        <f t="shared" ca="1" si="89"/>
        <v>58.104109589041094</v>
      </c>
      <c r="G1903" s="33">
        <v>23712</v>
      </c>
      <c r="H1903" s="34" t="s">
        <v>919</v>
      </c>
      <c r="I1903" s="34" t="s">
        <v>101</v>
      </c>
      <c r="J1903" s="34" t="s">
        <v>78</v>
      </c>
      <c r="K1903" s="34" t="s">
        <v>79</v>
      </c>
      <c r="L1903" s="34" t="s">
        <v>80</v>
      </c>
      <c r="M1903" s="31">
        <v>4</v>
      </c>
    </row>
    <row r="1904" spans="1:13" s="31" customFormat="1" ht="15.75" customHeight="1" x14ac:dyDescent="0.25">
      <c r="A1904" s="31">
        <v>1903</v>
      </c>
      <c r="B1904" s="34" t="s">
        <v>7877</v>
      </c>
      <c r="C1904" s="34" t="s">
        <v>7878</v>
      </c>
      <c r="D1904" s="34" t="s">
        <v>74</v>
      </c>
      <c r="E1904" s="31">
        <v>8</v>
      </c>
      <c r="F1904" s="58">
        <f t="shared" ca="1" si="89"/>
        <v>49.128767123287673</v>
      </c>
      <c r="G1904" s="33">
        <v>26988</v>
      </c>
      <c r="H1904" s="34" t="s">
        <v>2947</v>
      </c>
      <c r="I1904" s="34" t="s">
        <v>230</v>
      </c>
      <c r="J1904" s="34" t="s">
        <v>126</v>
      </c>
      <c r="K1904" s="34" t="s">
        <v>79</v>
      </c>
      <c r="L1904" s="34" t="s">
        <v>80</v>
      </c>
      <c r="M1904" s="31">
        <v>4</v>
      </c>
    </row>
    <row r="1905" spans="1:13" s="31" customFormat="1" ht="15.75" customHeight="1" x14ac:dyDescent="0.25">
      <c r="A1905" s="31">
        <v>1904</v>
      </c>
      <c r="B1905" s="34" t="s">
        <v>7879</v>
      </c>
      <c r="C1905" s="34" t="s">
        <v>7880</v>
      </c>
      <c r="D1905" s="34" t="s">
        <v>98</v>
      </c>
      <c r="E1905" s="31">
        <v>60</v>
      </c>
      <c r="F1905" s="58">
        <f t="shared" ca="1" si="89"/>
        <v>44.945205479452056</v>
      </c>
      <c r="G1905" s="33">
        <v>28515</v>
      </c>
      <c r="H1905" s="34" t="s">
        <v>1262</v>
      </c>
      <c r="I1905" s="34" t="s">
        <v>152</v>
      </c>
      <c r="J1905" s="34" t="s">
        <v>126</v>
      </c>
      <c r="K1905" s="34" t="s">
        <v>79</v>
      </c>
      <c r="L1905" s="34" t="s">
        <v>80</v>
      </c>
      <c r="M1905" s="31">
        <v>14</v>
      </c>
    </row>
    <row r="1906" spans="1:13" s="31" customFormat="1" ht="15.75" hidden="1" customHeight="1" x14ac:dyDescent="0.25">
      <c r="A1906" s="31">
        <v>1905</v>
      </c>
      <c r="B1906" s="34" t="s">
        <v>5154</v>
      </c>
      <c r="D1906" s="34" t="s">
        <v>98</v>
      </c>
      <c r="E1906" s="31">
        <v>21</v>
      </c>
      <c r="G1906" s="44">
        <v>19619</v>
      </c>
      <c r="H1906" s="34" t="s">
        <v>1020</v>
      </c>
      <c r="I1906" s="34" t="s">
        <v>77</v>
      </c>
      <c r="J1906" s="34" t="s">
        <v>102</v>
      </c>
      <c r="K1906" s="34" t="s">
        <v>79</v>
      </c>
      <c r="L1906" s="34" t="s">
        <v>91</v>
      </c>
      <c r="M1906" s="31">
        <v>15</v>
      </c>
    </row>
    <row r="1907" spans="1:13" s="31" customFormat="1" ht="15.75" customHeight="1" x14ac:dyDescent="0.25">
      <c r="A1907" s="31">
        <v>1906</v>
      </c>
      <c r="B1907" s="34" t="s">
        <v>7881</v>
      </c>
      <c r="C1907" s="34" t="s">
        <v>7882</v>
      </c>
      <c r="D1907" s="34" t="s">
        <v>74</v>
      </c>
      <c r="E1907" s="31">
        <v>69</v>
      </c>
      <c r="F1907" s="58">
        <f t="shared" ref="F1907:F1918" ca="1" si="90">(TODAY()-G1907)/365</f>
        <v>34.69315068493151</v>
      </c>
      <c r="G1907" s="33">
        <v>32257</v>
      </c>
      <c r="H1907" s="34" t="s">
        <v>376</v>
      </c>
      <c r="I1907" s="34" t="s">
        <v>140</v>
      </c>
      <c r="J1907" s="34" t="s">
        <v>78</v>
      </c>
      <c r="K1907" s="34" t="s">
        <v>79</v>
      </c>
      <c r="L1907" s="34" t="s">
        <v>91</v>
      </c>
      <c r="M1907" s="31">
        <v>22</v>
      </c>
    </row>
    <row r="1908" spans="1:13" s="31" customFormat="1" ht="15.75" customHeight="1" x14ac:dyDescent="0.25">
      <c r="A1908" s="31">
        <v>1907</v>
      </c>
      <c r="B1908" s="34" t="s">
        <v>4630</v>
      </c>
      <c r="C1908" s="34" t="s">
        <v>7883</v>
      </c>
      <c r="D1908" s="34" t="s">
        <v>74</v>
      </c>
      <c r="E1908" s="31">
        <v>69</v>
      </c>
      <c r="F1908" s="58">
        <f t="shared" ca="1" si="90"/>
        <v>48.172602739726024</v>
      </c>
      <c r="G1908" s="33">
        <v>27337</v>
      </c>
      <c r="H1908" s="34" t="s">
        <v>671</v>
      </c>
      <c r="I1908" s="34" t="s">
        <v>178</v>
      </c>
      <c r="J1908" s="34" t="s">
        <v>126</v>
      </c>
      <c r="K1908" s="34" t="s">
        <v>79</v>
      </c>
      <c r="L1908" s="34" t="s">
        <v>91</v>
      </c>
      <c r="M1908" s="31">
        <v>18</v>
      </c>
    </row>
    <row r="1909" spans="1:13" s="31" customFormat="1" ht="15.75" customHeight="1" x14ac:dyDescent="0.25">
      <c r="A1909" s="31">
        <v>1908</v>
      </c>
      <c r="B1909" s="34" t="s">
        <v>7884</v>
      </c>
      <c r="C1909" s="34" t="s">
        <v>7885</v>
      </c>
      <c r="D1909" s="34" t="s">
        <v>98</v>
      </c>
      <c r="E1909" s="31">
        <v>2</v>
      </c>
      <c r="F1909" s="58">
        <f t="shared" ca="1" si="90"/>
        <v>59.082191780821915</v>
      </c>
      <c r="G1909" s="33">
        <v>23355</v>
      </c>
      <c r="H1909" s="34" t="s">
        <v>1020</v>
      </c>
      <c r="I1909" s="34" t="s">
        <v>101</v>
      </c>
      <c r="J1909" s="34" t="s">
        <v>126</v>
      </c>
      <c r="K1909" s="34" t="s">
        <v>79</v>
      </c>
      <c r="L1909" s="34" t="s">
        <v>80</v>
      </c>
      <c r="M1909" s="31">
        <v>6</v>
      </c>
    </row>
    <row r="1910" spans="1:13" s="31" customFormat="1" ht="15.75" customHeight="1" x14ac:dyDescent="0.25">
      <c r="A1910" s="31">
        <v>1909</v>
      </c>
      <c r="B1910" s="34" t="s">
        <v>7886</v>
      </c>
      <c r="C1910" s="34" t="s">
        <v>7887</v>
      </c>
      <c r="D1910" s="34" t="s">
        <v>98</v>
      </c>
      <c r="E1910" s="31">
        <v>32</v>
      </c>
      <c r="F1910" s="58">
        <f t="shared" ca="1" si="90"/>
        <v>38.063013698630137</v>
      </c>
      <c r="G1910" s="33">
        <v>31027</v>
      </c>
      <c r="H1910" s="34" t="s">
        <v>1191</v>
      </c>
      <c r="I1910" s="34" t="s">
        <v>377</v>
      </c>
      <c r="J1910" s="34" t="s">
        <v>102</v>
      </c>
      <c r="K1910" s="34" t="s">
        <v>79</v>
      </c>
      <c r="L1910" s="34" t="s">
        <v>80</v>
      </c>
      <c r="M1910" s="31">
        <v>13</v>
      </c>
    </row>
    <row r="1911" spans="1:13" s="31" customFormat="1" ht="15.75" customHeight="1" x14ac:dyDescent="0.25">
      <c r="A1911" s="31">
        <v>1910</v>
      </c>
      <c r="B1911" s="34" t="s">
        <v>7888</v>
      </c>
      <c r="C1911" s="34" t="s">
        <v>7889</v>
      </c>
      <c r="D1911" s="34" t="s">
        <v>98</v>
      </c>
      <c r="E1911" s="31">
        <v>20</v>
      </c>
      <c r="F1911" s="58">
        <f t="shared" ca="1" si="90"/>
        <v>63.495890410958907</v>
      </c>
      <c r="G1911" s="33">
        <v>21744</v>
      </c>
      <c r="H1911" s="34" t="s">
        <v>1640</v>
      </c>
      <c r="I1911" s="34" t="s">
        <v>90</v>
      </c>
      <c r="J1911" s="34" t="s">
        <v>126</v>
      </c>
      <c r="K1911" s="34" t="s">
        <v>79</v>
      </c>
      <c r="L1911" s="34" t="s">
        <v>80</v>
      </c>
      <c r="M1911" s="31">
        <v>14</v>
      </c>
    </row>
    <row r="1912" spans="1:13" s="31" customFormat="1" ht="15.75" customHeight="1" x14ac:dyDescent="0.25">
      <c r="A1912" s="31">
        <v>1911</v>
      </c>
      <c r="B1912" s="34" t="s">
        <v>3483</v>
      </c>
      <c r="C1912" s="34" t="s">
        <v>7890</v>
      </c>
      <c r="D1912" s="34" t="s">
        <v>74</v>
      </c>
      <c r="E1912" s="31">
        <v>22</v>
      </c>
      <c r="F1912" s="58">
        <f t="shared" ca="1" si="90"/>
        <v>42.575342465753423</v>
      </c>
      <c r="G1912" s="33">
        <v>29380</v>
      </c>
      <c r="H1912" s="34" t="s">
        <v>604</v>
      </c>
      <c r="I1912" s="34" t="s">
        <v>77</v>
      </c>
      <c r="J1912" s="34" t="s">
        <v>78</v>
      </c>
      <c r="K1912" s="34" t="s">
        <v>79</v>
      </c>
      <c r="L1912" s="34" t="s">
        <v>91</v>
      </c>
      <c r="M1912" s="31">
        <v>3</v>
      </c>
    </row>
    <row r="1913" spans="1:13" s="31" customFormat="1" ht="15.75" customHeight="1" x14ac:dyDescent="0.25">
      <c r="A1913" s="31">
        <v>1912</v>
      </c>
      <c r="B1913" s="34" t="s">
        <v>7891</v>
      </c>
      <c r="C1913" s="34" t="s">
        <v>7892</v>
      </c>
      <c r="D1913" s="34" t="s">
        <v>74</v>
      </c>
      <c r="E1913" s="31">
        <v>36</v>
      </c>
      <c r="F1913" s="58">
        <f t="shared" ca="1" si="90"/>
        <v>30.158904109589042</v>
      </c>
      <c r="G1913" s="33">
        <v>33912</v>
      </c>
      <c r="H1913" s="34" t="s">
        <v>930</v>
      </c>
      <c r="I1913" s="34" t="s">
        <v>77</v>
      </c>
      <c r="J1913" s="34" t="s">
        <v>126</v>
      </c>
      <c r="K1913" s="34" t="s">
        <v>79</v>
      </c>
      <c r="L1913" s="34" t="s">
        <v>91</v>
      </c>
      <c r="M1913" s="31">
        <v>7</v>
      </c>
    </row>
    <row r="1914" spans="1:13" s="31" customFormat="1" ht="15.75" customHeight="1" x14ac:dyDescent="0.25">
      <c r="A1914" s="31">
        <v>1913</v>
      </c>
      <c r="B1914" s="34" t="s">
        <v>7893</v>
      </c>
      <c r="C1914" s="34" t="s">
        <v>7894</v>
      </c>
      <c r="D1914" s="34" t="s">
        <v>98</v>
      </c>
      <c r="E1914" s="31">
        <v>36</v>
      </c>
      <c r="F1914" s="58">
        <f t="shared" ca="1" si="90"/>
        <v>49.178082191780824</v>
      </c>
      <c r="G1914" s="33">
        <v>26970</v>
      </c>
      <c r="H1914" s="34" t="s">
        <v>491</v>
      </c>
      <c r="I1914" s="34" t="s">
        <v>178</v>
      </c>
      <c r="J1914" s="34" t="s">
        <v>78</v>
      </c>
      <c r="K1914" s="34" t="s">
        <v>79</v>
      </c>
      <c r="L1914" s="34" t="s">
        <v>80</v>
      </c>
      <c r="M1914" s="31">
        <v>17</v>
      </c>
    </row>
    <row r="1915" spans="1:13" s="31" customFormat="1" ht="15.75" customHeight="1" x14ac:dyDescent="0.25">
      <c r="A1915" s="31">
        <v>1914</v>
      </c>
      <c r="B1915" s="34" t="s">
        <v>7895</v>
      </c>
      <c r="C1915" s="34" t="s">
        <v>7896</v>
      </c>
      <c r="D1915" s="34" t="s">
        <v>74</v>
      </c>
      <c r="E1915" s="31">
        <v>72</v>
      </c>
      <c r="F1915" s="58">
        <f t="shared" ca="1" si="90"/>
        <v>54.547945205479451</v>
      </c>
      <c r="G1915" s="33">
        <v>25010</v>
      </c>
      <c r="H1915" s="34" t="s">
        <v>420</v>
      </c>
      <c r="I1915" s="34" t="s">
        <v>101</v>
      </c>
      <c r="J1915" s="34" t="s">
        <v>78</v>
      </c>
      <c r="K1915" s="34" t="s">
        <v>79</v>
      </c>
      <c r="L1915" s="34" t="s">
        <v>91</v>
      </c>
      <c r="M1915" s="31">
        <v>5</v>
      </c>
    </row>
    <row r="1916" spans="1:13" s="31" customFormat="1" ht="15.75" customHeight="1" x14ac:dyDescent="0.25">
      <c r="A1916" s="31">
        <v>1915</v>
      </c>
      <c r="B1916" s="34" t="s">
        <v>7897</v>
      </c>
      <c r="C1916" s="34" t="s">
        <v>7898</v>
      </c>
      <c r="D1916" s="34" t="s">
        <v>98</v>
      </c>
      <c r="E1916" s="31">
        <v>40</v>
      </c>
      <c r="F1916" s="58">
        <f t="shared" ca="1" si="90"/>
        <v>69.249315068493146</v>
      </c>
      <c r="G1916" s="33">
        <v>19644</v>
      </c>
      <c r="H1916" s="34" t="s">
        <v>392</v>
      </c>
      <c r="I1916" s="34" t="s">
        <v>178</v>
      </c>
      <c r="J1916" s="34" t="s">
        <v>78</v>
      </c>
      <c r="K1916" s="34" t="s">
        <v>79</v>
      </c>
      <c r="L1916" s="34" t="s">
        <v>80</v>
      </c>
      <c r="M1916" s="31">
        <v>12</v>
      </c>
    </row>
    <row r="1917" spans="1:13" s="31" customFormat="1" ht="15.75" customHeight="1" x14ac:dyDescent="0.25">
      <c r="A1917" s="31">
        <v>1916</v>
      </c>
      <c r="B1917" s="34" t="s">
        <v>7899</v>
      </c>
      <c r="C1917" s="34" t="s">
        <v>7900</v>
      </c>
      <c r="D1917" s="34" t="s">
        <v>74</v>
      </c>
      <c r="E1917" s="31">
        <v>71</v>
      </c>
      <c r="F1917" s="58">
        <f t="shared" ca="1" si="90"/>
        <v>27.827397260273973</v>
      </c>
      <c r="G1917" s="33">
        <v>34763</v>
      </c>
      <c r="H1917" s="34" t="s">
        <v>1929</v>
      </c>
      <c r="I1917" s="34" t="s">
        <v>140</v>
      </c>
      <c r="J1917" s="34" t="s">
        <v>126</v>
      </c>
      <c r="K1917" s="34" t="s">
        <v>79</v>
      </c>
      <c r="L1917" s="34" t="s">
        <v>80</v>
      </c>
      <c r="M1917" s="31">
        <v>7</v>
      </c>
    </row>
    <row r="1918" spans="1:13" s="31" customFormat="1" ht="15.75" customHeight="1" x14ac:dyDescent="0.25">
      <c r="A1918" s="31">
        <v>1917</v>
      </c>
      <c r="B1918" s="34" t="s">
        <v>5293</v>
      </c>
      <c r="C1918" s="34" t="s">
        <v>7901</v>
      </c>
      <c r="D1918" s="34" t="s">
        <v>98</v>
      </c>
      <c r="E1918" s="31">
        <v>7</v>
      </c>
      <c r="F1918" s="58">
        <f t="shared" ca="1" si="90"/>
        <v>49.443835616438356</v>
      </c>
      <c r="G1918" s="33">
        <v>26873</v>
      </c>
      <c r="H1918" s="34" t="s">
        <v>1186</v>
      </c>
      <c r="I1918" s="34" t="s">
        <v>377</v>
      </c>
      <c r="J1918" s="34" t="s">
        <v>102</v>
      </c>
      <c r="K1918" s="34" t="s">
        <v>79</v>
      </c>
      <c r="L1918" s="34" t="s">
        <v>80</v>
      </c>
      <c r="M1918" s="31">
        <v>8</v>
      </c>
    </row>
    <row r="1919" spans="1:13" s="31" customFormat="1" ht="15.75" hidden="1" customHeight="1" x14ac:dyDescent="0.25">
      <c r="A1919" s="31">
        <v>1918</v>
      </c>
      <c r="B1919" s="34" t="s">
        <v>7902</v>
      </c>
      <c r="C1919" s="34" t="s">
        <v>7903</v>
      </c>
      <c r="D1919" s="34" t="s">
        <v>430</v>
      </c>
      <c r="E1919" s="31">
        <v>83</v>
      </c>
      <c r="H1919" s="34" t="s">
        <v>833</v>
      </c>
      <c r="I1919" s="34" t="s">
        <v>152</v>
      </c>
      <c r="J1919" s="34" t="s">
        <v>102</v>
      </c>
      <c r="K1919" s="34" t="s">
        <v>79</v>
      </c>
      <c r="L1919" s="34" t="s">
        <v>91</v>
      </c>
    </row>
    <row r="1920" spans="1:13" s="31" customFormat="1" ht="15.75" customHeight="1" x14ac:dyDescent="0.25">
      <c r="A1920" s="31">
        <v>1919</v>
      </c>
      <c r="B1920" s="34" t="s">
        <v>7904</v>
      </c>
      <c r="C1920" s="34" t="s">
        <v>7905</v>
      </c>
      <c r="D1920" s="34" t="s">
        <v>74</v>
      </c>
      <c r="E1920" s="31">
        <v>40</v>
      </c>
      <c r="F1920" s="58">
        <f t="shared" ref="F1920:F1935" ca="1" si="91">(TODAY()-G1920)/365</f>
        <v>62.046575342465751</v>
      </c>
      <c r="G1920" s="33">
        <v>22273</v>
      </c>
      <c r="H1920" s="34" t="s">
        <v>420</v>
      </c>
      <c r="I1920" s="34" t="s">
        <v>377</v>
      </c>
      <c r="J1920" s="34" t="s">
        <v>78</v>
      </c>
      <c r="K1920" s="34" t="s">
        <v>79</v>
      </c>
      <c r="L1920" s="34" t="s">
        <v>80</v>
      </c>
      <c r="M1920" s="31">
        <v>19</v>
      </c>
    </row>
    <row r="1921" spans="1:13" s="31" customFormat="1" ht="15.75" customHeight="1" x14ac:dyDescent="0.25">
      <c r="A1921" s="31">
        <v>1920</v>
      </c>
      <c r="B1921" s="34" t="s">
        <v>4992</v>
      </c>
      <c r="C1921" s="34" t="s">
        <v>7906</v>
      </c>
      <c r="D1921" s="34" t="s">
        <v>74</v>
      </c>
      <c r="E1921" s="31">
        <v>29</v>
      </c>
      <c r="F1921" s="58">
        <f t="shared" ca="1" si="91"/>
        <v>34.991780821917807</v>
      </c>
      <c r="G1921" s="33">
        <v>32148</v>
      </c>
      <c r="H1921" s="34" t="s">
        <v>886</v>
      </c>
      <c r="I1921" s="34" t="s">
        <v>101</v>
      </c>
      <c r="J1921" s="34" t="s">
        <v>78</v>
      </c>
      <c r="K1921" s="34" t="s">
        <v>79</v>
      </c>
      <c r="L1921" s="34" t="s">
        <v>91</v>
      </c>
      <c r="M1921" s="31">
        <v>13</v>
      </c>
    </row>
    <row r="1922" spans="1:13" s="31" customFormat="1" ht="15.75" customHeight="1" x14ac:dyDescent="0.25">
      <c r="A1922" s="31">
        <v>1921</v>
      </c>
      <c r="B1922" s="34" t="s">
        <v>7907</v>
      </c>
      <c r="C1922" s="34" t="s">
        <v>7908</v>
      </c>
      <c r="D1922" s="34" t="s">
        <v>98</v>
      </c>
      <c r="E1922" s="31">
        <v>70</v>
      </c>
      <c r="F1922" s="58">
        <f t="shared" ca="1" si="91"/>
        <v>40.087671232876716</v>
      </c>
      <c r="G1922" s="33">
        <v>30288</v>
      </c>
      <c r="H1922" s="34" t="s">
        <v>677</v>
      </c>
      <c r="I1922" s="34" t="s">
        <v>230</v>
      </c>
      <c r="J1922" s="34" t="s">
        <v>78</v>
      </c>
      <c r="K1922" s="34" t="s">
        <v>79</v>
      </c>
      <c r="L1922" s="34" t="s">
        <v>91</v>
      </c>
      <c r="M1922" s="31">
        <v>17</v>
      </c>
    </row>
    <row r="1923" spans="1:13" s="31" customFormat="1" ht="15.75" customHeight="1" x14ac:dyDescent="0.25">
      <c r="A1923" s="31">
        <v>1922</v>
      </c>
      <c r="B1923" s="34" t="s">
        <v>7909</v>
      </c>
      <c r="C1923" s="34" t="s">
        <v>7910</v>
      </c>
      <c r="D1923" s="34" t="s">
        <v>98</v>
      </c>
      <c r="E1923" s="31">
        <v>7</v>
      </c>
      <c r="F1923" s="58">
        <f t="shared" ca="1" si="91"/>
        <v>53.156164383561645</v>
      </c>
      <c r="G1923" s="33">
        <v>25518</v>
      </c>
      <c r="H1923" s="34" t="s">
        <v>145</v>
      </c>
      <c r="I1923" s="34" t="s">
        <v>230</v>
      </c>
      <c r="J1923" s="34" t="s">
        <v>126</v>
      </c>
      <c r="K1923" s="34" t="s">
        <v>79</v>
      </c>
      <c r="L1923" s="34" t="s">
        <v>80</v>
      </c>
      <c r="M1923" s="31">
        <v>5</v>
      </c>
    </row>
    <row r="1924" spans="1:13" s="31" customFormat="1" ht="15.75" customHeight="1" x14ac:dyDescent="0.25">
      <c r="A1924" s="31">
        <v>1923</v>
      </c>
      <c r="B1924" s="34" t="s">
        <v>7911</v>
      </c>
      <c r="C1924" s="34" t="s">
        <v>7912</v>
      </c>
      <c r="D1924" s="34" t="s">
        <v>74</v>
      </c>
      <c r="E1924" s="31">
        <v>52</v>
      </c>
      <c r="F1924" s="58">
        <f t="shared" ca="1" si="91"/>
        <v>52.375342465753427</v>
      </c>
      <c r="G1924" s="33">
        <v>25803</v>
      </c>
      <c r="H1924" s="34" t="s">
        <v>1304</v>
      </c>
      <c r="I1924" s="34" t="s">
        <v>178</v>
      </c>
      <c r="J1924" s="34" t="s">
        <v>78</v>
      </c>
      <c r="K1924" s="34" t="s">
        <v>79</v>
      </c>
      <c r="L1924" s="34" t="s">
        <v>91</v>
      </c>
      <c r="M1924" s="31">
        <v>9</v>
      </c>
    </row>
    <row r="1925" spans="1:13" s="31" customFormat="1" ht="15.75" customHeight="1" x14ac:dyDescent="0.25">
      <c r="A1925" s="31">
        <v>1924</v>
      </c>
      <c r="B1925" s="34" t="s">
        <v>7913</v>
      </c>
      <c r="C1925" s="34" t="s">
        <v>7914</v>
      </c>
      <c r="D1925" s="34" t="s">
        <v>98</v>
      </c>
      <c r="E1925" s="31">
        <v>94</v>
      </c>
      <c r="F1925" s="58">
        <f t="shared" ca="1" si="91"/>
        <v>57.104109589041094</v>
      </c>
      <c r="G1925" s="33">
        <v>24077</v>
      </c>
      <c r="H1925" s="34" t="s">
        <v>420</v>
      </c>
      <c r="I1925" s="34" t="s">
        <v>230</v>
      </c>
      <c r="J1925" s="34" t="s">
        <v>78</v>
      </c>
      <c r="K1925" s="34" t="s">
        <v>79</v>
      </c>
      <c r="L1925" s="34" t="s">
        <v>80</v>
      </c>
      <c r="M1925" s="31">
        <v>14</v>
      </c>
    </row>
    <row r="1926" spans="1:13" s="31" customFormat="1" ht="15.75" hidden="1" customHeight="1" x14ac:dyDescent="0.25">
      <c r="A1926" s="31">
        <v>1925</v>
      </c>
      <c r="B1926" s="34" t="s">
        <v>7781</v>
      </c>
      <c r="C1926" s="34" t="s">
        <v>7915</v>
      </c>
      <c r="D1926" s="34" t="s">
        <v>98</v>
      </c>
      <c r="E1926" s="31">
        <v>34</v>
      </c>
      <c r="F1926" s="58">
        <f t="shared" ca="1" si="91"/>
        <v>40.934246575342463</v>
      </c>
      <c r="G1926" s="33">
        <v>29979</v>
      </c>
      <c r="I1926" s="34" t="s">
        <v>230</v>
      </c>
      <c r="J1926" s="34" t="s">
        <v>78</v>
      </c>
      <c r="K1926" s="34" t="s">
        <v>79</v>
      </c>
      <c r="L1926" s="34" t="s">
        <v>80</v>
      </c>
      <c r="M1926" s="31">
        <v>7</v>
      </c>
    </row>
    <row r="1927" spans="1:13" s="31" customFormat="1" ht="15.75" customHeight="1" x14ac:dyDescent="0.25">
      <c r="A1927" s="31">
        <v>1926</v>
      </c>
      <c r="B1927" s="34" t="s">
        <v>6242</v>
      </c>
      <c r="C1927" s="34" t="s">
        <v>7916</v>
      </c>
      <c r="D1927" s="34" t="s">
        <v>74</v>
      </c>
      <c r="E1927" s="31">
        <v>72</v>
      </c>
      <c r="F1927" s="58">
        <f t="shared" ca="1" si="91"/>
        <v>65.153424657534245</v>
      </c>
      <c r="G1927" s="33">
        <v>21139</v>
      </c>
      <c r="H1927" s="34" t="s">
        <v>100</v>
      </c>
      <c r="I1927" s="34" t="s">
        <v>101</v>
      </c>
      <c r="J1927" s="34" t="s">
        <v>126</v>
      </c>
      <c r="K1927" s="34" t="s">
        <v>79</v>
      </c>
      <c r="L1927" s="34" t="s">
        <v>80</v>
      </c>
      <c r="M1927" s="31">
        <v>10</v>
      </c>
    </row>
    <row r="1928" spans="1:13" s="31" customFormat="1" ht="15.75" customHeight="1" x14ac:dyDescent="0.25">
      <c r="A1928" s="31">
        <v>1927</v>
      </c>
      <c r="B1928" s="34" t="s">
        <v>7917</v>
      </c>
      <c r="C1928" s="34" t="s">
        <v>7918</v>
      </c>
      <c r="D1928" s="34" t="s">
        <v>98</v>
      </c>
      <c r="E1928" s="31">
        <v>11</v>
      </c>
      <c r="F1928" s="58">
        <f t="shared" ca="1" si="91"/>
        <v>47.479452054794521</v>
      </c>
      <c r="G1928" s="33">
        <v>27590</v>
      </c>
      <c r="H1928" s="34" t="s">
        <v>3715</v>
      </c>
      <c r="I1928" s="34" t="s">
        <v>77</v>
      </c>
      <c r="J1928" s="34" t="s">
        <v>102</v>
      </c>
      <c r="K1928" s="34" t="s">
        <v>79</v>
      </c>
      <c r="L1928" s="34" t="s">
        <v>80</v>
      </c>
      <c r="M1928" s="31">
        <v>8</v>
      </c>
    </row>
    <row r="1929" spans="1:13" s="31" customFormat="1" ht="15.75" customHeight="1" x14ac:dyDescent="0.25">
      <c r="A1929" s="31">
        <v>1928</v>
      </c>
      <c r="B1929" s="34" t="s">
        <v>7919</v>
      </c>
      <c r="C1929" s="34" t="s">
        <v>7920</v>
      </c>
      <c r="D1929" s="34" t="s">
        <v>74</v>
      </c>
      <c r="E1929" s="31">
        <v>2</v>
      </c>
      <c r="F1929" s="58">
        <f t="shared" ca="1" si="91"/>
        <v>45.282191780821918</v>
      </c>
      <c r="G1929" s="33">
        <v>28392</v>
      </c>
      <c r="H1929" s="34" t="s">
        <v>1498</v>
      </c>
      <c r="I1929" s="34" t="s">
        <v>77</v>
      </c>
      <c r="J1929" s="34" t="s">
        <v>126</v>
      </c>
      <c r="K1929" s="34" t="s">
        <v>79</v>
      </c>
      <c r="L1929" s="34" t="s">
        <v>80</v>
      </c>
      <c r="M1929" s="31">
        <v>13</v>
      </c>
    </row>
    <row r="1930" spans="1:13" s="31" customFormat="1" ht="15.75" customHeight="1" x14ac:dyDescent="0.25">
      <c r="A1930" s="31">
        <v>1929</v>
      </c>
      <c r="B1930" s="34" t="s">
        <v>7921</v>
      </c>
      <c r="C1930" s="34" t="s">
        <v>7922</v>
      </c>
      <c r="D1930" s="34" t="s">
        <v>98</v>
      </c>
      <c r="E1930" s="31">
        <v>79</v>
      </c>
      <c r="F1930" s="58">
        <f t="shared" ca="1" si="91"/>
        <v>36.227397260273975</v>
      </c>
      <c r="G1930" s="33">
        <v>31697</v>
      </c>
      <c r="H1930" s="34" t="s">
        <v>704</v>
      </c>
      <c r="I1930" s="34" t="s">
        <v>178</v>
      </c>
      <c r="J1930" s="34" t="s">
        <v>102</v>
      </c>
      <c r="K1930" s="34" t="s">
        <v>79</v>
      </c>
      <c r="L1930" s="34" t="s">
        <v>91</v>
      </c>
      <c r="M1930" s="31">
        <v>20</v>
      </c>
    </row>
    <row r="1931" spans="1:13" s="31" customFormat="1" ht="15.75" customHeight="1" x14ac:dyDescent="0.25">
      <c r="A1931" s="31">
        <v>1930</v>
      </c>
      <c r="B1931" s="34" t="s">
        <v>6650</v>
      </c>
      <c r="C1931" s="34" t="s">
        <v>7923</v>
      </c>
      <c r="D1931" s="34" t="s">
        <v>74</v>
      </c>
      <c r="E1931" s="31">
        <v>27</v>
      </c>
      <c r="F1931" s="58">
        <f t="shared" ca="1" si="91"/>
        <v>26.547945205479451</v>
      </c>
      <c r="G1931" s="33">
        <v>35230</v>
      </c>
      <c r="H1931" s="34" t="s">
        <v>145</v>
      </c>
      <c r="I1931" s="34" t="s">
        <v>77</v>
      </c>
      <c r="J1931" s="34" t="s">
        <v>126</v>
      </c>
      <c r="K1931" s="34" t="s">
        <v>79</v>
      </c>
      <c r="L1931" s="34" t="s">
        <v>91</v>
      </c>
      <c r="M1931" s="31">
        <v>3</v>
      </c>
    </row>
    <row r="1932" spans="1:13" s="31" customFormat="1" ht="15.75" customHeight="1" x14ac:dyDescent="0.25">
      <c r="A1932" s="31">
        <v>1931</v>
      </c>
      <c r="B1932" s="34" t="s">
        <v>7924</v>
      </c>
      <c r="C1932" s="34" t="s">
        <v>7925</v>
      </c>
      <c r="D1932" s="34" t="s">
        <v>74</v>
      </c>
      <c r="E1932" s="31">
        <v>85</v>
      </c>
      <c r="F1932" s="58">
        <f t="shared" ca="1" si="91"/>
        <v>49.167123287671231</v>
      </c>
      <c r="G1932" s="33">
        <v>26974</v>
      </c>
      <c r="H1932" s="34" t="s">
        <v>1004</v>
      </c>
      <c r="I1932" s="34" t="s">
        <v>178</v>
      </c>
      <c r="J1932" s="34" t="s">
        <v>102</v>
      </c>
      <c r="K1932" s="34" t="s">
        <v>79</v>
      </c>
      <c r="L1932" s="34" t="s">
        <v>91</v>
      </c>
      <c r="M1932" s="31">
        <v>6</v>
      </c>
    </row>
    <row r="1933" spans="1:13" s="31" customFormat="1" ht="15.75" customHeight="1" x14ac:dyDescent="0.25">
      <c r="A1933" s="31">
        <v>1932</v>
      </c>
      <c r="B1933" s="34" t="s">
        <v>7926</v>
      </c>
      <c r="C1933" s="34" t="s">
        <v>7927</v>
      </c>
      <c r="D1933" s="34" t="s">
        <v>98</v>
      </c>
      <c r="E1933" s="31">
        <v>98</v>
      </c>
      <c r="F1933" s="58">
        <f t="shared" ca="1" si="91"/>
        <v>46.005479452054793</v>
      </c>
      <c r="G1933" s="33">
        <v>28128</v>
      </c>
      <c r="H1933" s="34" t="s">
        <v>264</v>
      </c>
      <c r="I1933" s="34" t="s">
        <v>125</v>
      </c>
      <c r="J1933" s="34" t="s">
        <v>102</v>
      </c>
      <c r="K1933" s="34" t="s">
        <v>79</v>
      </c>
      <c r="L1933" s="34" t="s">
        <v>80</v>
      </c>
      <c r="M1933" s="31">
        <v>3</v>
      </c>
    </row>
    <row r="1934" spans="1:13" s="31" customFormat="1" ht="15.75" customHeight="1" x14ac:dyDescent="0.25">
      <c r="A1934" s="31">
        <v>1933</v>
      </c>
      <c r="B1934" s="34" t="s">
        <v>7928</v>
      </c>
      <c r="C1934" s="34" t="s">
        <v>7929</v>
      </c>
      <c r="D1934" s="34" t="s">
        <v>74</v>
      </c>
      <c r="E1934" s="31">
        <v>72</v>
      </c>
      <c r="F1934" s="58">
        <f t="shared" ca="1" si="91"/>
        <v>42.317808219178083</v>
      </c>
      <c r="G1934" s="33">
        <v>29474</v>
      </c>
      <c r="H1934" s="34" t="s">
        <v>4107</v>
      </c>
      <c r="I1934" s="34" t="s">
        <v>77</v>
      </c>
      <c r="J1934" s="34" t="s">
        <v>102</v>
      </c>
      <c r="K1934" s="34" t="s">
        <v>79</v>
      </c>
      <c r="L1934" s="34" t="s">
        <v>91</v>
      </c>
      <c r="M1934" s="31">
        <v>18</v>
      </c>
    </row>
    <row r="1935" spans="1:13" s="31" customFormat="1" ht="15.75" customHeight="1" x14ac:dyDescent="0.25">
      <c r="A1935" s="31">
        <v>1934</v>
      </c>
      <c r="B1935" s="34" t="s">
        <v>7930</v>
      </c>
      <c r="C1935" s="34" t="s">
        <v>5521</v>
      </c>
      <c r="D1935" s="34" t="s">
        <v>74</v>
      </c>
      <c r="E1935" s="31">
        <v>70</v>
      </c>
      <c r="F1935" s="58">
        <f t="shared" ca="1" si="91"/>
        <v>59.978082191780821</v>
      </c>
      <c r="G1935" s="33">
        <v>23028</v>
      </c>
      <c r="H1935" s="34" t="s">
        <v>520</v>
      </c>
      <c r="I1935" s="34" t="s">
        <v>230</v>
      </c>
      <c r="J1935" s="34" t="s">
        <v>102</v>
      </c>
      <c r="K1935" s="34" t="s">
        <v>79</v>
      </c>
      <c r="L1935" s="34" t="s">
        <v>80</v>
      </c>
      <c r="M1935" s="31">
        <v>14</v>
      </c>
    </row>
    <row r="1936" spans="1:13" s="31" customFormat="1" ht="15.75" hidden="1" customHeight="1" x14ac:dyDescent="0.25">
      <c r="A1936" s="31">
        <v>1935</v>
      </c>
      <c r="B1936" s="34" t="s">
        <v>7931</v>
      </c>
      <c r="D1936" s="34" t="s">
        <v>74</v>
      </c>
      <c r="E1936" s="31">
        <v>72</v>
      </c>
      <c r="G1936" s="44">
        <v>27346</v>
      </c>
      <c r="H1936" s="34" t="s">
        <v>1186</v>
      </c>
      <c r="I1936" s="34" t="s">
        <v>230</v>
      </c>
      <c r="J1936" s="34" t="s">
        <v>78</v>
      </c>
      <c r="K1936" s="34" t="s">
        <v>79</v>
      </c>
      <c r="L1936" s="34" t="s">
        <v>91</v>
      </c>
      <c r="M1936" s="31">
        <v>9</v>
      </c>
    </row>
    <row r="1937" spans="1:13" s="31" customFormat="1" ht="15.75" customHeight="1" x14ac:dyDescent="0.25">
      <c r="A1937" s="31">
        <v>1936</v>
      </c>
      <c r="B1937" s="34" t="s">
        <v>7494</v>
      </c>
      <c r="C1937" s="34" t="s">
        <v>7932</v>
      </c>
      <c r="D1937" s="34" t="s">
        <v>98</v>
      </c>
      <c r="E1937" s="31">
        <v>36</v>
      </c>
      <c r="F1937" s="58">
        <f t="shared" ref="F1937:F1938" ca="1" si="92">(TODAY()-G1937)/365</f>
        <v>58.504109589041093</v>
      </c>
      <c r="G1937" s="33">
        <v>23566</v>
      </c>
      <c r="H1937" s="34" t="s">
        <v>741</v>
      </c>
      <c r="I1937" s="34" t="s">
        <v>77</v>
      </c>
      <c r="J1937" s="34" t="s">
        <v>78</v>
      </c>
      <c r="K1937" s="34" t="s">
        <v>79</v>
      </c>
      <c r="L1937" s="34" t="s">
        <v>80</v>
      </c>
      <c r="M1937" s="31">
        <v>12</v>
      </c>
    </row>
    <row r="1938" spans="1:13" s="31" customFormat="1" ht="15.75" customHeight="1" x14ac:dyDescent="0.25">
      <c r="A1938" s="31">
        <v>1937</v>
      </c>
      <c r="B1938" s="34" t="s">
        <v>7933</v>
      </c>
      <c r="C1938" s="34" t="s">
        <v>7934</v>
      </c>
      <c r="D1938" s="34" t="s">
        <v>74</v>
      </c>
      <c r="E1938" s="31">
        <v>69</v>
      </c>
      <c r="F1938" s="58">
        <f t="shared" ca="1" si="92"/>
        <v>48.994520547945207</v>
      </c>
      <c r="G1938" s="33">
        <v>27037</v>
      </c>
      <c r="H1938" s="34" t="s">
        <v>229</v>
      </c>
      <c r="I1938" s="34" t="s">
        <v>178</v>
      </c>
      <c r="J1938" s="34" t="s">
        <v>78</v>
      </c>
      <c r="K1938" s="34" t="s">
        <v>79</v>
      </c>
      <c r="L1938" s="34" t="s">
        <v>91</v>
      </c>
      <c r="M1938" s="31">
        <v>19</v>
      </c>
    </row>
    <row r="1939" spans="1:13" s="31" customFormat="1" ht="15.75" hidden="1" customHeight="1" x14ac:dyDescent="0.25">
      <c r="A1939" s="31">
        <v>1938</v>
      </c>
      <c r="B1939" s="34" t="s">
        <v>7935</v>
      </c>
      <c r="C1939" s="34" t="s">
        <v>2000</v>
      </c>
      <c r="D1939" s="34" t="s">
        <v>430</v>
      </c>
      <c r="E1939" s="31">
        <v>47</v>
      </c>
      <c r="H1939" s="34" t="s">
        <v>2325</v>
      </c>
      <c r="I1939" s="34" t="s">
        <v>152</v>
      </c>
      <c r="J1939" s="34" t="s">
        <v>78</v>
      </c>
      <c r="K1939" s="34" t="s">
        <v>79</v>
      </c>
      <c r="L1939" s="34" t="s">
        <v>80</v>
      </c>
    </row>
    <row r="1940" spans="1:13" s="31" customFormat="1" ht="15.75" customHeight="1" x14ac:dyDescent="0.25">
      <c r="A1940" s="31">
        <v>1939</v>
      </c>
      <c r="B1940" s="34" t="s">
        <v>7936</v>
      </c>
      <c r="C1940" s="34" t="s">
        <v>7937</v>
      </c>
      <c r="D1940" s="34" t="s">
        <v>74</v>
      </c>
      <c r="E1940" s="31">
        <v>81</v>
      </c>
      <c r="F1940" s="58">
        <f t="shared" ref="F1940:F1967" ca="1" si="93">(TODAY()-G1940)/365</f>
        <v>30.665753424657535</v>
      </c>
      <c r="G1940" s="33">
        <v>33727</v>
      </c>
      <c r="H1940" s="34" t="s">
        <v>1107</v>
      </c>
      <c r="I1940" s="34" t="s">
        <v>230</v>
      </c>
      <c r="J1940" s="34" t="s">
        <v>78</v>
      </c>
      <c r="K1940" s="34" t="s">
        <v>79</v>
      </c>
      <c r="L1940" s="34" t="s">
        <v>80</v>
      </c>
      <c r="M1940" s="31">
        <v>8</v>
      </c>
    </row>
    <row r="1941" spans="1:13" s="31" customFormat="1" ht="15.75" customHeight="1" x14ac:dyDescent="0.25">
      <c r="A1941" s="31">
        <v>1940</v>
      </c>
      <c r="B1941" s="34" t="s">
        <v>7938</v>
      </c>
      <c r="C1941" s="34" t="s">
        <v>7939</v>
      </c>
      <c r="D1941" s="34" t="s">
        <v>98</v>
      </c>
      <c r="E1941" s="31">
        <v>52</v>
      </c>
      <c r="F1941" s="58">
        <f t="shared" ca="1" si="93"/>
        <v>45.846575342465755</v>
      </c>
      <c r="G1941" s="33">
        <v>28186</v>
      </c>
      <c r="H1941" s="34" t="s">
        <v>615</v>
      </c>
      <c r="I1941" s="34" t="s">
        <v>77</v>
      </c>
      <c r="J1941" s="34" t="s">
        <v>126</v>
      </c>
      <c r="K1941" s="34" t="s">
        <v>79</v>
      </c>
      <c r="L1941" s="34" t="s">
        <v>80</v>
      </c>
      <c r="M1941" s="31">
        <v>8</v>
      </c>
    </row>
    <row r="1942" spans="1:13" s="31" customFormat="1" ht="15.75" customHeight="1" x14ac:dyDescent="0.25">
      <c r="A1942" s="31">
        <v>1941</v>
      </c>
      <c r="B1942" s="34" t="s">
        <v>3688</v>
      </c>
      <c r="C1942" s="34" t="s">
        <v>7940</v>
      </c>
      <c r="D1942" s="34" t="s">
        <v>74</v>
      </c>
      <c r="E1942" s="31">
        <v>83</v>
      </c>
      <c r="F1942" s="58">
        <f t="shared" ca="1" si="93"/>
        <v>30.610958904109587</v>
      </c>
      <c r="G1942" s="33">
        <v>33747</v>
      </c>
      <c r="H1942" s="34" t="s">
        <v>264</v>
      </c>
      <c r="I1942" s="34" t="s">
        <v>125</v>
      </c>
      <c r="J1942" s="34" t="s">
        <v>78</v>
      </c>
      <c r="K1942" s="34" t="s">
        <v>79</v>
      </c>
      <c r="L1942" s="34" t="s">
        <v>91</v>
      </c>
      <c r="M1942" s="31">
        <v>2</v>
      </c>
    </row>
    <row r="1943" spans="1:13" s="31" customFormat="1" ht="15.75" customHeight="1" x14ac:dyDescent="0.25">
      <c r="A1943" s="31">
        <v>1942</v>
      </c>
      <c r="B1943" s="34" t="s">
        <v>6512</v>
      </c>
      <c r="C1943" s="34" t="s">
        <v>7941</v>
      </c>
      <c r="D1943" s="34" t="s">
        <v>74</v>
      </c>
      <c r="E1943" s="31">
        <v>0</v>
      </c>
      <c r="F1943" s="58">
        <f t="shared" ca="1" si="93"/>
        <v>35.986301369863014</v>
      </c>
      <c r="G1943" s="33">
        <v>31785</v>
      </c>
      <c r="H1943" s="34" t="s">
        <v>855</v>
      </c>
      <c r="I1943" s="34" t="s">
        <v>101</v>
      </c>
      <c r="J1943" s="34" t="s">
        <v>126</v>
      </c>
      <c r="K1943" s="34" t="s">
        <v>79</v>
      </c>
      <c r="L1943" s="34" t="s">
        <v>91</v>
      </c>
      <c r="M1943" s="31">
        <v>19</v>
      </c>
    </row>
    <row r="1944" spans="1:13" s="31" customFormat="1" ht="15.75" customHeight="1" x14ac:dyDescent="0.25">
      <c r="A1944" s="31">
        <v>1943</v>
      </c>
      <c r="B1944" s="34" t="s">
        <v>7942</v>
      </c>
      <c r="C1944" s="34" t="s">
        <v>7943</v>
      </c>
      <c r="D1944" s="34" t="s">
        <v>74</v>
      </c>
      <c r="E1944" s="31">
        <v>35</v>
      </c>
      <c r="F1944" s="58">
        <f t="shared" ca="1" si="93"/>
        <v>37.252054794520546</v>
      </c>
      <c r="G1944" s="33">
        <v>31323</v>
      </c>
      <c r="H1944" s="34" t="s">
        <v>100</v>
      </c>
      <c r="I1944" s="34" t="s">
        <v>101</v>
      </c>
      <c r="J1944" s="34" t="s">
        <v>102</v>
      </c>
      <c r="K1944" s="34" t="s">
        <v>79</v>
      </c>
      <c r="L1944" s="34" t="s">
        <v>80</v>
      </c>
      <c r="M1944" s="31">
        <v>13</v>
      </c>
    </row>
    <row r="1945" spans="1:13" s="31" customFormat="1" ht="15.75" customHeight="1" x14ac:dyDescent="0.25">
      <c r="A1945" s="31">
        <v>1944</v>
      </c>
      <c r="B1945" s="34" t="s">
        <v>7944</v>
      </c>
      <c r="C1945" s="34" t="s">
        <v>7945</v>
      </c>
      <c r="D1945" s="34" t="s">
        <v>74</v>
      </c>
      <c r="E1945" s="31">
        <v>73</v>
      </c>
      <c r="F1945" s="58">
        <f t="shared" ca="1" si="93"/>
        <v>42.43287671232877</v>
      </c>
      <c r="G1945" s="33">
        <v>29432</v>
      </c>
      <c r="H1945" s="34" t="s">
        <v>1753</v>
      </c>
      <c r="I1945" s="34" t="s">
        <v>377</v>
      </c>
      <c r="J1945" s="34" t="s">
        <v>126</v>
      </c>
      <c r="K1945" s="34" t="s">
        <v>79</v>
      </c>
      <c r="L1945" s="34" t="s">
        <v>80</v>
      </c>
      <c r="M1945" s="31">
        <v>8</v>
      </c>
    </row>
    <row r="1946" spans="1:13" s="31" customFormat="1" ht="15.75" customHeight="1" x14ac:dyDescent="0.25">
      <c r="A1946" s="31">
        <v>1945</v>
      </c>
      <c r="B1946" s="34" t="s">
        <v>7946</v>
      </c>
      <c r="C1946" s="34" t="s">
        <v>7947</v>
      </c>
      <c r="D1946" s="34" t="s">
        <v>74</v>
      </c>
      <c r="E1946" s="31">
        <v>88</v>
      </c>
      <c r="F1946" s="58">
        <f t="shared" ca="1" si="93"/>
        <v>44.490410958904107</v>
      </c>
      <c r="G1946" s="33">
        <v>28681</v>
      </c>
      <c r="H1946" s="34" t="s">
        <v>4187</v>
      </c>
      <c r="I1946" s="34" t="s">
        <v>230</v>
      </c>
      <c r="J1946" s="34" t="s">
        <v>126</v>
      </c>
      <c r="K1946" s="34" t="s">
        <v>79</v>
      </c>
      <c r="L1946" s="34" t="s">
        <v>80</v>
      </c>
      <c r="M1946" s="31">
        <v>9</v>
      </c>
    </row>
    <row r="1947" spans="1:13" s="31" customFormat="1" ht="15.75" customHeight="1" x14ac:dyDescent="0.25">
      <c r="A1947" s="31">
        <v>1946</v>
      </c>
      <c r="B1947" s="34" t="s">
        <v>7948</v>
      </c>
      <c r="C1947" s="34" t="s">
        <v>7949</v>
      </c>
      <c r="D1947" s="34" t="s">
        <v>74</v>
      </c>
      <c r="E1947" s="31">
        <v>37</v>
      </c>
      <c r="F1947" s="58">
        <f t="shared" ca="1" si="93"/>
        <v>64.016438356164386</v>
      </c>
      <c r="G1947" s="33">
        <v>21554</v>
      </c>
      <c r="H1947" s="34" t="s">
        <v>2186</v>
      </c>
      <c r="I1947" s="34" t="s">
        <v>230</v>
      </c>
      <c r="J1947" s="34" t="s">
        <v>78</v>
      </c>
      <c r="K1947" s="34" t="s">
        <v>79</v>
      </c>
      <c r="L1947" s="34" t="s">
        <v>91</v>
      </c>
      <c r="M1947" s="31">
        <v>8</v>
      </c>
    </row>
    <row r="1948" spans="1:13" s="31" customFormat="1" ht="15.75" customHeight="1" x14ac:dyDescent="0.25">
      <c r="A1948" s="31">
        <v>1947</v>
      </c>
      <c r="B1948" s="34" t="s">
        <v>7950</v>
      </c>
      <c r="C1948" s="34" t="s">
        <v>7951</v>
      </c>
      <c r="D1948" s="34" t="s">
        <v>98</v>
      </c>
      <c r="E1948" s="31">
        <v>66</v>
      </c>
      <c r="F1948" s="58">
        <f t="shared" ca="1" si="93"/>
        <v>59.079452054794523</v>
      </c>
      <c r="G1948" s="33">
        <v>23356</v>
      </c>
      <c r="H1948" s="34" t="s">
        <v>7050</v>
      </c>
      <c r="I1948" s="34" t="s">
        <v>171</v>
      </c>
      <c r="J1948" s="34" t="s">
        <v>102</v>
      </c>
      <c r="K1948" s="34" t="s">
        <v>79</v>
      </c>
      <c r="L1948" s="34" t="s">
        <v>80</v>
      </c>
      <c r="M1948" s="31">
        <v>18</v>
      </c>
    </row>
    <row r="1949" spans="1:13" s="31" customFormat="1" ht="15.75" hidden="1" customHeight="1" x14ac:dyDescent="0.25">
      <c r="A1949" s="31">
        <v>1948</v>
      </c>
      <c r="B1949" s="34" t="s">
        <v>7952</v>
      </c>
      <c r="C1949" s="34" t="s">
        <v>7953</v>
      </c>
      <c r="D1949" s="34" t="s">
        <v>98</v>
      </c>
      <c r="E1949" s="31">
        <v>30</v>
      </c>
      <c r="F1949" s="58">
        <f t="shared" ca="1" si="93"/>
        <v>58.586301369863016</v>
      </c>
      <c r="G1949" s="33">
        <v>23536</v>
      </c>
      <c r="I1949" s="34" t="s">
        <v>125</v>
      </c>
      <c r="J1949" s="34" t="s">
        <v>78</v>
      </c>
      <c r="K1949" s="34" t="s">
        <v>79</v>
      </c>
      <c r="L1949" s="34" t="s">
        <v>91</v>
      </c>
      <c r="M1949" s="31">
        <v>11</v>
      </c>
    </row>
    <row r="1950" spans="1:13" s="31" customFormat="1" ht="15.75" customHeight="1" x14ac:dyDescent="0.25">
      <c r="A1950" s="31">
        <v>1949</v>
      </c>
      <c r="B1950" s="34" t="s">
        <v>7954</v>
      </c>
      <c r="C1950" s="34" t="s">
        <v>7955</v>
      </c>
      <c r="D1950" s="34" t="s">
        <v>98</v>
      </c>
      <c r="E1950" s="31">
        <v>9</v>
      </c>
      <c r="F1950" s="58">
        <f t="shared" ca="1" si="93"/>
        <v>68.673972602739724</v>
      </c>
      <c r="G1950" s="33">
        <v>19854</v>
      </c>
      <c r="H1950" s="34" t="s">
        <v>1235</v>
      </c>
      <c r="I1950" s="34" t="s">
        <v>77</v>
      </c>
      <c r="J1950" s="34" t="s">
        <v>78</v>
      </c>
      <c r="K1950" s="34" t="s">
        <v>79</v>
      </c>
      <c r="L1950" s="34" t="s">
        <v>91</v>
      </c>
      <c r="M1950" s="31">
        <v>7</v>
      </c>
    </row>
    <row r="1951" spans="1:13" s="31" customFormat="1" ht="15.75" customHeight="1" x14ac:dyDescent="0.25">
      <c r="A1951" s="31">
        <v>1950</v>
      </c>
      <c r="B1951" s="34" t="s">
        <v>5338</v>
      </c>
      <c r="C1951" s="34" t="s">
        <v>7956</v>
      </c>
      <c r="D1951" s="34" t="s">
        <v>74</v>
      </c>
      <c r="E1951" s="31">
        <v>27</v>
      </c>
      <c r="F1951" s="58">
        <f t="shared" ca="1" si="93"/>
        <v>59.257534246575339</v>
      </c>
      <c r="G1951" s="33">
        <v>23291</v>
      </c>
      <c r="H1951" s="34" t="s">
        <v>2890</v>
      </c>
      <c r="I1951" s="34" t="s">
        <v>77</v>
      </c>
      <c r="J1951" s="34" t="s">
        <v>102</v>
      </c>
      <c r="K1951" s="34" t="s">
        <v>79</v>
      </c>
      <c r="L1951" s="34" t="s">
        <v>80</v>
      </c>
      <c r="M1951" s="31">
        <v>19</v>
      </c>
    </row>
    <row r="1952" spans="1:13" s="31" customFormat="1" ht="15.75" customHeight="1" x14ac:dyDescent="0.25">
      <c r="A1952" s="31">
        <v>1951</v>
      </c>
      <c r="B1952" s="34" t="s">
        <v>3345</v>
      </c>
      <c r="C1952" s="34" t="s">
        <v>7957</v>
      </c>
      <c r="D1952" s="34" t="s">
        <v>74</v>
      </c>
      <c r="E1952" s="31">
        <v>93</v>
      </c>
      <c r="F1952" s="58">
        <f t="shared" ca="1" si="93"/>
        <v>22.564383561643837</v>
      </c>
      <c r="G1952" s="33">
        <v>36684</v>
      </c>
      <c r="H1952" s="34" t="s">
        <v>944</v>
      </c>
      <c r="I1952" s="34" t="s">
        <v>77</v>
      </c>
      <c r="J1952" s="34" t="s">
        <v>78</v>
      </c>
      <c r="K1952" s="34" t="s">
        <v>79</v>
      </c>
      <c r="L1952" s="34" t="s">
        <v>80</v>
      </c>
      <c r="M1952" s="31">
        <v>2</v>
      </c>
    </row>
    <row r="1953" spans="1:13" s="31" customFormat="1" ht="15.75" customHeight="1" x14ac:dyDescent="0.25">
      <c r="A1953" s="31">
        <v>1952</v>
      </c>
      <c r="B1953" s="34" t="s">
        <v>7958</v>
      </c>
      <c r="C1953" s="34" t="s">
        <v>7959</v>
      </c>
      <c r="D1953" s="34" t="s">
        <v>98</v>
      </c>
      <c r="E1953" s="31">
        <v>35</v>
      </c>
      <c r="F1953" s="58">
        <f t="shared" ca="1" si="93"/>
        <v>48.936986301369863</v>
      </c>
      <c r="G1953" s="33">
        <v>27058</v>
      </c>
      <c r="H1953" s="34" t="s">
        <v>402</v>
      </c>
      <c r="I1953" s="34" t="s">
        <v>178</v>
      </c>
      <c r="J1953" s="34" t="s">
        <v>78</v>
      </c>
      <c r="K1953" s="34" t="s">
        <v>79</v>
      </c>
      <c r="L1953" s="34" t="s">
        <v>80</v>
      </c>
      <c r="M1953" s="31">
        <v>9</v>
      </c>
    </row>
    <row r="1954" spans="1:13" s="31" customFormat="1" ht="15.75" customHeight="1" x14ac:dyDescent="0.25">
      <c r="A1954" s="31">
        <v>1953</v>
      </c>
      <c r="B1954" s="34" t="s">
        <v>7960</v>
      </c>
      <c r="C1954" s="34" t="s">
        <v>7961</v>
      </c>
      <c r="D1954" s="34" t="s">
        <v>98</v>
      </c>
      <c r="E1954" s="31">
        <v>23</v>
      </c>
      <c r="F1954" s="58">
        <f t="shared" ca="1" si="93"/>
        <v>44.586301369863016</v>
      </c>
      <c r="G1954" s="33">
        <v>28646</v>
      </c>
      <c r="H1954" s="34" t="s">
        <v>285</v>
      </c>
      <c r="I1954" s="34" t="s">
        <v>101</v>
      </c>
      <c r="J1954" s="34" t="s">
        <v>126</v>
      </c>
      <c r="K1954" s="34" t="s">
        <v>79</v>
      </c>
      <c r="L1954" s="34" t="s">
        <v>91</v>
      </c>
      <c r="M1954" s="31">
        <v>12</v>
      </c>
    </row>
    <row r="1955" spans="1:13" s="31" customFormat="1" ht="15.75" customHeight="1" x14ac:dyDescent="0.25">
      <c r="A1955" s="31">
        <v>1954</v>
      </c>
      <c r="B1955" s="34" t="s">
        <v>7962</v>
      </c>
      <c r="C1955" s="34" t="s">
        <v>7963</v>
      </c>
      <c r="D1955" s="34" t="s">
        <v>74</v>
      </c>
      <c r="E1955" s="31">
        <v>88</v>
      </c>
      <c r="F1955" s="58">
        <f t="shared" ca="1" si="93"/>
        <v>55.109589041095887</v>
      </c>
      <c r="G1955" s="33">
        <v>24805</v>
      </c>
      <c r="H1955" s="34" t="s">
        <v>671</v>
      </c>
      <c r="I1955" s="34" t="s">
        <v>77</v>
      </c>
      <c r="J1955" s="34" t="s">
        <v>102</v>
      </c>
      <c r="K1955" s="34" t="s">
        <v>79</v>
      </c>
      <c r="L1955" s="34" t="s">
        <v>91</v>
      </c>
      <c r="M1955" s="31">
        <v>5</v>
      </c>
    </row>
    <row r="1956" spans="1:13" s="31" customFormat="1" ht="15.75" customHeight="1" x14ac:dyDescent="0.25">
      <c r="A1956" s="31">
        <v>1955</v>
      </c>
      <c r="B1956" s="34" t="s">
        <v>2866</v>
      </c>
      <c r="C1956" s="34" t="s">
        <v>7964</v>
      </c>
      <c r="D1956" s="34" t="s">
        <v>74</v>
      </c>
      <c r="E1956" s="31">
        <v>18</v>
      </c>
      <c r="F1956" s="58">
        <f t="shared" ca="1" si="93"/>
        <v>42.11780821917808</v>
      </c>
      <c r="G1956" s="33">
        <v>29547</v>
      </c>
      <c r="H1956" s="34" t="s">
        <v>164</v>
      </c>
      <c r="I1956" s="34" t="s">
        <v>230</v>
      </c>
      <c r="J1956" s="34" t="s">
        <v>78</v>
      </c>
      <c r="K1956" s="34" t="s">
        <v>79</v>
      </c>
      <c r="L1956" s="34" t="s">
        <v>91</v>
      </c>
      <c r="M1956" s="31">
        <v>11</v>
      </c>
    </row>
    <row r="1957" spans="1:13" s="31" customFormat="1" ht="15.75" customHeight="1" x14ac:dyDescent="0.25">
      <c r="A1957" s="31">
        <v>1956</v>
      </c>
      <c r="B1957" s="34" t="s">
        <v>1048</v>
      </c>
      <c r="C1957" s="34" t="s">
        <v>7965</v>
      </c>
      <c r="D1957" s="34" t="s">
        <v>74</v>
      </c>
      <c r="E1957" s="31">
        <v>36</v>
      </c>
      <c r="F1957" s="58">
        <f t="shared" ca="1" si="93"/>
        <v>28.484931506849314</v>
      </c>
      <c r="G1957" s="33">
        <v>34523</v>
      </c>
      <c r="H1957" s="34" t="s">
        <v>1989</v>
      </c>
      <c r="I1957" s="34" t="s">
        <v>178</v>
      </c>
      <c r="J1957" s="34" t="s">
        <v>102</v>
      </c>
      <c r="K1957" s="34" t="s">
        <v>79</v>
      </c>
      <c r="L1957" s="34" t="s">
        <v>80</v>
      </c>
      <c r="M1957" s="31">
        <v>3</v>
      </c>
    </row>
    <row r="1958" spans="1:13" s="31" customFormat="1" ht="15.75" customHeight="1" x14ac:dyDescent="0.25">
      <c r="A1958" s="31">
        <v>1957</v>
      </c>
      <c r="B1958" s="34" t="s">
        <v>7966</v>
      </c>
      <c r="C1958" s="34" t="s">
        <v>7967</v>
      </c>
      <c r="D1958" s="34" t="s">
        <v>74</v>
      </c>
      <c r="E1958" s="31">
        <v>1</v>
      </c>
      <c r="F1958" s="58">
        <f t="shared" ca="1" si="93"/>
        <v>45.295890410958904</v>
      </c>
      <c r="G1958" s="33">
        <v>28387</v>
      </c>
      <c r="H1958" s="34" t="s">
        <v>458</v>
      </c>
      <c r="I1958" s="34" t="s">
        <v>90</v>
      </c>
      <c r="J1958" s="34" t="s">
        <v>102</v>
      </c>
      <c r="K1958" s="34" t="s">
        <v>79</v>
      </c>
      <c r="L1958" s="34" t="s">
        <v>91</v>
      </c>
      <c r="M1958" s="31">
        <v>4</v>
      </c>
    </row>
    <row r="1959" spans="1:13" s="31" customFormat="1" ht="15.75" customHeight="1" x14ac:dyDescent="0.25">
      <c r="A1959" s="31">
        <v>1958</v>
      </c>
      <c r="B1959" s="34" t="s">
        <v>7968</v>
      </c>
      <c r="C1959" s="34" t="s">
        <v>7969</v>
      </c>
      <c r="D1959" s="34" t="s">
        <v>98</v>
      </c>
      <c r="E1959" s="31">
        <v>62</v>
      </c>
      <c r="F1959" s="58">
        <f t="shared" ca="1" si="93"/>
        <v>37.339726027397262</v>
      </c>
      <c r="G1959" s="33">
        <v>31291</v>
      </c>
      <c r="H1959" s="34" t="s">
        <v>1348</v>
      </c>
      <c r="I1959" s="34" t="s">
        <v>230</v>
      </c>
      <c r="J1959" s="34" t="s">
        <v>78</v>
      </c>
      <c r="K1959" s="34" t="s">
        <v>79</v>
      </c>
      <c r="L1959" s="34" t="s">
        <v>91</v>
      </c>
      <c r="M1959" s="31">
        <v>22</v>
      </c>
    </row>
    <row r="1960" spans="1:13" s="31" customFormat="1" ht="15.75" customHeight="1" x14ac:dyDescent="0.25">
      <c r="A1960" s="31">
        <v>1959</v>
      </c>
      <c r="B1960" s="34" t="s">
        <v>7970</v>
      </c>
      <c r="C1960" s="34" t="s">
        <v>7084</v>
      </c>
      <c r="D1960" s="34" t="s">
        <v>74</v>
      </c>
      <c r="E1960" s="31">
        <v>3</v>
      </c>
      <c r="F1960" s="58">
        <f t="shared" ca="1" si="93"/>
        <v>44.298630136986304</v>
      </c>
      <c r="G1960" s="33">
        <v>28751</v>
      </c>
      <c r="H1960" s="34" t="s">
        <v>604</v>
      </c>
      <c r="I1960" s="34" t="s">
        <v>178</v>
      </c>
      <c r="J1960" s="34" t="s">
        <v>78</v>
      </c>
      <c r="K1960" s="34" t="s">
        <v>79</v>
      </c>
      <c r="L1960" s="34" t="s">
        <v>80</v>
      </c>
      <c r="M1960" s="31">
        <v>16</v>
      </c>
    </row>
    <row r="1961" spans="1:13" s="31" customFormat="1" ht="15.75" customHeight="1" x14ac:dyDescent="0.25">
      <c r="A1961" s="31">
        <v>1960</v>
      </c>
      <c r="B1961" s="34" t="s">
        <v>7971</v>
      </c>
      <c r="C1961" s="34" t="s">
        <v>7972</v>
      </c>
      <c r="D1961" s="34" t="s">
        <v>74</v>
      </c>
      <c r="E1961" s="31">
        <v>86</v>
      </c>
      <c r="F1961" s="58">
        <f t="shared" ca="1" si="93"/>
        <v>44.509589041095893</v>
      </c>
      <c r="G1961" s="33">
        <v>28674</v>
      </c>
      <c r="H1961" s="34" t="s">
        <v>1461</v>
      </c>
      <c r="I1961" s="34" t="s">
        <v>230</v>
      </c>
      <c r="J1961" s="34" t="s">
        <v>78</v>
      </c>
      <c r="K1961" s="34" t="s">
        <v>79</v>
      </c>
      <c r="L1961" s="34" t="s">
        <v>80</v>
      </c>
      <c r="M1961" s="31">
        <v>10</v>
      </c>
    </row>
    <row r="1962" spans="1:13" s="31" customFormat="1" ht="15.75" customHeight="1" x14ac:dyDescent="0.25">
      <c r="A1962" s="31">
        <v>1961</v>
      </c>
      <c r="B1962" s="34" t="s">
        <v>7973</v>
      </c>
      <c r="C1962" s="34" t="s">
        <v>7974</v>
      </c>
      <c r="D1962" s="34" t="s">
        <v>98</v>
      </c>
      <c r="E1962" s="31">
        <v>10</v>
      </c>
      <c r="F1962" s="58">
        <f t="shared" ca="1" si="93"/>
        <v>62.131506849315066</v>
      </c>
      <c r="G1962" s="33">
        <v>22242</v>
      </c>
      <c r="H1962" s="34" t="s">
        <v>589</v>
      </c>
      <c r="I1962" s="34" t="s">
        <v>230</v>
      </c>
      <c r="J1962" s="34" t="s">
        <v>78</v>
      </c>
      <c r="K1962" s="34" t="s">
        <v>79</v>
      </c>
      <c r="L1962" s="34" t="s">
        <v>80</v>
      </c>
      <c r="M1962" s="31">
        <v>15</v>
      </c>
    </row>
    <row r="1963" spans="1:13" s="31" customFormat="1" ht="15.75" customHeight="1" x14ac:dyDescent="0.25">
      <c r="A1963" s="31">
        <v>1962</v>
      </c>
      <c r="B1963" s="34" t="s">
        <v>7975</v>
      </c>
      <c r="C1963" s="34" t="s">
        <v>2899</v>
      </c>
      <c r="D1963" s="34" t="s">
        <v>74</v>
      </c>
      <c r="E1963" s="31">
        <v>13</v>
      </c>
      <c r="F1963" s="58">
        <f t="shared" ca="1" si="93"/>
        <v>45.178082191780824</v>
      </c>
      <c r="G1963" s="33">
        <v>28430</v>
      </c>
      <c r="H1963" s="34" t="s">
        <v>689</v>
      </c>
      <c r="I1963" s="34" t="s">
        <v>140</v>
      </c>
      <c r="J1963" s="34" t="s">
        <v>78</v>
      </c>
      <c r="K1963" s="34" t="s">
        <v>79</v>
      </c>
      <c r="L1963" s="34" t="s">
        <v>80</v>
      </c>
      <c r="M1963" s="31">
        <v>22</v>
      </c>
    </row>
    <row r="1964" spans="1:13" s="31" customFormat="1" ht="15.75" customHeight="1" x14ac:dyDescent="0.25">
      <c r="A1964" s="31">
        <v>1963</v>
      </c>
      <c r="B1964" s="34" t="s">
        <v>7976</v>
      </c>
      <c r="C1964" s="34" t="s">
        <v>7977</v>
      </c>
      <c r="D1964" s="34" t="s">
        <v>74</v>
      </c>
      <c r="E1964" s="31">
        <v>81</v>
      </c>
      <c r="F1964" s="58">
        <f t="shared" ca="1" si="93"/>
        <v>24.789041095890411</v>
      </c>
      <c r="G1964" s="33">
        <v>35872</v>
      </c>
      <c r="H1964" s="34" t="s">
        <v>6226</v>
      </c>
      <c r="I1964" s="34" t="s">
        <v>377</v>
      </c>
      <c r="J1964" s="34" t="s">
        <v>78</v>
      </c>
      <c r="K1964" s="34" t="s">
        <v>79</v>
      </c>
      <c r="L1964" s="34" t="s">
        <v>80</v>
      </c>
      <c r="M1964" s="31">
        <v>4</v>
      </c>
    </row>
    <row r="1965" spans="1:13" s="31" customFormat="1" ht="15.75" customHeight="1" x14ac:dyDescent="0.25">
      <c r="A1965" s="31">
        <v>1964</v>
      </c>
      <c r="B1965" s="34" t="s">
        <v>7978</v>
      </c>
      <c r="C1965" s="34" t="s">
        <v>7979</v>
      </c>
      <c r="D1965" s="34" t="s">
        <v>98</v>
      </c>
      <c r="E1965" s="31">
        <v>60</v>
      </c>
      <c r="F1965" s="58">
        <f t="shared" ca="1" si="93"/>
        <v>58.556164383561644</v>
      </c>
      <c r="G1965" s="33">
        <v>23547</v>
      </c>
      <c r="H1965" s="34" t="s">
        <v>509</v>
      </c>
      <c r="I1965" s="34" t="s">
        <v>101</v>
      </c>
      <c r="J1965" s="34" t="s">
        <v>102</v>
      </c>
      <c r="K1965" s="34" t="s">
        <v>79</v>
      </c>
      <c r="L1965" s="34" t="s">
        <v>80</v>
      </c>
      <c r="M1965" s="31">
        <v>9</v>
      </c>
    </row>
    <row r="1966" spans="1:13" s="31" customFormat="1" ht="15.75" customHeight="1" x14ac:dyDescent="0.25">
      <c r="A1966" s="31">
        <v>1965</v>
      </c>
      <c r="B1966" s="34" t="s">
        <v>7980</v>
      </c>
      <c r="C1966" s="34" t="s">
        <v>7981</v>
      </c>
      <c r="D1966" s="34" t="s">
        <v>74</v>
      </c>
      <c r="E1966" s="31">
        <v>81</v>
      </c>
      <c r="F1966" s="58">
        <f t="shared" ca="1" si="93"/>
        <v>49.063013698630137</v>
      </c>
      <c r="G1966" s="33">
        <v>27012</v>
      </c>
      <c r="H1966" s="34" t="s">
        <v>4940</v>
      </c>
      <c r="I1966" s="34" t="s">
        <v>140</v>
      </c>
      <c r="J1966" s="34" t="s">
        <v>78</v>
      </c>
      <c r="K1966" s="34" t="s">
        <v>79</v>
      </c>
      <c r="L1966" s="34" t="s">
        <v>80</v>
      </c>
      <c r="M1966" s="31">
        <v>3</v>
      </c>
    </row>
    <row r="1967" spans="1:13" s="31" customFormat="1" ht="15.75" hidden="1" customHeight="1" x14ac:dyDescent="0.25">
      <c r="A1967" s="31">
        <v>1966</v>
      </c>
      <c r="B1967" s="34" t="s">
        <v>7982</v>
      </c>
      <c r="C1967" s="34" t="s">
        <v>7983</v>
      </c>
      <c r="D1967" s="34" t="s">
        <v>74</v>
      </c>
      <c r="E1967" s="31">
        <v>75</v>
      </c>
      <c r="F1967" s="58">
        <f t="shared" ca="1" si="93"/>
        <v>29.169863013698631</v>
      </c>
      <c r="G1967" s="33">
        <v>34273</v>
      </c>
      <c r="I1967" s="34" t="s">
        <v>101</v>
      </c>
      <c r="J1967" s="34" t="s">
        <v>126</v>
      </c>
      <c r="K1967" s="34" t="s">
        <v>79</v>
      </c>
      <c r="L1967" s="34" t="s">
        <v>91</v>
      </c>
      <c r="M1967" s="31">
        <v>3</v>
      </c>
    </row>
    <row r="1968" spans="1:13" s="31" customFormat="1" ht="15.75" hidden="1" customHeight="1" x14ac:dyDescent="0.25">
      <c r="A1968" s="31">
        <v>1967</v>
      </c>
      <c r="B1968" s="34" t="s">
        <v>4785</v>
      </c>
      <c r="D1968" s="34" t="s">
        <v>98</v>
      </c>
      <c r="E1968" s="31">
        <v>88</v>
      </c>
      <c r="G1968" s="44">
        <v>31370</v>
      </c>
      <c r="H1968" s="34" t="s">
        <v>1498</v>
      </c>
      <c r="I1968" s="34" t="s">
        <v>77</v>
      </c>
      <c r="J1968" s="34" t="s">
        <v>102</v>
      </c>
      <c r="K1968" s="34" t="s">
        <v>79</v>
      </c>
      <c r="L1968" s="34" t="s">
        <v>80</v>
      </c>
      <c r="M1968" s="31">
        <v>17</v>
      </c>
    </row>
    <row r="1969" spans="1:13" s="31" customFormat="1" ht="15.75" customHeight="1" x14ac:dyDescent="0.25">
      <c r="A1969" s="31">
        <v>1968</v>
      </c>
      <c r="B1969" s="34" t="s">
        <v>7984</v>
      </c>
      <c r="C1969" s="34" t="s">
        <v>7985</v>
      </c>
      <c r="D1969" s="34" t="s">
        <v>98</v>
      </c>
      <c r="E1969" s="31">
        <v>31</v>
      </c>
      <c r="F1969" s="58">
        <f t="shared" ref="F1969:F1990" ca="1" si="94">(TODAY()-G1969)/365</f>
        <v>28.556164383561644</v>
      </c>
      <c r="G1969" s="33">
        <v>34497</v>
      </c>
      <c r="H1969" s="34" t="s">
        <v>264</v>
      </c>
      <c r="I1969" s="34" t="s">
        <v>125</v>
      </c>
      <c r="J1969" s="34" t="s">
        <v>78</v>
      </c>
      <c r="K1969" s="34" t="s">
        <v>79</v>
      </c>
      <c r="L1969" s="34" t="s">
        <v>91</v>
      </c>
      <c r="M1969" s="31">
        <v>1</v>
      </c>
    </row>
    <row r="1970" spans="1:13" s="31" customFormat="1" ht="15.75" customHeight="1" x14ac:dyDescent="0.25">
      <c r="A1970" s="31">
        <v>1969</v>
      </c>
      <c r="B1970" s="34" t="s">
        <v>7986</v>
      </c>
      <c r="C1970" s="34" t="s">
        <v>7987</v>
      </c>
      <c r="D1970" s="34" t="s">
        <v>74</v>
      </c>
      <c r="E1970" s="31">
        <v>54</v>
      </c>
      <c r="F1970" s="58">
        <f t="shared" ca="1" si="94"/>
        <v>61.512328767123286</v>
      </c>
      <c r="G1970" s="33">
        <v>22468</v>
      </c>
      <c r="H1970" s="34" t="s">
        <v>615</v>
      </c>
      <c r="I1970" s="34" t="s">
        <v>152</v>
      </c>
      <c r="J1970" s="34" t="s">
        <v>78</v>
      </c>
      <c r="K1970" s="34" t="s">
        <v>79</v>
      </c>
      <c r="L1970" s="34" t="s">
        <v>80</v>
      </c>
      <c r="M1970" s="31">
        <v>19</v>
      </c>
    </row>
    <row r="1971" spans="1:13" s="31" customFormat="1" ht="15.75" customHeight="1" x14ac:dyDescent="0.25">
      <c r="A1971" s="31">
        <v>1970</v>
      </c>
      <c r="B1971" s="34" t="s">
        <v>3755</v>
      </c>
      <c r="C1971" s="34" t="s">
        <v>7988</v>
      </c>
      <c r="D1971" s="34" t="s">
        <v>74</v>
      </c>
      <c r="E1971" s="31">
        <v>51</v>
      </c>
      <c r="F1971" s="58">
        <f t="shared" ca="1" si="94"/>
        <v>40.367123287671234</v>
      </c>
      <c r="G1971" s="33">
        <v>30186</v>
      </c>
      <c r="H1971" s="34" t="s">
        <v>548</v>
      </c>
      <c r="I1971" s="34" t="s">
        <v>77</v>
      </c>
      <c r="J1971" s="34" t="s">
        <v>78</v>
      </c>
      <c r="K1971" s="34" t="s">
        <v>79</v>
      </c>
      <c r="L1971" s="34" t="s">
        <v>91</v>
      </c>
      <c r="M1971" s="31">
        <v>7</v>
      </c>
    </row>
    <row r="1972" spans="1:13" s="31" customFormat="1" ht="15.75" hidden="1" customHeight="1" x14ac:dyDescent="0.25">
      <c r="A1972" s="31">
        <v>1971</v>
      </c>
      <c r="B1972" s="34" t="s">
        <v>7989</v>
      </c>
      <c r="C1972" s="34" t="s">
        <v>6336</v>
      </c>
      <c r="D1972" s="34" t="s">
        <v>98</v>
      </c>
      <c r="E1972" s="31">
        <v>49</v>
      </c>
      <c r="F1972" s="58">
        <f t="shared" ca="1" si="94"/>
        <v>24.887671232876713</v>
      </c>
      <c r="G1972" s="33">
        <v>35836</v>
      </c>
      <c r="I1972" s="34" t="s">
        <v>77</v>
      </c>
      <c r="J1972" s="34" t="s">
        <v>78</v>
      </c>
      <c r="K1972" s="34" t="s">
        <v>79</v>
      </c>
      <c r="L1972" s="34" t="s">
        <v>80</v>
      </c>
      <c r="M1972" s="31">
        <v>4</v>
      </c>
    </row>
    <row r="1973" spans="1:13" s="31" customFormat="1" ht="15.75" hidden="1" customHeight="1" x14ac:dyDescent="0.25">
      <c r="A1973" s="31">
        <v>1972</v>
      </c>
      <c r="B1973" s="34" t="s">
        <v>7990</v>
      </c>
      <c r="C1973" s="34" t="s">
        <v>7991</v>
      </c>
      <c r="D1973" s="34" t="s">
        <v>74</v>
      </c>
      <c r="E1973" s="31">
        <v>12</v>
      </c>
      <c r="F1973" s="58">
        <f t="shared" ca="1" si="94"/>
        <v>33.471232876712328</v>
      </c>
      <c r="G1973" s="33">
        <v>32703</v>
      </c>
      <c r="I1973" s="34" t="s">
        <v>152</v>
      </c>
      <c r="J1973" s="34" t="s">
        <v>78</v>
      </c>
      <c r="K1973" s="34" t="s">
        <v>79</v>
      </c>
      <c r="L1973" s="34" t="s">
        <v>80</v>
      </c>
      <c r="M1973" s="31">
        <v>2</v>
      </c>
    </row>
    <row r="1974" spans="1:13" s="31" customFormat="1" ht="15.75" customHeight="1" x14ac:dyDescent="0.25">
      <c r="A1974" s="31">
        <v>1973</v>
      </c>
      <c r="B1974" s="34" t="s">
        <v>6656</v>
      </c>
      <c r="C1974" s="34" t="s">
        <v>7992</v>
      </c>
      <c r="D1974" s="34" t="s">
        <v>98</v>
      </c>
      <c r="E1974" s="31">
        <v>52</v>
      </c>
      <c r="F1974" s="58">
        <f t="shared" ca="1" si="94"/>
        <v>42.983561643835614</v>
      </c>
      <c r="G1974" s="33">
        <v>29231</v>
      </c>
      <c r="H1974" s="34" t="s">
        <v>1906</v>
      </c>
      <c r="I1974" s="34" t="s">
        <v>101</v>
      </c>
      <c r="J1974" s="34" t="s">
        <v>126</v>
      </c>
      <c r="K1974" s="34" t="s">
        <v>79</v>
      </c>
      <c r="L1974" s="34" t="s">
        <v>91</v>
      </c>
      <c r="M1974" s="31">
        <v>5</v>
      </c>
    </row>
    <row r="1975" spans="1:13" s="31" customFormat="1" ht="15.75" customHeight="1" x14ac:dyDescent="0.25">
      <c r="A1975" s="31">
        <v>1974</v>
      </c>
      <c r="B1975" s="34" t="s">
        <v>7993</v>
      </c>
      <c r="C1975" s="34" t="s">
        <v>7994</v>
      </c>
      <c r="D1975" s="34" t="s">
        <v>74</v>
      </c>
      <c r="E1975" s="31">
        <v>67</v>
      </c>
      <c r="F1975" s="58">
        <f t="shared" ca="1" si="94"/>
        <v>64.572602739726022</v>
      </c>
      <c r="G1975" s="33">
        <v>21351</v>
      </c>
      <c r="H1975" s="34" t="s">
        <v>2493</v>
      </c>
      <c r="I1975" s="34" t="s">
        <v>230</v>
      </c>
      <c r="J1975" s="34" t="s">
        <v>78</v>
      </c>
      <c r="K1975" s="34" t="s">
        <v>79</v>
      </c>
      <c r="L1975" s="34" t="s">
        <v>80</v>
      </c>
      <c r="M1975" s="31">
        <v>15</v>
      </c>
    </row>
    <row r="1976" spans="1:13" s="31" customFormat="1" ht="15.75" customHeight="1" x14ac:dyDescent="0.25">
      <c r="A1976" s="31">
        <v>1975</v>
      </c>
      <c r="B1976" s="34" t="s">
        <v>5493</v>
      </c>
      <c r="C1976" s="34" t="s">
        <v>587</v>
      </c>
      <c r="D1976" s="34" t="s">
        <v>98</v>
      </c>
      <c r="E1976" s="31">
        <v>39</v>
      </c>
      <c r="F1976" s="58">
        <f t="shared" ca="1" si="94"/>
        <v>57.221917808219175</v>
      </c>
      <c r="G1976" s="33">
        <v>24034</v>
      </c>
      <c r="H1976" s="34" t="s">
        <v>376</v>
      </c>
      <c r="I1976" s="34" t="s">
        <v>178</v>
      </c>
      <c r="J1976" s="34" t="s">
        <v>102</v>
      </c>
      <c r="K1976" s="34" t="s">
        <v>79</v>
      </c>
      <c r="L1976" s="34" t="s">
        <v>91</v>
      </c>
      <c r="M1976" s="31">
        <v>4</v>
      </c>
    </row>
    <row r="1977" spans="1:13" s="31" customFormat="1" ht="15.75" customHeight="1" x14ac:dyDescent="0.25">
      <c r="A1977" s="31">
        <v>1976</v>
      </c>
      <c r="B1977" s="34" t="s">
        <v>7995</v>
      </c>
      <c r="C1977" s="34" t="s">
        <v>7996</v>
      </c>
      <c r="D1977" s="34" t="s">
        <v>98</v>
      </c>
      <c r="E1977" s="31">
        <v>84</v>
      </c>
      <c r="F1977" s="58">
        <f t="shared" ca="1" si="94"/>
        <v>47.391780821917806</v>
      </c>
      <c r="G1977" s="33">
        <v>27622</v>
      </c>
      <c r="H1977" s="34" t="s">
        <v>376</v>
      </c>
      <c r="I1977" s="34" t="s">
        <v>77</v>
      </c>
      <c r="J1977" s="34" t="s">
        <v>78</v>
      </c>
      <c r="K1977" s="34" t="s">
        <v>79</v>
      </c>
      <c r="L1977" s="34" t="s">
        <v>91</v>
      </c>
      <c r="M1977" s="31">
        <v>11</v>
      </c>
    </row>
    <row r="1978" spans="1:13" s="31" customFormat="1" ht="15.75" hidden="1" customHeight="1" x14ac:dyDescent="0.25">
      <c r="A1978" s="31">
        <v>1977</v>
      </c>
      <c r="B1978" s="34" t="s">
        <v>7997</v>
      </c>
      <c r="C1978" s="34" t="s">
        <v>2671</v>
      </c>
      <c r="D1978" s="34" t="s">
        <v>98</v>
      </c>
      <c r="E1978" s="31">
        <v>28</v>
      </c>
      <c r="F1978" s="58">
        <f t="shared" ca="1" si="94"/>
        <v>45.254794520547946</v>
      </c>
      <c r="G1978" s="33">
        <v>28402</v>
      </c>
      <c r="I1978" s="34" t="s">
        <v>77</v>
      </c>
      <c r="J1978" s="34" t="s">
        <v>78</v>
      </c>
      <c r="K1978" s="34" t="s">
        <v>79</v>
      </c>
      <c r="L1978" s="34" t="s">
        <v>80</v>
      </c>
      <c r="M1978" s="31">
        <v>5</v>
      </c>
    </row>
    <row r="1979" spans="1:13" s="31" customFormat="1" ht="15.75" customHeight="1" x14ac:dyDescent="0.25">
      <c r="A1979" s="31">
        <v>1978</v>
      </c>
      <c r="B1979" s="34" t="s">
        <v>7998</v>
      </c>
      <c r="C1979" s="34" t="s">
        <v>7999</v>
      </c>
      <c r="D1979" s="34" t="s">
        <v>98</v>
      </c>
      <c r="E1979" s="31">
        <v>53</v>
      </c>
      <c r="F1979" s="58">
        <f t="shared" ca="1" si="94"/>
        <v>68.013698630136986</v>
      </c>
      <c r="G1979" s="33">
        <v>20095</v>
      </c>
      <c r="H1979" s="34" t="s">
        <v>491</v>
      </c>
      <c r="I1979" s="34" t="s">
        <v>178</v>
      </c>
      <c r="J1979" s="34" t="s">
        <v>78</v>
      </c>
      <c r="K1979" s="34" t="s">
        <v>79</v>
      </c>
      <c r="L1979" s="34" t="s">
        <v>91</v>
      </c>
      <c r="M1979" s="31">
        <v>16</v>
      </c>
    </row>
    <row r="1980" spans="1:13" s="31" customFormat="1" ht="15.75" customHeight="1" x14ac:dyDescent="0.25">
      <c r="A1980" s="31">
        <v>1979</v>
      </c>
      <c r="B1980" s="34" t="s">
        <v>8000</v>
      </c>
      <c r="C1980" s="34" t="s">
        <v>8001</v>
      </c>
      <c r="D1980" s="34" t="s">
        <v>74</v>
      </c>
      <c r="E1980" s="31">
        <v>98</v>
      </c>
      <c r="F1980" s="58">
        <f t="shared" ca="1" si="94"/>
        <v>62.654794520547945</v>
      </c>
      <c r="G1980" s="33">
        <v>22051</v>
      </c>
      <c r="H1980" s="34" t="s">
        <v>2895</v>
      </c>
      <c r="I1980" s="34" t="s">
        <v>77</v>
      </c>
      <c r="J1980" s="34" t="s">
        <v>78</v>
      </c>
      <c r="K1980" s="34" t="s">
        <v>79</v>
      </c>
      <c r="L1980" s="34" t="s">
        <v>80</v>
      </c>
      <c r="M1980" s="31">
        <v>11</v>
      </c>
    </row>
    <row r="1981" spans="1:13" s="31" customFormat="1" ht="15.75" customHeight="1" x14ac:dyDescent="0.25">
      <c r="A1981" s="31">
        <v>1980</v>
      </c>
      <c r="B1981" s="34" t="s">
        <v>1921</v>
      </c>
      <c r="C1981" s="34" t="s">
        <v>8002</v>
      </c>
      <c r="D1981" s="34" t="s">
        <v>74</v>
      </c>
      <c r="E1981" s="31">
        <v>97</v>
      </c>
      <c r="F1981" s="58">
        <f t="shared" ca="1" si="94"/>
        <v>30.534246575342465</v>
      </c>
      <c r="G1981" s="33">
        <v>33775</v>
      </c>
      <c r="H1981" s="34" t="s">
        <v>704</v>
      </c>
      <c r="I1981" s="34" t="s">
        <v>178</v>
      </c>
      <c r="J1981" s="34" t="s">
        <v>126</v>
      </c>
      <c r="K1981" s="34" t="s">
        <v>79</v>
      </c>
      <c r="L1981" s="34" t="s">
        <v>80</v>
      </c>
      <c r="M1981" s="31">
        <v>7</v>
      </c>
    </row>
    <row r="1982" spans="1:13" s="31" customFormat="1" ht="15.75" customHeight="1" x14ac:dyDescent="0.25">
      <c r="A1982" s="31">
        <v>1981</v>
      </c>
      <c r="B1982" s="34" t="s">
        <v>8003</v>
      </c>
      <c r="C1982" s="34" t="s">
        <v>8004</v>
      </c>
      <c r="D1982" s="34" t="s">
        <v>74</v>
      </c>
      <c r="E1982" s="31">
        <v>62</v>
      </c>
      <c r="F1982" s="58">
        <f t="shared" ca="1" si="94"/>
        <v>36.926027397260277</v>
      </c>
      <c r="G1982" s="33">
        <v>31442</v>
      </c>
      <c r="H1982" s="34" t="s">
        <v>886</v>
      </c>
      <c r="I1982" s="34" t="s">
        <v>230</v>
      </c>
      <c r="J1982" s="34" t="s">
        <v>102</v>
      </c>
      <c r="K1982" s="34" t="s">
        <v>79</v>
      </c>
      <c r="L1982" s="34" t="s">
        <v>91</v>
      </c>
      <c r="M1982" s="31">
        <v>12</v>
      </c>
    </row>
    <row r="1983" spans="1:13" s="31" customFormat="1" ht="15.75" customHeight="1" x14ac:dyDescent="0.25">
      <c r="A1983" s="31">
        <v>1982</v>
      </c>
      <c r="B1983" s="34" t="s">
        <v>5127</v>
      </c>
      <c r="C1983" s="34" t="s">
        <v>8005</v>
      </c>
      <c r="D1983" s="34" t="s">
        <v>98</v>
      </c>
      <c r="E1983" s="31">
        <v>80</v>
      </c>
      <c r="F1983" s="58">
        <f t="shared" ca="1" si="94"/>
        <v>54.775342465753425</v>
      </c>
      <c r="G1983" s="33">
        <v>24927</v>
      </c>
      <c r="H1983" s="34" t="s">
        <v>100</v>
      </c>
      <c r="I1983" s="34" t="s">
        <v>101</v>
      </c>
      <c r="J1983" s="34" t="s">
        <v>126</v>
      </c>
      <c r="K1983" s="34" t="s">
        <v>79</v>
      </c>
      <c r="L1983" s="34" t="s">
        <v>80</v>
      </c>
      <c r="M1983" s="31">
        <v>16</v>
      </c>
    </row>
    <row r="1984" spans="1:13" s="31" customFormat="1" ht="15.75" customHeight="1" x14ac:dyDescent="0.25">
      <c r="A1984" s="31">
        <v>1983</v>
      </c>
      <c r="B1984" s="34" t="s">
        <v>8006</v>
      </c>
      <c r="C1984" s="34" t="s">
        <v>8007</v>
      </c>
      <c r="D1984" s="34" t="s">
        <v>98</v>
      </c>
      <c r="E1984" s="31">
        <v>6</v>
      </c>
      <c r="F1984" s="58">
        <f t="shared" ca="1" si="94"/>
        <v>59.835616438356162</v>
      </c>
      <c r="G1984" s="33">
        <v>23080</v>
      </c>
      <c r="H1984" s="34" t="s">
        <v>124</v>
      </c>
      <c r="I1984" s="34" t="s">
        <v>125</v>
      </c>
      <c r="J1984" s="34" t="s">
        <v>102</v>
      </c>
      <c r="K1984" s="34" t="s">
        <v>79</v>
      </c>
      <c r="L1984" s="34" t="s">
        <v>80</v>
      </c>
      <c r="M1984" s="31">
        <v>18</v>
      </c>
    </row>
    <row r="1985" spans="1:13" s="31" customFormat="1" ht="15.75" customHeight="1" x14ac:dyDescent="0.25">
      <c r="A1985" s="31">
        <v>1984</v>
      </c>
      <c r="B1985" s="34" t="s">
        <v>7696</v>
      </c>
      <c r="C1985" s="34" t="s">
        <v>8008</v>
      </c>
      <c r="D1985" s="34" t="s">
        <v>74</v>
      </c>
      <c r="E1985" s="31">
        <v>70</v>
      </c>
      <c r="F1985" s="58">
        <f t="shared" ca="1" si="94"/>
        <v>23.583561643835615</v>
      </c>
      <c r="G1985" s="33">
        <v>36312</v>
      </c>
      <c r="H1985" s="34" t="s">
        <v>735</v>
      </c>
      <c r="I1985" s="34" t="s">
        <v>178</v>
      </c>
      <c r="J1985" s="34" t="s">
        <v>78</v>
      </c>
      <c r="K1985" s="34" t="s">
        <v>79</v>
      </c>
      <c r="L1985" s="34" t="s">
        <v>80</v>
      </c>
      <c r="M1985" s="31">
        <v>1</v>
      </c>
    </row>
    <row r="1986" spans="1:13" s="31" customFormat="1" ht="15.75" customHeight="1" x14ac:dyDescent="0.25">
      <c r="A1986" s="31">
        <v>1985</v>
      </c>
      <c r="B1986" s="34" t="s">
        <v>7655</v>
      </c>
      <c r="C1986" s="34" t="s">
        <v>8009</v>
      </c>
      <c r="D1986" s="34" t="s">
        <v>98</v>
      </c>
      <c r="E1986" s="31">
        <v>1</v>
      </c>
      <c r="F1986" s="58">
        <f t="shared" ca="1" si="94"/>
        <v>44.093150684931508</v>
      </c>
      <c r="G1986" s="33">
        <v>28826</v>
      </c>
      <c r="H1986" s="34" t="s">
        <v>1081</v>
      </c>
      <c r="I1986" s="34" t="s">
        <v>230</v>
      </c>
      <c r="J1986" s="34" t="s">
        <v>78</v>
      </c>
      <c r="K1986" s="34" t="s">
        <v>79</v>
      </c>
      <c r="L1986" s="34" t="s">
        <v>80</v>
      </c>
      <c r="M1986" s="31">
        <v>16</v>
      </c>
    </row>
    <row r="1987" spans="1:13" s="31" customFormat="1" ht="15.75" hidden="1" customHeight="1" x14ac:dyDescent="0.25">
      <c r="A1987" s="31">
        <v>1986</v>
      </c>
      <c r="B1987" s="34" t="s">
        <v>8010</v>
      </c>
      <c r="C1987" s="34" t="s">
        <v>8011</v>
      </c>
      <c r="D1987" s="34" t="s">
        <v>98</v>
      </c>
      <c r="E1987" s="31">
        <v>53</v>
      </c>
      <c r="F1987" s="58">
        <f t="shared" ca="1" si="94"/>
        <v>41.013698630136986</v>
      </c>
      <c r="G1987" s="33">
        <v>29950</v>
      </c>
      <c r="I1987" s="34" t="s">
        <v>140</v>
      </c>
      <c r="J1987" s="34" t="s">
        <v>78</v>
      </c>
      <c r="K1987" s="34" t="s">
        <v>79</v>
      </c>
      <c r="L1987" s="34" t="s">
        <v>91</v>
      </c>
      <c r="M1987" s="31">
        <v>16</v>
      </c>
    </row>
    <row r="1988" spans="1:13" s="31" customFormat="1" ht="15.75" customHeight="1" x14ac:dyDescent="0.25">
      <c r="A1988" s="31">
        <v>1987</v>
      </c>
      <c r="B1988" s="34" t="s">
        <v>2666</v>
      </c>
      <c r="C1988" s="34" t="s">
        <v>8012</v>
      </c>
      <c r="D1988" s="34" t="s">
        <v>74</v>
      </c>
      <c r="E1988" s="31">
        <v>56</v>
      </c>
      <c r="F1988" s="58">
        <f t="shared" ca="1" si="94"/>
        <v>66.591780821917808</v>
      </c>
      <c r="G1988" s="33">
        <v>20614</v>
      </c>
      <c r="H1988" s="34" t="s">
        <v>1045</v>
      </c>
      <c r="I1988" s="34" t="s">
        <v>178</v>
      </c>
      <c r="J1988" s="34" t="s">
        <v>102</v>
      </c>
      <c r="K1988" s="34" t="s">
        <v>79</v>
      </c>
      <c r="L1988" s="34" t="s">
        <v>91</v>
      </c>
      <c r="M1988" s="31">
        <v>8</v>
      </c>
    </row>
    <row r="1989" spans="1:13" s="31" customFormat="1" ht="15.75" customHeight="1" x14ac:dyDescent="0.25">
      <c r="A1989" s="31">
        <v>1988</v>
      </c>
      <c r="B1989" s="34" t="s">
        <v>8013</v>
      </c>
      <c r="C1989" s="34" t="s">
        <v>8014</v>
      </c>
      <c r="D1989" s="34" t="s">
        <v>74</v>
      </c>
      <c r="E1989" s="31">
        <v>27</v>
      </c>
      <c r="F1989" s="58">
        <f t="shared" ca="1" si="94"/>
        <v>65.739726027397253</v>
      </c>
      <c r="G1989" s="33">
        <v>20925</v>
      </c>
      <c r="H1989" s="34" t="s">
        <v>305</v>
      </c>
      <c r="I1989" s="34" t="s">
        <v>90</v>
      </c>
      <c r="J1989" s="34" t="s">
        <v>78</v>
      </c>
      <c r="K1989" s="34" t="s">
        <v>79</v>
      </c>
      <c r="L1989" s="34" t="s">
        <v>91</v>
      </c>
      <c r="M1989" s="31">
        <v>8</v>
      </c>
    </row>
    <row r="1990" spans="1:13" s="31" customFormat="1" ht="15.75" customHeight="1" x14ac:dyDescent="0.25">
      <c r="A1990" s="31">
        <v>1989</v>
      </c>
      <c r="B1990" s="34" t="s">
        <v>8015</v>
      </c>
      <c r="C1990" s="34" t="s">
        <v>8016</v>
      </c>
      <c r="D1990" s="34" t="s">
        <v>98</v>
      </c>
      <c r="E1990" s="31">
        <v>46</v>
      </c>
      <c r="F1990" s="58">
        <f t="shared" ca="1" si="94"/>
        <v>49.463013698630135</v>
      </c>
      <c r="G1990" s="33">
        <v>26866</v>
      </c>
      <c r="H1990" s="34" t="s">
        <v>828</v>
      </c>
      <c r="I1990" s="34" t="s">
        <v>90</v>
      </c>
      <c r="J1990" s="34" t="s">
        <v>126</v>
      </c>
      <c r="K1990" s="34" t="s">
        <v>79</v>
      </c>
      <c r="L1990" s="34" t="s">
        <v>80</v>
      </c>
      <c r="M1990" s="31">
        <v>17</v>
      </c>
    </row>
    <row r="1991" spans="1:13" s="31" customFormat="1" ht="15.75" hidden="1" customHeight="1" x14ac:dyDescent="0.25">
      <c r="A1991" s="31">
        <v>1990</v>
      </c>
      <c r="B1991" s="34" t="s">
        <v>8017</v>
      </c>
      <c r="C1991" s="34" t="s">
        <v>8018</v>
      </c>
      <c r="D1991" s="34" t="s">
        <v>430</v>
      </c>
      <c r="E1991" s="31">
        <v>9</v>
      </c>
      <c r="H1991" s="34" t="s">
        <v>446</v>
      </c>
      <c r="I1991" s="34" t="s">
        <v>101</v>
      </c>
      <c r="J1991" s="34" t="s">
        <v>126</v>
      </c>
      <c r="K1991" s="34" t="s">
        <v>79</v>
      </c>
      <c r="L1991" s="34" t="s">
        <v>91</v>
      </c>
    </row>
    <row r="1992" spans="1:13" s="31" customFormat="1" ht="15.75" customHeight="1" x14ac:dyDescent="0.25">
      <c r="A1992" s="31">
        <v>1991</v>
      </c>
      <c r="B1992" s="34" t="s">
        <v>5522</v>
      </c>
      <c r="C1992" s="34" t="s">
        <v>8019</v>
      </c>
      <c r="D1992" s="34" t="s">
        <v>74</v>
      </c>
      <c r="E1992" s="31">
        <v>35</v>
      </c>
      <c r="F1992" s="58">
        <f t="shared" ref="F1992:F2000" ca="1" si="95">(TODAY()-G1992)/365</f>
        <v>29.263013698630136</v>
      </c>
      <c r="G1992" s="33">
        <v>34239</v>
      </c>
      <c r="H1992" s="34" t="s">
        <v>525</v>
      </c>
      <c r="I1992" s="34" t="s">
        <v>178</v>
      </c>
      <c r="J1992" s="34" t="s">
        <v>78</v>
      </c>
      <c r="K1992" s="34" t="s">
        <v>79</v>
      </c>
      <c r="L1992" s="34" t="s">
        <v>80</v>
      </c>
      <c r="M1992" s="31">
        <v>8</v>
      </c>
    </row>
    <row r="1993" spans="1:13" s="31" customFormat="1" ht="15.75" customHeight="1" x14ac:dyDescent="0.25">
      <c r="A1993" s="31">
        <v>1992</v>
      </c>
      <c r="B1993" s="34" t="s">
        <v>5731</v>
      </c>
      <c r="C1993" s="34" t="s">
        <v>8020</v>
      </c>
      <c r="D1993" s="34" t="s">
        <v>98</v>
      </c>
      <c r="E1993" s="31">
        <v>28</v>
      </c>
      <c r="F1993" s="58">
        <f t="shared" ca="1" si="95"/>
        <v>27.197260273972603</v>
      </c>
      <c r="G1993" s="33">
        <v>34993</v>
      </c>
      <c r="H1993" s="34" t="s">
        <v>4560</v>
      </c>
      <c r="I1993" s="34" t="s">
        <v>77</v>
      </c>
      <c r="J1993" s="34" t="s">
        <v>78</v>
      </c>
      <c r="K1993" s="34" t="s">
        <v>79</v>
      </c>
      <c r="L1993" s="34" t="s">
        <v>80</v>
      </c>
      <c r="M1993" s="31">
        <v>3</v>
      </c>
    </row>
    <row r="1994" spans="1:13" s="31" customFormat="1" ht="15.75" customHeight="1" x14ac:dyDescent="0.25">
      <c r="A1994" s="31">
        <v>1993</v>
      </c>
      <c r="B1994" s="34" t="s">
        <v>8021</v>
      </c>
      <c r="C1994" s="34" t="s">
        <v>8022</v>
      </c>
      <c r="D1994" s="34" t="s">
        <v>74</v>
      </c>
      <c r="E1994" s="31">
        <v>82</v>
      </c>
      <c r="F1994" s="58">
        <f t="shared" ca="1" si="95"/>
        <v>42.441095890410956</v>
      </c>
      <c r="G1994" s="33">
        <v>29429</v>
      </c>
      <c r="H1994" s="34" t="s">
        <v>3330</v>
      </c>
      <c r="I1994" s="34" t="s">
        <v>230</v>
      </c>
      <c r="J1994" s="34" t="s">
        <v>126</v>
      </c>
      <c r="K1994" s="34" t="s">
        <v>79</v>
      </c>
      <c r="L1994" s="34" t="s">
        <v>80</v>
      </c>
      <c r="M1994" s="31">
        <v>3</v>
      </c>
    </row>
    <row r="1995" spans="1:13" s="31" customFormat="1" ht="15.75" hidden="1" customHeight="1" x14ac:dyDescent="0.25">
      <c r="A1995" s="31">
        <v>1994</v>
      </c>
      <c r="B1995" s="34" t="s">
        <v>8023</v>
      </c>
      <c r="C1995" s="34" t="s">
        <v>8024</v>
      </c>
      <c r="D1995" s="34" t="s">
        <v>98</v>
      </c>
      <c r="E1995" s="31">
        <v>71</v>
      </c>
      <c r="F1995" s="58">
        <f t="shared" ca="1" si="95"/>
        <v>36.69315068493151</v>
      </c>
      <c r="G1995" s="33">
        <v>31527</v>
      </c>
      <c r="I1995" s="34" t="s">
        <v>77</v>
      </c>
      <c r="J1995" s="34" t="s">
        <v>126</v>
      </c>
      <c r="K1995" s="34" t="s">
        <v>79</v>
      </c>
      <c r="L1995" s="34" t="s">
        <v>91</v>
      </c>
      <c r="M1995" s="31">
        <v>11</v>
      </c>
    </row>
    <row r="1996" spans="1:13" s="31" customFormat="1" ht="15.75" customHeight="1" x14ac:dyDescent="0.25">
      <c r="A1996" s="31">
        <v>1995</v>
      </c>
      <c r="B1996" s="34" t="s">
        <v>6722</v>
      </c>
      <c r="C1996" s="34" t="s">
        <v>8025</v>
      </c>
      <c r="D1996" s="34" t="s">
        <v>98</v>
      </c>
      <c r="E1996" s="31">
        <v>6</v>
      </c>
      <c r="F1996" s="58">
        <f t="shared" ca="1" si="95"/>
        <v>53.786301369863011</v>
      </c>
      <c r="G1996" s="33">
        <v>25288</v>
      </c>
      <c r="H1996" s="34" t="s">
        <v>751</v>
      </c>
      <c r="I1996" s="34" t="s">
        <v>230</v>
      </c>
      <c r="J1996" s="34" t="s">
        <v>78</v>
      </c>
      <c r="K1996" s="34" t="s">
        <v>79</v>
      </c>
      <c r="L1996" s="34" t="s">
        <v>80</v>
      </c>
      <c r="M1996" s="31">
        <v>11</v>
      </c>
    </row>
    <row r="1997" spans="1:13" s="31" customFormat="1" ht="15.75" customHeight="1" x14ac:dyDescent="0.25">
      <c r="A1997" s="31">
        <v>1996</v>
      </c>
      <c r="B1997" s="34" t="s">
        <v>8026</v>
      </c>
      <c r="C1997" s="34" t="s">
        <v>8027</v>
      </c>
      <c r="D1997" s="34" t="s">
        <v>74</v>
      </c>
      <c r="E1997" s="31">
        <v>4</v>
      </c>
      <c r="F1997" s="58">
        <f t="shared" ca="1" si="95"/>
        <v>37.013698630136986</v>
      </c>
      <c r="G1997" s="33">
        <v>31410</v>
      </c>
      <c r="H1997" s="34" t="s">
        <v>89</v>
      </c>
      <c r="I1997" s="34" t="s">
        <v>77</v>
      </c>
      <c r="J1997" s="34" t="s">
        <v>78</v>
      </c>
      <c r="K1997" s="34" t="s">
        <v>79</v>
      </c>
      <c r="L1997" s="34" t="s">
        <v>91</v>
      </c>
      <c r="M1997" s="31">
        <v>4</v>
      </c>
    </row>
    <row r="1998" spans="1:13" s="31" customFormat="1" ht="15.75" customHeight="1" x14ac:dyDescent="0.25">
      <c r="A1998" s="31">
        <v>1997</v>
      </c>
      <c r="B1998" s="34" t="s">
        <v>8028</v>
      </c>
      <c r="C1998" s="34" t="s">
        <v>8029</v>
      </c>
      <c r="D1998" s="34" t="s">
        <v>74</v>
      </c>
      <c r="E1998" s="31">
        <v>57</v>
      </c>
      <c r="F1998" s="58">
        <f t="shared" ca="1" si="95"/>
        <v>26.260273972602739</v>
      </c>
      <c r="G1998" s="33">
        <v>35335</v>
      </c>
      <c r="H1998" s="34" t="s">
        <v>89</v>
      </c>
      <c r="I1998" s="34" t="s">
        <v>230</v>
      </c>
      <c r="J1998" s="34" t="s">
        <v>78</v>
      </c>
      <c r="K1998" s="34" t="s">
        <v>79</v>
      </c>
      <c r="L1998" s="34" t="s">
        <v>91</v>
      </c>
      <c r="M1998" s="31">
        <v>5</v>
      </c>
    </row>
    <row r="1999" spans="1:13" s="31" customFormat="1" ht="15.75" customHeight="1" x14ac:dyDescent="0.25">
      <c r="A1999" s="31">
        <v>1998</v>
      </c>
      <c r="B1999" s="34" t="s">
        <v>8030</v>
      </c>
      <c r="C1999" s="34" t="s">
        <v>8031</v>
      </c>
      <c r="D1999" s="34" t="s">
        <v>74</v>
      </c>
      <c r="E1999" s="31">
        <v>13</v>
      </c>
      <c r="F1999" s="58">
        <f t="shared" ca="1" si="95"/>
        <v>47.783561643835618</v>
      </c>
      <c r="G1999" s="33">
        <v>27479</v>
      </c>
      <c r="H1999" s="34" t="s">
        <v>1906</v>
      </c>
      <c r="I1999" s="34" t="s">
        <v>77</v>
      </c>
      <c r="J1999" s="34" t="s">
        <v>126</v>
      </c>
      <c r="K1999" s="34" t="s">
        <v>79</v>
      </c>
      <c r="L1999" s="34" t="s">
        <v>91</v>
      </c>
      <c r="M1999" s="31">
        <v>21</v>
      </c>
    </row>
    <row r="2000" spans="1:13" s="31" customFormat="1" ht="15.75" customHeight="1" x14ac:dyDescent="0.25">
      <c r="A2000" s="31">
        <v>1999</v>
      </c>
      <c r="B2000" s="34" t="s">
        <v>8032</v>
      </c>
      <c r="C2000" s="34" t="s">
        <v>8033</v>
      </c>
      <c r="D2000" s="34" t="s">
        <v>98</v>
      </c>
      <c r="E2000" s="31">
        <v>6</v>
      </c>
      <c r="F2000" s="58">
        <f t="shared" ca="1" si="95"/>
        <v>60.4</v>
      </c>
      <c r="G2000" s="33">
        <v>22874</v>
      </c>
      <c r="H2000" s="34" t="s">
        <v>1426</v>
      </c>
      <c r="I2000" s="34" t="s">
        <v>77</v>
      </c>
      <c r="J2000" s="34" t="s">
        <v>78</v>
      </c>
      <c r="K2000" s="34" t="s">
        <v>79</v>
      </c>
      <c r="L2000" s="34" t="s">
        <v>80</v>
      </c>
      <c r="M2000" s="31">
        <v>7</v>
      </c>
    </row>
    <row r="2001" spans="1:13" s="31" customFormat="1" ht="15.75" hidden="1" customHeight="1" x14ac:dyDescent="0.25">
      <c r="A2001" s="31">
        <v>2000</v>
      </c>
      <c r="B2001" s="34" t="s">
        <v>8034</v>
      </c>
      <c r="C2001" s="34" t="s">
        <v>8035</v>
      </c>
      <c r="D2001" s="34" t="s">
        <v>430</v>
      </c>
      <c r="E2001" s="31">
        <v>68</v>
      </c>
      <c r="H2001" s="34" t="s">
        <v>503</v>
      </c>
      <c r="I2001" s="34" t="s">
        <v>152</v>
      </c>
      <c r="J2001" s="34" t="s">
        <v>126</v>
      </c>
      <c r="K2001" s="34" t="s">
        <v>79</v>
      </c>
      <c r="L2001" s="34" t="s">
        <v>80</v>
      </c>
    </row>
    <row r="2002" spans="1:13" s="31" customFormat="1" ht="15.75" customHeight="1" x14ac:dyDescent="0.25">
      <c r="A2002" s="31">
        <v>2001</v>
      </c>
      <c r="B2002" s="34" t="s">
        <v>8036</v>
      </c>
      <c r="C2002" s="34" t="s">
        <v>8037</v>
      </c>
      <c r="D2002" s="34" t="s">
        <v>98</v>
      </c>
      <c r="E2002" s="31">
        <v>21</v>
      </c>
      <c r="F2002" s="58">
        <f t="shared" ref="F2002:F2021" ca="1" si="96">(TODAY()-G2002)/365</f>
        <v>45.249315068493154</v>
      </c>
      <c r="G2002" s="33">
        <v>28404</v>
      </c>
      <c r="H2002" s="34" t="s">
        <v>1140</v>
      </c>
      <c r="I2002" s="34" t="s">
        <v>77</v>
      </c>
      <c r="J2002" s="34" t="s">
        <v>78</v>
      </c>
      <c r="K2002" s="34" t="s">
        <v>79</v>
      </c>
      <c r="L2002" s="34" t="s">
        <v>80</v>
      </c>
      <c r="M2002" s="31">
        <v>3</v>
      </c>
    </row>
    <row r="2003" spans="1:13" s="31" customFormat="1" ht="15.75" customHeight="1" x14ac:dyDescent="0.25">
      <c r="A2003" s="31">
        <v>2002</v>
      </c>
      <c r="B2003" s="34" t="s">
        <v>7560</v>
      </c>
      <c r="C2003" s="34" t="s">
        <v>8038</v>
      </c>
      <c r="D2003" s="34" t="s">
        <v>98</v>
      </c>
      <c r="E2003" s="31">
        <v>55</v>
      </c>
      <c r="F2003" s="58">
        <f t="shared" ca="1" si="96"/>
        <v>51.550684931506851</v>
      </c>
      <c r="G2003" s="33">
        <v>26104</v>
      </c>
      <c r="H2003" s="34" t="s">
        <v>509</v>
      </c>
      <c r="I2003" s="34" t="s">
        <v>101</v>
      </c>
      <c r="J2003" s="34" t="s">
        <v>78</v>
      </c>
      <c r="K2003" s="34" t="s">
        <v>79</v>
      </c>
      <c r="L2003" s="34" t="s">
        <v>91</v>
      </c>
      <c r="M2003" s="31">
        <v>12</v>
      </c>
    </row>
    <row r="2004" spans="1:13" s="31" customFormat="1" ht="15.75" customHeight="1" x14ac:dyDescent="0.25">
      <c r="A2004" s="31">
        <v>2003</v>
      </c>
      <c r="B2004" s="34" t="s">
        <v>8039</v>
      </c>
      <c r="C2004" s="34" t="s">
        <v>8040</v>
      </c>
      <c r="D2004" s="34" t="s">
        <v>98</v>
      </c>
      <c r="E2004" s="31">
        <v>80</v>
      </c>
      <c r="F2004" s="58">
        <f t="shared" ca="1" si="96"/>
        <v>60.553424657534244</v>
      </c>
      <c r="G2004" s="33">
        <v>22818</v>
      </c>
      <c r="H2004" s="34" t="s">
        <v>2895</v>
      </c>
      <c r="I2004" s="34" t="s">
        <v>77</v>
      </c>
      <c r="J2004" s="34" t="s">
        <v>126</v>
      </c>
      <c r="K2004" s="34" t="s">
        <v>79</v>
      </c>
      <c r="L2004" s="34" t="s">
        <v>80</v>
      </c>
      <c r="M2004" s="31">
        <v>8</v>
      </c>
    </row>
    <row r="2005" spans="1:13" s="31" customFormat="1" ht="15.75" customHeight="1" x14ac:dyDescent="0.25">
      <c r="A2005" s="31">
        <v>2004</v>
      </c>
      <c r="B2005" s="34" t="s">
        <v>8041</v>
      </c>
      <c r="C2005" s="34" t="s">
        <v>8042</v>
      </c>
      <c r="D2005" s="34" t="s">
        <v>74</v>
      </c>
      <c r="E2005" s="31">
        <v>16</v>
      </c>
      <c r="F2005" s="58">
        <f t="shared" ca="1" si="96"/>
        <v>59.578082191780823</v>
      </c>
      <c r="G2005" s="33">
        <v>23174</v>
      </c>
      <c r="H2005" s="34" t="s">
        <v>1426</v>
      </c>
      <c r="I2005" s="34" t="s">
        <v>77</v>
      </c>
      <c r="J2005" s="34" t="s">
        <v>102</v>
      </c>
      <c r="K2005" s="34" t="s">
        <v>79</v>
      </c>
      <c r="L2005" s="34" t="s">
        <v>80</v>
      </c>
      <c r="M2005" s="31">
        <v>10</v>
      </c>
    </row>
    <row r="2006" spans="1:13" s="31" customFormat="1" ht="15.75" customHeight="1" x14ac:dyDescent="0.25">
      <c r="A2006" s="31">
        <v>2005</v>
      </c>
      <c r="B2006" s="34" t="s">
        <v>6290</v>
      </c>
      <c r="C2006" s="34" t="s">
        <v>8043</v>
      </c>
      <c r="D2006" s="34" t="s">
        <v>98</v>
      </c>
      <c r="E2006" s="31">
        <v>41</v>
      </c>
      <c r="F2006" s="58">
        <f t="shared" ca="1" si="96"/>
        <v>44.37808219178082</v>
      </c>
      <c r="G2006" s="33">
        <v>28722</v>
      </c>
      <c r="H2006" s="34" t="s">
        <v>2928</v>
      </c>
      <c r="I2006" s="34" t="s">
        <v>77</v>
      </c>
      <c r="J2006" s="34" t="s">
        <v>126</v>
      </c>
      <c r="K2006" s="34" t="s">
        <v>79</v>
      </c>
      <c r="L2006" s="34" t="s">
        <v>91</v>
      </c>
      <c r="M2006" s="31">
        <v>17</v>
      </c>
    </row>
    <row r="2007" spans="1:13" s="31" customFormat="1" ht="15.75" customHeight="1" x14ac:dyDescent="0.25">
      <c r="A2007" s="31">
        <v>2006</v>
      </c>
      <c r="B2007" s="34" t="s">
        <v>8044</v>
      </c>
      <c r="C2007" s="34" t="s">
        <v>8045</v>
      </c>
      <c r="D2007" s="34" t="s">
        <v>98</v>
      </c>
      <c r="E2007" s="31">
        <v>33</v>
      </c>
      <c r="F2007" s="58">
        <f t="shared" ca="1" si="96"/>
        <v>23.241095890410961</v>
      </c>
      <c r="G2007" s="33">
        <v>36437</v>
      </c>
      <c r="H2007" s="34" t="s">
        <v>1004</v>
      </c>
      <c r="I2007" s="34" t="s">
        <v>90</v>
      </c>
      <c r="J2007" s="34" t="s">
        <v>126</v>
      </c>
      <c r="K2007" s="34" t="s">
        <v>79</v>
      </c>
      <c r="L2007" s="34" t="s">
        <v>80</v>
      </c>
      <c r="M2007" s="31">
        <v>2</v>
      </c>
    </row>
    <row r="2008" spans="1:13" s="31" customFormat="1" ht="15.75" customHeight="1" x14ac:dyDescent="0.25">
      <c r="A2008" s="31">
        <v>2007</v>
      </c>
      <c r="B2008" s="34" t="s">
        <v>8046</v>
      </c>
      <c r="C2008" s="34" t="s">
        <v>8047</v>
      </c>
      <c r="D2008" s="34" t="s">
        <v>74</v>
      </c>
      <c r="E2008" s="31">
        <v>8</v>
      </c>
      <c r="F2008" s="58">
        <f t="shared" ca="1" si="96"/>
        <v>52.736986301369861</v>
      </c>
      <c r="G2008" s="33">
        <v>25671</v>
      </c>
      <c r="H2008" s="34" t="s">
        <v>218</v>
      </c>
      <c r="I2008" s="34" t="s">
        <v>77</v>
      </c>
      <c r="J2008" s="34" t="s">
        <v>78</v>
      </c>
      <c r="K2008" s="34" t="s">
        <v>79</v>
      </c>
      <c r="L2008" s="34" t="s">
        <v>80</v>
      </c>
      <c r="M2008" s="31">
        <v>15</v>
      </c>
    </row>
    <row r="2009" spans="1:13" s="31" customFormat="1" ht="15.75" customHeight="1" x14ac:dyDescent="0.25">
      <c r="A2009" s="31">
        <v>2008</v>
      </c>
      <c r="B2009" s="34" t="s">
        <v>8048</v>
      </c>
      <c r="C2009" s="34" t="s">
        <v>8049</v>
      </c>
      <c r="D2009" s="34" t="s">
        <v>74</v>
      </c>
      <c r="E2009" s="31">
        <v>77</v>
      </c>
      <c r="F2009" s="58">
        <f t="shared" ca="1" si="96"/>
        <v>29.432876712328767</v>
      </c>
      <c r="G2009" s="33">
        <v>34177</v>
      </c>
      <c r="H2009" s="34" t="s">
        <v>542</v>
      </c>
      <c r="I2009" s="34" t="s">
        <v>101</v>
      </c>
      <c r="J2009" s="34" t="s">
        <v>78</v>
      </c>
      <c r="K2009" s="34" t="s">
        <v>79</v>
      </c>
      <c r="L2009" s="34" t="s">
        <v>80</v>
      </c>
      <c r="M2009" s="31">
        <v>3</v>
      </c>
    </row>
    <row r="2010" spans="1:13" s="31" customFormat="1" ht="15.75" customHeight="1" x14ac:dyDescent="0.25">
      <c r="A2010" s="31">
        <v>2009</v>
      </c>
      <c r="B2010" s="34" t="s">
        <v>8050</v>
      </c>
      <c r="C2010" s="34" t="s">
        <v>8051</v>
      </c>
      <c r="D2010" s="34" t="s">
        <v>98</v>
      </c>
      <c r="E2010" s="31">
        <v>19</v>
      </c>
      <c r="F2010" s="58">
        <f t="shared" ca="1" si="96"/>
        <v>62.819178082191783</v>
      </c>
      <c r="G2010" s="33">
        <v>21991</v>
      </c>
      <c r="H2010" s="34" t="s">
        <v>666</v>
      </c>
      <c r="I2010" s="34" t="s">
        <v>178</v>
      </c>
      <c r="J2010" s="34" t="s">
        <v>102</v>
      </c>
      <c r="K2010" s="34" t="s">
        <v>79</v>
      </c>
      <c r="L2010" s="34" t="s">
        <v>80</v>
      </c>
      <c r="M2010" s="31">
        <v>19</v>
      </c>
    </row>
    <row r="2011" spans="1:13" s="31" customFormat="1" ht="15.75" customHeight="1" x14ac:dyDescent="0.25">
      <c r="A2011" s="31">
        <v>2010</v>
      </c>
      <c r="B2011" s="34" t="s">
        <v>142</v>
      </c>
      <c r="C2011" s="34" t="s">
        <v>8052</v>
      </c>
      <c r="D2011" s="34" t="s">
        <v>74</v>
      </c>
      <c r="E2011" s="31">
        <v>88</v>
      </c>
      <c r="F2011" s="58">
        <f t="shared" ca="1" si="96"/>
        <v>48.93150684931507</v>
      </c>
      <c r="G2011" s="33">
        <v>27060</v>
      </c>
      <c r="H2011" s="34" t="s">
        <v>1829</v>
      </c>
      <c r="I2011" s="34" t="s">
        <v>77</v>
      </c>
      <c r="J2011" s="34" t="s">
        <v>126</v>
      </c>
      <c r="K2011" s="34" t="s">
        <v>79</v>
      </c>
      <c r="L2011" s="34" t="s">
        <v>80</v>
      </c>
      <c r="M2011" s="31">
        <v>7</v>
      </c>
    </row>
    <row r="2012" spans="1:13" s="31" customFormat="1" ht="15.75" customHeight="1" x14ac:dyDescent="0.25">
      <c r="A2012" s="31">
        <v>2011</v>
      </c>
      <c r="B2012" s="34" t="s">
        <v>8053</v>
      </c>
      <c r="C2012" s="34" t="s">
        <v>8054</v>
      </c>
      <c r="D2012" s="34" t="s">
        <v>74</v>
      </c>
      <c r="E2012" s="31">
        <v>68</v>
      </c>
      <c r="F2012" s="58">
        <f t="shared" ca="1" si="96"/>
        <v>44.953424657534249</v>
      </c>
      <c r="G2012" s="33">
        <v>28512</v>
      </c>
      <c r="H2012" s="34" t="s">
        <v>671</v>
      </c>
      <c r="I2012" s="34" t="s">
        <v>77</v>
      </c>
      <c r="J2012" s="34" t="s">
        <v>126</v>
      </c>
      <c r="K2012" s="34" t="s">
        <v>79</v>
      </c>
      <c r="L2012" s="34" t="s">
        <v>80</v>
      </c>
      <c r="M2012" s="31">
        <v>12</v>
      </c>
    </row>
    <row r="2013" spans="1:13" s="31" customFormat="1" ht="15.75" customHeight="1" x14ac:dyDescent="0.25">
      <c r="A2013" s="31">
        <v>2012</v>
      </c>
      <c r="B2013" s="34" t="s">
        <v>8055</v>
      </c>
      <c r="C2013" s="34" t="s">
        <v>8056</v>
      </c>
      <c r="D2013" s="34" t="s">
        <v>98</v>
      </c>
      <c r="E2013" s="31">
        <v>55</v>
      </c>
      <c r="F2013" s="58">
        <f t="shared" ca="1" si="96"/>
        <v>50.331506849315069</v>
      </c>
      <c r="G2013" s="33">
        <v>26549</v>
      </c>
      <c r="H2013" s="34" t="s">
        <v>3804</v>
      </c>
      <c r="I2013" s="34" t="s">
        <v>178</v>
      </c>
      <c r="J2013" s="34" t="s">
        <v>126</v>
      </c>
      <c r="K2013" s="34" t="s">
        <v>79</v>
      </c>
      <c r="L2013" s="34" t="s">
        <v>91</v>
      </c>
      <c r="M2013" s="31">
        <v>4</v>
      </c>
    </row>
    <row r="2014" spans="1:13" s="31" customFormat="1" ht="15.75" customHeight="1" x14ac:dyDescent="0.25">
      <c r="A2014" s="31">
        <v>2013</v>
      </c>
      <c r="B2014" s="34" t="s">
        <v>7998</v>
      </c>
      <c r="C2014" s="34" t="s">
        <v>8057</v>
      </c>
      <c r="D2014" s="34" t="s">
        <v>98</v>
      </c>
      <c r="E2014" s="31">
        <v>99</v>
      </c>
      <c r="F2014" s="58">
        <f t="shared" ca="1" si="96"/>
        <v>27.394520547945206</v>
      </c>
      <c r="G2014" s="33">
        <v>34921</v>
      </c>
      <c r="H2014" s="34" t="s">
        <v>1888</v>
      </c>
      <c r="I2014" s="34" t="s">
        <v>178</v>
      </c>
      <c r="J2014" s="34" t="s">
        <v>102</v>
      </c>
      <c r="K2014" s="34" t="s">
        <v>79</v>
      </c>
      <c r="L2014" s="34" t="s">
        <v>80</v>
      </c>
      <c r="M2014" s="31">
        <v>19</v>
      </c>
    </row>
    <row r="2015" spans="1:13" s="31" customFormat="1" ht="15.75" customHeight="1" x14ac:dyDescent="0.25">
      <c r="A2015" s="31">
        <v>2014</v>
      </c>
      <c r="B2015" s="34" t="s">
        <v>8058</v>
      </c>
      <c r="C2015" s="34" t="s">
        <v>8059</v>
      </c>
      <c r="D2015" s="34" t="s">
        <v>98</v>
      </c>
      <c r="E2015" s="31">
        <v>49</v>
      </c>
      <c r="F2015" s="58">
        <f t="shared" ca="1" si="96"/>
        <v>32.608219178082194</v>
      </c>
      <c r="G2015" s="33">
        <v>33018</v>
      </c>
      <c r="H2015" s="34" t="s">
        <v>195</v>
      </c>
      <c r="I2015" s="34" t="s">
        <v>77</v>
      </c>
      <c r="J2015" s="34" t="s">
        <v>78</v>
      </c>
      <c r="K2015" s="34" t="s">
        <v>79</v>
      </c>
      <c r="L2015" s="34" t="s">
        <v>80</v>
      </c>
      <c r="M2015" s="31">
        <v>8</v>
      </c>
    </row>
    <row r="2016" spans="1:13" s="31" customFormat="1" ht="15.75" customHeight="1" x14ac:dyDescent="0.25">
      <c r="A2016" s="31">
        <v>2015</v>
      </c>
      <c r="B2016" s="34" t="s">
        <v>5644</v>
      </c>
      <c r="C2016" s="34" t="s">
        <v>8060</v>
      </c>
      <c r="D2016" s="34" t="s">
        <v>98</v>
      </c>
      <c r="E2016" s="31">
        <v>6</v>
      </c>
      <c r="F2016" s="58">
        <f t="shared" ca="1" si="96"/>
        <v>48.87945205479452</v>
      </c>
      <c r="G2016" s="33">
        <v>27079</v>
      </c>
      <c r="H2016" s="34" t="s">
        <v>1304</v>
      </c>
      <c r="I2016" s="34" t="s">
        <v>178</v>
      </c>
      <c r="J2016" s="34" t="s">
        <v>102</v>
      </c>
      <c r="K2016" s="34" t="s">
        <v>79</v>
      </c>
      <c r="L2016" s="34" t="s">
        <v>91</v>
      </c>
      <c r="M2016" s="31">
        <v>7</v>
      </c>
    </row>
    <row r="2017" spans="1:13" s="31" customFormat="1" ht="15.75" customHeight="1" x14ac:dyDescent="0.25">
      <c r="A2017" s="31">
        <v>2016</v>
      </c>
      <c r="B2017" s="34" t="s">
        <v>4614</v>
      </c>
      <c r="C2017" s="34" t="s">
        <v>8061</v>
      </c>
      <c r="D2017" s="34" t="s">
        <v>98</v>
      </c>
      <c r="E2017" s="31">
        <v>89</v>
      </c>
      <c r="F2017" s="58">
        <f t="shared" ca="1" si="96"/>
        <v>24.115068493150684</v>
      </c>
      <c r="G2017" s="33">
        <v>36118</v>
      </c>
      <c r="H2017" s="34" t="s">
        <v>469</v>
      </c>
      <c r="I2017" s="34" t="s">
        <v>140</v>
      </c>
      <c r="J2017" s="34" t="s">
        <v>102</v>
      </c>
      <c r="K2017" s="34" t="s">
        <v>79</v>
      </c>
      <c r="L2017" s="34" t="s">
        <v>80</v>
      </c>
      <c r="M2017" s="31">
        <v>1</v>
      </c>
    </row>
    <row r="2018" spans="1:13" s="31" customFormat="1" ht="15.75" customHeight="1" x14ac:dyDescent="0.25">
      <c r="A2018" s="31">
        <v>2017</v>
      </c>
      <c r="B2018" s="34" t="s">
        <v>8062</v>
      </c>
      <c r="C2018" s="34" t="s">
        <v>8063</v>
      </c>
      <c r="D2018" s="34" t="s">
        <v>74</v>
      </c>
      <c r="E2018" s="31">
        <v>67</v>
      </c>
      <c r="F2018" s="58">
        <f t="shared" ca="1" si="96"/>
        <v>27.887671232876713</v>
      </c>
      <c r="G2018" s="33">
        <v>34741</v>
      </c>
      <c r="H2018" s="34" t="s">
        <v>1910</v>
      </c>
      <c r="I2018" s="34" t="s">
        <v>101</v>
      </c>
      <c r="J2018" s="34" t="s">
        <v>102</v>
      </c>
      <c r="K2018" s="34" t="s">
        <v>79</v>
      </c>
      <c r="L2018" s="34" t="s">
        <v>80</v>
      </c>
      <c r="M2018" s="31">
        <v>6</v>
      </c>
    </row>
    <row r="2019" spans="1:13" s="31" customFormat="1" ht="15.75" customHeight="1" x14ac:dyDescent="0.25">
      <c r="A2019" s="31">
        <v>2018</v>
      </c>
      <c r="B2019" s="34" t="s">
        <v>8064</v>
      </c>
      <c r="C2019" s="34" t="s">
        <v>7303</v>
      </c>
      <c r="D2019" s="34" t="s">
        <v>74</v>
      </c>
      <c r="E2019" s="31">
        <v>80</v>
      </c>
      <c r="F2019" s="58">
        <f t="shared" ca="1" si="96"/>
        <v>59.942465753424656</v>
      </c>
      <c r="G2019" s="33">
        <v>23041</v>
      </c>
      <c r="H2019" s="34" t="s">
        <v>1004</v>
      </c>
      <c r="I2019" s="34" t="s">
        <v>101</v>
      </c>
      <c r="J2019" s="34" t="s">
        <v>102</v>
      </c>
      <c r="K2019" s="34" t="s">
        <v>79</v>
      </c>
      <c r="L2019" s="34" t="s">
        <v>91</v>
      </c>
      <c r="M2019" s="31">
        <v>12</v>
      </c>
    </row>
    <row r="2020" spans="1:13" s="31" customFormat="1" ht="15.75" customHeight="1" x14ac:dyDescent="0.25">
      <c r="A2020" s="31">
        <v>2019</v>
      </c>
      <c r="B2020" s="34" t="s">
        <v>7819</v>
      </c>
      <c r="C2020" s="34" t="s">
        <v>8065</v>
      </c>
      <c r="D2020" s="34" t="s">
        <v>98</v>
      </c>
      <c r="E2020" s="31">
        <v>48</v>
      </c>
      <c r="F2020" s="58">
        <f t="shared" ca="1" si="96"/>
        <v>69.328767123287676</v>
      </c>
      <c r="G2020" s="33">
        <v>19615</v>
      </c>
      <c r="H2020" s="34" t="s">
        <v>177</v>
      </c>
      <c r="I2020" s="34" t="s">
        <v>125</v>
      </c>
      <c r="J2020" s="34" t="s">
        <v>126</v>
      </c>
      <c r="K2020" s="34" t="s">
        <v>79</v>
      </c>
      <c r="L2020" s="34" t="s">
        <v>91</v>
      </c>
      <c r="M2020" s="31">
        <v>17</v>
      </c>
    </row>
    <row r="2021" spans="1:13" s="31" customFormat="1" ht="15.75" customHeight="1" x14ac:dyDescent="0.25">
      <c r="A2021" s="31">
        <v>2020</v>
      </c>
      <c r="B2021" s="34" t="s">
        <v>8066</v>
      </c>
      <c r="C2021" s="34" t="s">
        <v>8067</v>
      </c>
      <c r="D2021" s="34" t="s">
        <v>98</v>
      </c>
      <c r="E2021" s="31">
        <v>50</v>
      </c>
      <c r="F2021" s="58">
        <f t="shared" ca="1" si="96"/>
        <v>51.673972602739724</v>
      </c>
      <c r="G2021" s="33">
        <v>26059</v>
      </c>
      <c r="H2021" s="34" t="s">
        <v>563</v>
      </c>
      <c r="I2021" s="34" t="s">
        <v>90</v>
      </c>
      <c r="J2021" s="34" t="s">
        <v>102</v>
      </c>
      <c r="K2021" s="34" t="s">
        <v>79</v>
      </c>
      <c r="L2021" s="34" t="s">
        <v>80</v>
      </c>
      <c r="M2021" s="31">
        <v>14</v>
      </c>
    </row>
    <row r="2022" spans="1:13" s="31" customFormat="1" ht="15.75" hidden="1" customHeight="1" x14ac:dyDescent="0.25">
      <c r="A2022" s="31">
        <v>2021</v>
      </c>
      <c r="B2022" s="34" t="s">
        <v>8068</v>
      </c>
      <c r="C2022" s="34" t="s">
        <v>8069</v>
      </c>
      <c r="D2022" s="34" t="s">
        <v>430</v>
      </c>
      <c r="E2022" s="31">
        <v>31</v>
      </c>
      <c r="H2022" s="34" t="s">
        <v>3715</v>
      </c>
      <c r="I2022" s="34" t="s">
        <v>152</v>
      </c>
      <c r="J2022" s="34" t="s">
        <v>126</v>
      </c>
      <c r="K2022" s="34" t="s">
        <v>79</v>
      </c>
      <c r="L2022" s="34" t="s">
        <v>80</v>
      </c>
    </row>
    <row r="2023" spans="1:13" s="31" customFormat="1" ht="15.75" hidden="1" customHeight="1" x14ac:dyDescent="0.25">
      <c r="A2023" s="31">
        <v>2022</v>
      </c>
      <c r="B2023" s="34" t="s">
        <v>8070</v>
      </c>
      <c r="C2023" s="34" t="s">
        <v>8071</v>
      </c>
      <c r="D2023" s="34" t="s">
        <v>74</v>
      </c>
      <c r="E2023" s="31">
        <v>79</v>
      </c>
      <c r="F2023" s="58">
        <f t="shared" ref="F2023:F2061" ca="1" si="97">(TODAY()-G2023)/365</f>
        <v>40.506849315068493</v>
      </c>
      <c r="G2023" s="33">
        <v>30135</v>
      </c>
      <c r="I2023" s="34" t="s">
        <v>152</v>
      </c>
      <c r="J2023" s="34" t="s">
        <v>102</v>
      </c>
      <c r="K2023" s="34" t="s">
        <v>79</v>
      </c>
      <c r="L2023" s="34" t="s">
        <v>91</v>
      </c>
      <c r="M2023" s="31">
        <v>7</v>
      </c>
    </row>
    <row r="2024" spans="1:13" s="31" customFormat="1" ht="15.75" customHeight="1" x14ac:dyDescent="0.25">
      <c r="A2024" s="31">
        <v>2023</v>
      </c>
      <c r="B2024" s="34" t="s">
        <v>8072</v>
      </c>
      <c r="C2024" s="34" t="s">
        <v>8073</v>
      </c>
      <c r="D2024" s="34" t="s">
        <v>74</v>
      </c>
      <c r="E2024" s="31">
        <v>15</v>
      </c>
      <c r="F2024" s="58">
        <f t="shared" ca="1" si="97"/>
        <v>51.989041095890414</v>
      </c>
      <c r="G2024" s="33">
        <v>25944</v>
      </c>
      <c r="H2024" s="34" t="s">
        <v>195</v>
      </c>
      <c r="I2024" s="34" t="s">
        <v>230</v>
      </c>
      <c r="J2024" s="34" t="s">
        <v>126</v>
      </c>
      <c r="K2024" s="34" t="s">
        <v>79</v>
      </c>
      <c r="L2024" s="34" t="s">
        <v>91</v>
      </c>
      <c r="M2024" s="31">
        <v>10</v>
      </c>
    </row>
    <row r="2025" spans="1:13" s="31" customFormat="1" ht="15.75" customHeight="1" x14ac:dyDescent="0.25">
      <c r="A2025" s="31">
        <v>2024</v>
      </c>
      <c r="B2025" s="34" t="s">
        <v>8074</v>
      </c>
      <c r="C2025" s="34" t="s">
        <v>8075</v>
      </c>
      <c r="D2025" s="34" t="s">
        <v>98</v>
      </c>
      <c r="E2025" s="31">
        <v>69</v>
      </c>
      <c r="F2025" s="58">
        <f t="shared" ca="1" si="97"/>
        <v>22.463013698630139</v>
      </c>
      <c r="G2025" s="33">
        <v>36721</v>
      </c>
      <c r="H2025" s="34" t="s">
        <v>671</v>
      </c>
      <c r="I2025" s="34" t="s">
        <v>152</v>
      </c>
      <c r="J2025" s="34" t="s">
        <v>78</v>
      </c>
      <c r="K2025" s="34" t="s">
        <v>79</v>
      </c>
      <c r="L2025" s="34" t="s">
        <v>80</v>
      </c>
      <c r="M2025" s="31">
        <v>2</v>
      </c>
    </row>
    <row r="2026" spans="1:13" s="31" customFormat="1" ht="15.75" customHeight="1" x14ac:dyDescent="0.25">
      <c r="A2026" s="31">
        <v>2025</v>
      </c>
      <c r="B2026" s="34" t="s">
        <v>8076</v>
      </c>
      <c r="C2026" s="34" t="s">
        <v>8077</v>
      </c>
      <c r="D2026" s="34" t="s">
        <v>74</v>
      </c>
      <c r="E2026" s="31">
        <v>59</v>
      </c>
      <c r="F2026" s="58">
        <f t="shared" ca="1" si="97"/>
        <v>40.723287671232875</v>
      </c>
      <c r="G2026" s="33">
        <v>30056</v>
      </c>
      <c r="H2026" s="34" t="s">
        <v>364</v>
      </c>
      <c r="I2026" s="34" t="s">
        <v>230</v>
      </c>
      <c r="J2026" s="34" t="s">
        <v>78</v>
      </c>
      <c r="K2026" s="34" t="s">
        <v>79</v>
      </c>
      <c r="L2026" s="34" t="s">
        <v>80</v>
      </c>
      <c r="M2026" s="31">
        <v>3</v>
      </c>
    </row>
    <row r="2027" spans="1:13" s="31" customFormat="1" ht="15.75" customHeight="1" x14ac:dyDescent="0.25">
      <c r="A2027" s="31">
        <v>2026</v>
      </c>
      <c r="B2027" s="34" t="s">
        <v>8078</v>
      </c>
      <c r="C2027" s="34" t="s">
        <v>8079</v>
      </c>
      <c r="D2027" s="34" t="s">
        <v>98</v>
      </c>
      <c r="E2027" s="31">
        <v>62</v>
      </c>
      <c r="F2027" s="58">
        <f t="shared" ca="1" si="97"/>
        <v>35.293150684931504</v>
      </c>
      <c r="G2027" s="33">
        <v>32038</v>
      </c>
      <c r="H2027" s="34" t="s">
        <v>89</v>
      </c>
      <c r="I2027" s="34" t="s">
        <v>90</v>
      </c>
      <c r="J2027" s="34" t="s">
        <v>78</v>
      </c>
      <c r="K2027" s="34" t="s">
        <v>79</v>
      </c>
      <c r="L2027" s="34" t="s">
        <v>80</v>
      </c>
      <c r="M2027" s="31">
        <v>7</v>
      </c>
    </row>
    <row r="2028" spans="1:13" s="31" customFormat="1" ht="15.75" customHeight="1" x14ac:dyDescent="0.25">
      <c r="A2028" s="31">
        <v>2027</v>
      </c>
      <c r="B2028" s="34" t="s">
        <v>1591</v>
      </c>
      <c r="C2028" s="34" t="s">
        <v>7501</v>
      </c>
      <c r="D2028" s="34" t="s">
        <v>74</v>
      </c>
      <c r="E2028" s="31">
        <v>89</v>
      </c>
      <c r="F2028" s="58">
        <f t="shared" ca="1" si="97"/>
        <v>58.350684931506848</v>
      </c>
      <c r="G2028" s="33">
        <v>23622</v>
      </c>
      <c r="H2028" s="34" t="s">
        <v>420</v>
      </c>
      <c r="I2028" s="34" t="s">
        <v>230</v>
      </c>
      <c r="J2028" s="34" t="s">
        <v>126</v>
      </c>
      <c r="K2028" s="34" t="s">
        <v>79</v>
      </c>
      <c r="L2028" s="34" t="s">
        <v>91</v>
      </c>
      <c r="M2028" s="31">
        <v>10</v>
      </c>
    </row>
    <row r="2029" spans="1:13" s="31" customFormat="1" ht="15.75" customHeight="1" x14ac:dyDescent="0.25">
      <c r="A2029" s="31">
        <v>2028</v>
      </c>
      <c r="B2029" s="34" t="s">
        <v>8080</v>
      </c>
      <c r="C2029" s="34" t="s">
        <v>8081</v>
      </c>
      <c r="D2029" s="34" t="s">
        <v>98</v>
      </c>
      <c r="E2029" s="31">
        <v>25</v>
      </c>
      <c r="F2029" s="58">
        <f t="shared" ca="1" si="97"/>
        <v>46.07123287671233</v>
      </c>
      <c r="G2029" s="33">
        <v>28104</v>
      </c>
      <c r="H2029" s="34" t="s">
        <v>604</v>
      </c>
      <c r="I2029" s="34" t="s">
        <v>140</v>
      </c>
      <c r="J2029" s="34" t="s">
        <v>102</v>
      </c>
      <c r="K2029" s="34" t="s">
        <v>79</v>
      </c>
      <c r="L2029" s="34" t="s">
        <v>80</v>
      </c>
      <c r="M2029" s="31">
        <v>18</v>
      </c>
    </row>
    <row r="2030" spans="1:13" s="31" customFormat="1" ht="15.75" customHeight="1" x14ac:dyDescent="0.25">
      <c r="A2030" s="31">
        <v>2029</v>
      </c>
      <c r="B2030" s="34" t="s">
        <v>2773</v>
      </c>
      <c r="C2030" s="34" t="s">
        <v>8082</v>
      </c>
      <c r="D2030" s="34" t="s">
        <v>74</v>
      </c>
      <c r="E2030" s="31">
        <v>10</v>
      </c>
      <c r="F2030" s="58">
        <f t="shared" ca="1" si="97"/>
        <v>30.813698630136987</v>
      </c>
      <c r="G2030" s="33">
        <v>33673</v>
      </c>
      <c r="H2030" s="34" t="s">
        <v>259</v>
      </c>
      <c r="I2030" s="34" t="s">
        <v>77</v>
      </c>
      <c r="J2030" s="34" t="s">
        <v>78</v>
      </c>
      <c r="K2030" s="34" t="s">
        <v>79</v>
      </c>
      <c r="L2030" s="34" t="s">
        <v>91</v>
      </c>
      <c r="M2030" s="31">
        <v>7</v>
      </c>
    </row>
    <row r="2031" spans="1:13" s="31" customFormat="1" ht="15.75" customHeight="1" x14ac:dyDescent="0.25">
      <c r="A2031" s="31">
        <v>2030</v>
      </c>
      <c r="B2031" s="34" t="s">
        <v>8083</v>
      </c>
      <c r="C2031" s="34" t="s">
        <v>8084</v>
      </c>
      <c r="D2031" s="34" t="s">
        <v>74</v>
      </c>
      <c r="E2031" s="31">
        <v>3</v>
      </c>
      <c r="F2031" s="58">
        <f t="shared" ca="1" si="97"/>
        <v>62</v>
      </c>
      <c r="G2031" s="33">
        <v>22290</v>
      </c>
      <c r="H2031" s="34" t="s">
        <v>2493</v>
      </c>
      <c r="I2031" s="34" t="s">
        <v>90</v>
      </c>
      <c r="J2031" s="34" t="s">
        <v>126</v>
      </c>
      <c r="K2031" s="34" t="s">
        <v>79</v>
      </c>
      <c r="L2031" s="34" t="s">
        <v>91</v>
      </c>
      <c r="M2031" s="31">
        <v>15</v>
      </c>
    </row>
    <row r="2032" spans="1:13" s="31" customFormat="1" ht="15.75" customHeight="1" x14ac:dyDescent="0.25">
      <c r="A2032" s="31">
        <v>2031</v>
      </c>
      <c r="B2032" s="34" t="s">
        <v>1511</v>
      </c>
      <c r="C2032" s="34" t="s">
        <v>8085</v>
      </c>
      <c r="D2032" s="34" t="s">
        <v>74</v>
      </c>
      <c r="E2032" s="31">
        <v>99</v>
      </c>
      <c r="F2032" s="58">
        <f t="shared" ca="1" si="97"/>
        <v>35.950684931506849</v>
      </c>
      <c r="G2032" s="33">
        <v>31798</v>
      </c>
      <c r="H2032" s="34" t="s">
        <v>965</v>
      </c>
      <c r="I2032" s="34" t="s">
        <v>230</v>
      </c>
      <c r="J2032" s="34" t="s">
        <v>78</v>
      </c>
      <c r="K2032" s="34" t="s">
        <v>79</v>
      </c>
      <c r="L2032" s="34" t="s">
        <v>91</v>
      </c>
      <c r="M2032" s="31">
        <v>12</v>
      </c>
    </row>
    <row r="2033" spans="1:13" s="31" customFormat="1" ht="15.75" customHeight="1" x14ac:dyDescent="0.25">
      <c r="A2033" s="31">
        <v>2032</v>
      </c>
      <c r="B2033" s="34" t="s">
        <v>8086</v>
      </c>
      <c r="C2033" s="34" t="s">
        <v>8087</v>
      </c>
      <c r="D2033" s="34" t="s">
        <v>74</v>
      </c>
      <c r="E2033" s="31">
        <v>98</v>
      </c>
      <c r="F2033" s="58">
        <f t="shared" ca="1" si="97"/>
        <v>39.320547945205476</v>
      </c>
      <c r="G2033" s="33">
        <v>30568</v>
      </c>
      <c r="H2033" s="34" t="s">
        <v>236</v>
      </c>
      <c r="I2033" s="34" t="s">
        <v>90</v>
      </c>
      <c r="J2033" s="34" t="s">
        <v>78</v>
      </c>
      <c r="K2033" s="34" t="s">
        <v>79</v>
      </c>
      <c r="L2033" s="34" t="s">
        <v>80</v>
      </c>
      <c r="M2033" s="31">
        <v>9</v>
      </c>
    </row>
    <row r="2034" spans="1:13" s="31" customFormat="1" ht="15.75" customHeight="1" x14ac:dyDescent="0.25">
      <c r="A2034" s="31">
        <v>2033</v>
      </c>
      <c r="B2034" s="34" t="s">
        <v>8088</v>
      </c>
      <c r="C2034" s="34" t="s">
        <v>8089</v>
      </c>
      <c r="D2034" s="34" t="s">
        <v>74</v>
      </c>
      <c r="E2034" s="31">
        <v>36</v>
      </c>
      <c r="F2034" s="58">
        <f t="shared" ca="1" si="97"/>
        <v>51.353424657534248</v>
      </c>
      <c r="G2034" s="33">
        <v>26176</v>
      </c>
      <c r="H2034" s="34" t="s">
        <v>491</v>
      </c>
      <c r="I2034" s="34" t="s">
        <v>178</v>
      </c>
      <c r="J2034" s="34" t="s">
        <v>126</v>
      </c>
      <c r="K2034" s="34" t="s">
        <v>79</v>
      </c>
      <c r="L2034" s="34" t="s">
        <v>91</v>
      </c>
      <c r="M2034" s="31">
        <v>10</v>
      </c>
    </row>
    <row r="2035" spans="1:13" s="31" customFormat="1" ht="15.75" customHeight="1" x14ac:dyDescent="0.25">
      <c r="A2035" s="31">
        <v>2034</v>
      </c>
      <c r="B2035" s="34" t="s">
        <v>8090</v>
      </c>
      <c r="C2035" s="34" t="s">
        <v>8091</v>
      </c>
      <c r="D2035" s="34" t="s">
        <v>98</v>
      </c>
      <c r="E2035" s="31">
        <v>87</v>
      </c>
      <c r="F2035" s="58">
        <f t="shared" ca="1" si="97"/>
        <v>48.989041095890414</v>
      </c>
      <c r="G2035" s="33">
        <v>27039</v>
      </c>
      <c r="H2035" s="34" t="s">
        <v>145</v>
      </c>
      <c r="I2035" s="34" t="s">
        <v>77</v>
      </c>
      <c r="J2035" s="34" t="s">
        <v>78</v>
      </c>
      <c r="K2035" s="34" t="s">
        <v>79</v>
      </c>
      <c r="L2035" s="34" t="s">
        <v>91</v>
      </c>
      <c r="M2035" s="31">
        <v>8</v>
      </c>
    </row>
    <row r="2036" spans="1:13" s="31" customFormat="1" ht="15.75" customHeight="1" x14ac:dyDescent="0.25">
      <c r="A2036" s="31">
        <v>2035</v>
      </c>
      <c r="B2036" s="34" t="s">
        <v>7053</v>
      </c>
      <c r="C2036" s="34" t="s">
        <v>8092</v>
      </c>
      <c r="D2036" s="34" t="s">
        <v>74</v>
      </c>
      <c r="E2036" s="31">
        <v>40</v>
      </c>
      <c r="F2036" s="58">
        <f t="shared" ca="1" si="97"/>
        <v>43.597260273972601</v>
      </c>
      <c r="G2036" s="33">
        <v>29007</v>
      </c>
      <c r="H2036" s="34" t="s">
        <v>1004</v>
      </c>
      <c r="I2036" s="34" t="s">
        <v>178</v>
      </c>
      <c r="J2036" s="34" t="s">
        <v>78</v>
      </c>
      <c r="K2036" s="34" t="s">
        <v>79</v>
      </c>
      <c r="L2036" s="34" t="s">
        <v>91</v>
      </c>
      <c r="M2036" s="31">
        <v>19</v>
      </c>
    </row>
    <row r="2037" spans="1:13" s="31" customFormat="1" ht="15.75" hidden="1" customHeight="1" x14ac:dyDescent="0.25">
      <c r="A2037" s="31">
        <v>2036</v>
      </c>
      <c r="B2037" s="34" t="s">
        <v>8093</v>
      </c>
      <c r="C2037" s="34" t="s">
        <v>8094</v>
      </c>
      <c r="D2037" s="34" t="s">
        <v>98</v>
      </c>
      <c r="E2037" s="31">
        <v>11</v>
      </c>
      <c r="F2037" s="58">
        <f t="shared" ca="1" si="97"/>
        <v>45.68767123287671</v>
      </c>
      <c r="G2037" s="33">
        <v>28244</v>
      </c>
      <c r="I2037" s="34" t="s">
        <v>230</v>
      </c>
      <c r="J2037" s="34" t="s">
        <v>78</v>
      </c>
      <c r="K2037" s="34" t="s">
        <v>79</v>
      </c>
      <c r="L2037" s="34" t="s">
        <v>91</v>
      </c>
      <c r="M2037" s="31">
        <v>17</v>
      </c>
    </row>
    <row r="2038" spans="1:13" s="31" customFormat="1" ht="15.75" customHeight="1" x14ac:dyDescent="0.25">
      <c r="A2038" s="31">
        <v>2037</v>
      </c>
      <c r="B2038" s="34" t="s">
        <v>8095</v>
      </c>
      <c r="C2038" s="34" t="s">
        <v>8096</v>
      </c>
      <c r="D2038" s="34" t="s">
        <v>74</v>
      </c>
      <c r="E2038" s="31">
        <v>19</v>
      </c>
      <c r="F2038" s="58">
        <f t="shared" ca="1" si="97"/>
        <v>33.994520547945207</v>
      </c>
      <c r="G2038" s="33">
        <v>32512</v>
      </c>
      <c r="H2038" s="34" t="s">
        <v>177</v>
      </c>
      <c r="I2038" s="34" t="s">
        <v>152</v>
      </c>
      <c r="J2038" s="34" t="s">
        <v>78</v>
      </c>
      <c r="K2038" s="34" t="s">
        <v>79</v>
      </c>
      <c r="L2038" s="34" t="s">
        <v>91</v>
      </c>
      <c r="M2038" s="31">
        <v>6</v>
      </c>
    </row>
    <row r="2039" spans="1:13" s="31" customFormat="1" ht="15.75" customHeight="1" x14ac:dyDescent="0.25">
      <c r="A2039" s="31">
        <v>2038</v>
      </c>
      <c r="B2039" s="34" t="s">
        <v>6909</v>
      </c>
      <c r="C2039" s="34" t="s">
        <v>5389</v>
      </c>
      <c r="D2039" s="34" t="s">
        <v>98</v>
      </c>
      <c r="E2039" s="31">
        <v>9</v>
      </c>
      <c r="F2039" s="58">
        <f t="shared" ca="1" si="97"/>
        <v>63.123287671232873</v>
      </c>
      <c r="G2039" s="33">
        <v>21880</v>
      </c>
      <c r="H2039" s="34" t="s">
        <v>89</v>
      </c>
      <c r="I2039" s="34" t="s">
        <v>101</v>
      </c>
      <c r="J2039" s="34" t="s">
        <v>78</v>
      </c>
      <c r="K2039" s="34" t="s">
        <v>79</v>
      </c>
      <c r="L2039" s="34" t="s">
        <v>80</v>
      </c>
      <c r="M2039" s="31">
        <v>5</v>
      </c>
    </row>
    <row r="2040" spans="1:13" s="31" customFormat="1" ht="15.75" customHeight="1" x14ac:dyDescent="0.25">
      <c r="A2040" s="31">
        <v>2039</v>
      </c>
      <c r="B2040" s="34" t="s">
        <v>8097</v>
      </c>
      <c r="C2040" s="34" t="s">
        <v>8098</v>
      </c>
      <c r="D2040" s="34" t="s">
        <v>98</v>
      </c>
      <c r="E2040" s="31">
        <v>38</v>
      </c>
      <c r="F2040" s="58">
        <f t="shared" ca="1" si="97"/>
        <v>44.780821917808218</v>
      </c>
      <c r="G2040" s="33">
        <v>28575</v>
      </c>
      <c r="H2040" s="34" t="s">
        <v>1004</v>
      </c>
      <c r="I2040" s="34" t="s">
        <v>152</v>
      </c>
      <c r="J2040" s="34" t="s">
        <v>126</v>
      </c>
      <c r="K2040" s="34" t="s">
        <v>79</v>
      </c>
      <c r="L2040" s="34" t="s">
        <v>80</v>
      </c>
      <c r="M2040" s="31">
        <v>7</v>
      </c>
    </row>
    <row r="2041" spans="1:13" s="31" customFormat="1" ht="15.75" customHeight="1" x14ac:dyDescent="0.25">
      <c r="A2041" s="31">
        <v>2040</v>
      </c>
      <c r="B2041" s="34" t="s">
        <v>8099</v>
      </c>
      <c r="C2041" s="34" t="s">
        <v>8100</v>
      </c>
      <c r="D2041" s="34" t="s">
        <v>74</v>
      </c>
      <c r="E2041" s="31">
        <v>25</v>
      </c>
      <c r="F2041" s="58">
        <f t="shared" ca="1" si="97"/>
        <v>53.339726027397262</v>
      </c>
      <c r="G2041" s="33">
        <v>25451</v>
      </c>
      <c r="H2041" s="34" t="s">
        <v>671</v>
      </c>
      <c r="I2041" s="34" t="s">
        <v>140</v>
      </c>
      <c r="J2041" s="34" t="s">
        <v>102</v>
      </c>
      <c r="K2041" s="34" t="s">
        <v>79</v>
      </c>
      <c r="L2041" s="34" t="s">
        <v>80</v>
      </c>
      <c r="M2041" s="31">
        <v>12</v>
      </c>
    </row>
    <row r="2042" spans="1:13" s="31" customFormat="1" ht="15.75" customHeight="1" x14ac:dyDescent="0.25">
      <c r="A2042" s="31">
        <v>2041</v>
      </c>
      <c r="B2042" s="34" t="s">
        <v>8101</v>
      </c>
      <c r="C2042" s="34" t="s">
        <v>4644</v>
      </c>
      <c r="D2042" s="34" t="s">
        <v>74</v>
      </c>
      <c r="E2042" s="31">
        <v>52</v>
      </c>
      <c r="F2042" s="58">
        <f t="shared" ca="1" si="97"/>
        <v>65.205479452054789</v>
      </c>
      <c r="G2042" s="33">
        <v>21120</v>
      </c>
      <c r="H2042" s="34" t="s">
        <v>2331</v>
      </c>
      <c r="I2042" s="34" t="s">
        <v>101</v>
      </c>
      <c r="J2042" s="34" t="s">
        <v>78</v>
      </c>
      <c r="K2042" s="34" t="s">
        <v>79</v>
      </c>
      <c r="L2042" s="34" t="s">
        <v>91</v>
      </c>
      <c r="M2042" s="31">
        <v>17</v>
      </c>
    </row>
    <row r="2043" spans="1:13" s="31" customFormat="1" ht="15.75" customHeight="1" x14ac:dyDescent="0.25">
      <c r="A2043" s="31">
        <v>2042</v>
      </c>
      <c r="B2043" s="34" t="s">
        <v>7711</v>
      </c>
      <c r="C2043" s="34" t="s">
        <v>8102</v>
      </c>
      <c r="D2043" s="34" t="s">
        <v>74</v>
      </c>
      <c r="E2043" s="31">
        <v>65</v>
      </c>
      <c r="F2043" s="58">
        <f t="shared" ca="1" si="97"/>
        <v>54.4</v>
      </c>
      <c r="G2043" s="33">
        <v>25064</v>
      </c>
      <c r="H2043" s="34" t="s">
        <v>1888</v>
      </c>
      <c r="I2043" s="34" t="s">
        <v>178</v>
      </c>
      <c r="J2043" s="34" t="s">
        <v>78</v>
      </c>
      <c r="K2043" s="34" t="s">
        <v>79</v>
      </c>
      <c r="L2043" s="34" t="s">
        <v>91</v>
      </c>
      <c r="M2043" s="31">
        <v>17</v>
      </c>
    </row>
    <row r="2044" spans="1:13" s="31" customFormat="1" ht="15.75" customHeight="1" x14ac:dyDescent="0.25">
      <c r="A2044" s="31">
        <v>2043</v>
      </c>
      <c r="B2044" s="34" t="s">
        <v>8103</v>
      </c>
      <c r="C2044" s="34" t="s">
        <v>8104</v>
      </c>
      <c r="D2044" s="34" t="s">
        <v>98</v>
      </c>
      <c r="E2044" s="31">
        <v>67</v>
      </c>
      <c r="F2044" s="58">
        <f t="shared" ca="1" si="97"/>
        <v>45.334246575342469</v>
      </c>
      <c r="G2044" s="33">
        <v>28373</v>
      </c>
      <c r="H2044" s="34" t="s">
        <v>757</v>
      </c>
      <c r="I2044" s="34" t="s">
        <v>230</v>
      </c>
      <c r="J2044" s="34" t="s">
        <v>78</v>
      </c>
      <c r="K2044" s="34" t="s">
        <v>79</v>
      </c>
      <c r="L2044" s="34" t="s">
        <v>91</v>
      </c>
      <c r="M2044" s="31">
        <v>7</v>
      </c>
    </row>
    <row r="2045" spans="1:13" s="31" customFormat="1" ht="15.75" customHeight="1" x14ac:dyDescent="0.25">
      <c r="A2045" s="31">
        <v>2044</v>
      </c>
      <c r="B2045" s="34" t="s">
        <v>8105</v>
      </c>
      <c r="C2045" s="34" t="s">
        <v>8106</v>
      </c>
      <c r="D2045" s="34" t="s">
        <v>98</v>
      </c>
      <c r="E2045" s="31">
        <v>84</v>
      </c>
      <c r="F2045" s="58">
        <f t="shared" ca="1" si="97"/>
        <v>24.413698630136988</v>
      </c>
      <c r="G2045" s="33">
        <v>36009</v>
      </c>
      <c r="H2045" s="34" t="s">
        <v>229</v>
      </c>
      <c r="I2045" s="34" t="s">
        <v>178</v>
      </c>
      <c r="J2045" s="34" t="s">
        <v>78</v>
      </c>
      <c r="K2045" s="34" t="s">
        <v>79</v>
      </c>
      <c r="L2045" s="34" t="s">
        <v>80</v>
      </c>
      <c r="M2045" s="31">
        <v>1</v>
      </c>
    </row>
    <row r="2046" spans="1:13" s="31" customFormat="1" ht="15.75" customHeight="1" x14ac:dyDescent="0.25">
      <c r="A2046" s="31">
        <v>2045</v>
      </c>
      <c r="B2046" s="34" t="s">
        <v>8107</v>
      </c>
      <c r="C2046" s="34" t="s">
        <v>8108</v>
      </c>
      <c r="D2046" s="34" t="s">
        <v>98</v>
      </c>
      <c r="E2046" s="31">
        <v>15</v>
      </c>
      <c r="F2046" s="58">
        <f t="shared" ca="1" si="97"/>
        <v>38.504109589041093</v>
      </c>
      <c r="G2046" s="33">
        <v>30866</v>
      </c>
      <c r="H2046" s="34" t="s">
        <v>671</v>
      </c>
      <c r="I2046" s="34" t="s">
        <v>101</v>
      </c>
      <c r="J2046" s="34" t="s">
        <v>126</v>
      </c>
      <c r="K2046" s="34" t="s">
        <v>79</v>
      </c>
      <c r="L2046" s="34" t="s">
        <v>91</v>
      </c>
      <c r="M2046" s="31">
        <v>15</v>
      </c>
    </row>
    <row r="2047" spans="1:13" s="31" customFormat="1" ht="15.75" customHeight="1" x14ac:dyDescent="0.25">
      <c r="A2047" s="31">
        <v>2046</v>
      </c>
      <c r="B2047" s="34" t="s">
        <v>6104</v>
      </c>
      <c r="C2047" s="34" t="s">
        <v>8109</v>
      </c>
      <c r="D2047" s="34" t="s">
        <v>98</v>
      </c>
      <c r="E2047" s="31">
        <v>3</v>
      </c>
      <c r="F2047" s="58">
        <f t="shared" ca="1" si="97"/>
        <v>63.457534246575342</v>
      </c>
      <c r="G2047" s="33">
        <v>21758</v>
      </c>
      <c r="H2047" s="34" t="s">
        <v>660</v>
      </c>
      <c r="I2047" s="34" t="s">
        <v>230</v>
      </c>
      <c r="J2047" s="34" t="s">
        <v>78</v>
      </c>
      <c r="K2047" s="34" t="s">
        <v>79</v>
      </c>
      <c r="L2047" s="34" t="s">
        <v>80</v>
      </c>
      <c r="M2047" s="31">
        <v>13</v>
      </c>
    </row>
    <row r="2048" spans="1:13" s="31" customFormat="1" ht="15.75" customHeight="1" x14ac:dyDescent="0.25">
      <c r="A2048" s="31">
        <v>2047</v>
      </c>
      <c r="B2048" s="34" t="s">
        <v>6593</v>
      </c>
      <c r="C2048" s="34" t="s">
        <v>8110</v>
      </c>
      <c r="D2048" s="34" t="s">
        <v>98</v>
      </c>
      <c r="E2048" s="31">
        <v>45</v>
      </c>
      <c r="F2048" s="58">
        <f t="shared" ca="1" si="97"/>
        <v>47.734246575342468</v>
      </c>
      <c r="G2048" s="33">
        <v>27497</v>
      </c>
      <c r="H2048" s="34" t="s">
        <v>285</v>
      </c>
      <c r="I2048" s="34" t="s">
        <v>101</v>
      </c>
      <c r="J2048" s="34" t="s">
        <v>102</v>
      </c>
      <c r="K2048" s="34" t="s">
        <v>79</v>
      </c>
      <c r="L2048" s="34" t="s">
        <v>80</v>
      </c>
      <c r="M2048" s="31">
        <v>21</v>
      </c>
    </row>
    <row r="2049" spans="1:13" s="31" customFormat="1" ht="15.75" customHeight="1" x14ac:dyDescent="0.25">
      <c r="A2049" s="31">
        <v>2048</v>
      </c>
      <c r="B2049" s="34" t="s">
        <v>4648</v>
      </c>
      <c r="C2049" s="34" t="s">
        <v>8111</v>
      </c>
      <c r="D2049" s="34" t="s">
        <v>98</v>
      </c>
      <c r="E2049" s="31">
        <v>22</v>
      </c>
      <c r="F2049" s="58">
        <f t="shared" ca="1" si="97"/>
        <v>62.742465753424661</v>
      </c>
      <c r="G2049" s="33">
        <v>22019</v>
      </c>
      <c r="H2049" s="34" t="s">
        <v>1613</v>
      </c>
      <c r="I2049" s="34" t="s">
        <v>101</v>
      </c>
      <c r="J2049" s="34" t="s">
        <v>126</v>
      </c>
      <c r="K2049" s="34" t="s">
        <v>79</v>
      </c>
      <c r="L2049" s="34" t="s">
        <v>91</v>
      </c>
      <c r="M2049" s="31">
        <v>13</v>
      </c>
    </row>
    <row r="2050" spans="1:13" s="31" customFormat="1" ht="15.75" customHeight="1" x14ac:dyDescent="0.25">
      <c r="A2050" s="31">
        <v>2049</v>
      </c>
      <c r="B2050" s="34" t="s">
        <v>8112</v>
      </c>
      <c r="C2050" s="34" t="s">
        <v>8113</v>
      </c>
      <c r="D2050" s="34" t="s">
        <v>74</v>
      </c>
      <c r="E2050" s="31">
        <v>21</v>
      </c>
      <c r="F2050" s="58">
        <f t="shared" ca="1" si="97"/>
        <v>60.906849315068492</v>
      </c>
      <c r="G2050" s="33">
        <v>22689</v>
      </c>
      <c r="H2050" s="34" t="s">
        <v>503</v>
      </c>
      <c r="I2050" s="34" t="s">
        <v>77</v>
      </c>
      <c r="J2050" s="34" t="s">
        <v>126</v>
      </c>
      <c r="K2050" s="34" t="s">
        <v>79</v>
      </c>
      <c r="L2050" s="34" t="s">
        <v>91</v>
      </c>
      <c r="M2050" s="31">
        <v>5</v>
      </c>
    </row>
    <row r="2051" spans="1:13" s="31" customFormat="1" ht="15.75" customHeight="1" x14ac:dyDescent="0.25">
      <c r="A2051" s="31">
        <v>2050</v>
      </c>
      <c r="B2051" s="34" t="s">
        <v>2213</v>
      </c>
      <c r="C2051" s="34" t="s">
        <v>8114</v>
      </c>
      <c r="D2051" s="34" t="s">
        <v>98</v>
      </c>
      <c r="E2051" s="31">
        <v>22</v>
      </c>
      <c r="F2051" s="58">
        <f t="shared" ca="1" si="97"/>
        <v>68.545205479452051</v>
      </c>
      <c r="G2051" s="33">
        <v>19901</v>
      </c>
      <c r="H2051" s="34" t="s">
        <v>352</v>
      </c>
      <c r="I2051" s="34" t="s">
        <v>230</v>
      </c>
      <c r="J2051" s="34" t="s">
        <v>78</v>
      </c>
      <c r="K2051" s="34" t="s">
        <v>79</v>
      </c>
      <c r="L2051" s="34" t="s">
        <v>80</v>
      </c>
      <c r="M2051" s="31">
        <v>5</v>
      </c>
    </row>
    <row r="2052" spans="1:13" s="31" customFormat="1" ht="15.75" customHeight="1" x14ac:dyDescent="0.25">
      <c r="A2052" s="31">
        <v>2051</v>
      </c>
      <c r="B2052" s="34" t="s">
        <v>8115</v>
      </c>
      <c r="C2052" s="34" t="s">
        <v>8116</v>
      </c>
      <c r="D2052" s="34" t="s">
        <v>98</v>
      </c>
      <c r="E2052" s="31">
        <v>8</v>
      </c>
      <c r="F2052" s="58">
        <f t="shared" ca="1" si="97"/>
        <v>63.57260273972603</v>
      </c>
      <c r="G2052" s="33">
        <v>21716</v>
      </c>
      <c r="H2052" s="34" t="s">
        <v>807</v>
      </c>
      <c r="I2052" s="34" t="s">
        <v>77</v>
      </c>
      <c r="J2052" s="34" t="s">
        <v>102</v>
      </c>
      <c r="K2052" s="34" t="s">
        <v>79</v>
      </c>
      <c r="L2052" s="34" t="s">
        <v>91</v>
      </c>
      <c r="M2052" s="31">
        <v>20</v>
      </c>
    </row>
    <row r="2053" spans="1:13" s="31" customFormat="1" ht="15.75" hidden="1" customHeight="1" x14ac:dyDescent="0.25">
      <c r="A2053" s="31">
        <v>2052</v>
      </c>
      <c r="B2053" s="34" t="s">
        <v>8117</v>
      </c>
      <c r="C2053" s="34" t="s">
        <v>8118</v>
      </c>
      <c r="D2053" s="34" t="s">
        <v>74</v>
      </c>
      <c r="E2053" s="31">
        <v>5</v>
      </c>
      <c r="F2053" s="58">
        <f t="shared" ca="1" si="97"/>
        <v>67.115068493150687</v>
      </c>
      <c r="G2053" s="33">
        <v>20423</v>
      </c>
      <c r="I2053" s="34" t="s">
        <v>140</v>
      </c>
      <c r="J2053" s="34" t="s">
        <v>78</v>
      </c>
      <c r="K2053" s="34" t="s">
        <v>79</v>
      </c>
      <c r="L2053" s="34" t="s">
        <v>80</v>
      </c>
      <c r="M2053" s="31">
        <v>8</v>
      </c>
    </row>
    <row r="2054" spans="1:13" s="31" customFormat="1" ht="15.75" hidden="1" customHeight="1" x14ac:dyDescent="0.25">
      <c r="A2054" s="31">
        <v>2053</v>
      </c>
      <c r="B2054" s="34" t="s">
        <v>8119</v>
      </c>
      <c r="C2054" s="34" t="s">
        <v>6372</v>
      </c>
      <c r="D2054" s="34" t="s">
        <v>74</v>
      </c>
      <c r="E2054" s="31">
        <v>7</v>
      </c>
      <c r="F2054" s="58">
        <f t="shared" ca="1" si="97"/>
        <v>44.608219178082194</v>
      </c>
      <c r="G2054" s="33">
        <v>28638</v>
      </c>
      <c r="I2054" s="34" t="s">
        <v>101</v>
      </c>
      <c r="J2054" s="34" t="s">
        <v>102</v>
      </c>
      <c r="K2054" s="34" t="s">
        <v>79</v>
      </c>
      <c r="L2054" s="34" t="s">
        <v>80</v>
      </c>
      <c r="M2054" s="31">
        <v>11</v>
      </c>
    </row>
    <row r="2055" spans="1:13" s="31" customFormat="1" ht="15.75" hidden="1" customHeight="1" x14ac:dyDescent="0.25">
      <c r="A2055" s="31">
        <v>2054</v>
      </c>
      <c r="B2055" s="34" t="s">
        <v>8120</v>
      </c>
      <c r="C2055" s="34" t="s">
        <v>8121</v>
      </c>
      <c r="D2055" s="34" t="s">
        <v>74</v>
      </c>
      <c r="E2055" s="31">
        <v>12</v>
      </c>
      <c r="F2055" s="58">
        <f t="shared" ca="1" si="97"/>
        <v>27.364383561643837</v>
      </c>
      <c r="G2055" s="33">
        <v>34932</v>
      </c>
      <c r="I2055" s="34" t="s">
        <v>77</v>
      </c>
      <c r="J2055" s="34" t="s">
        <v>78</v>
      </c>
      <c r="K2055" s="34" t="s">
        <v>79</v>
      </c>
      <c r="L2055" s="34" t="s">
        <v>80</v>
      </c>
      <c r="M2055" s="31">
        <v>22</v>
      </c>
    </row>
    <row r="2056" spans="1:13" s="31" customFormat="1" ht="15.75" customHeight="1" x14ac:dyDescent="0.25">
      <c r="A2056" s="31">
        <v>2055</v>
      </c>
      <c r="B2056" s="34" t="s">
        <v>8122</v>
      </c>
      <c r="C2056" s="34" t="s">
        <v>8123</v>
      </c>
      <c r="D2056" s="34" t="s">
        <v>74</v>
      </c>
      <c r="E2056" s="31">
        <v>46</v>
      </c>
      <c r="F2056" s="58">
        <f t="shared" ca="1" si="97"/>
        <v>42.30684931506849</v>
      </c>
      <c r="G2056" s="33">
        <v>29478</v>
      </c>
      <c r="H2056" s="34" t="s">
        <v>5048</v>
      </c>
      <c r="I2056" s="34" t="s">
        <v>140</v>
      </c>
      <c r="J2056" s="34" t="s">
        <v>126</v>
      </c>
      <c r="K2056" s="34" t="s">
        <v>79</v>
      </c>
      <c r="L2056" s="34" t="s">
        <v>91</v>
      </c>
      <c r="M2056" s="31">
        <v>7</v>
      </c>
    </row>
    <row r="2057" spans="1:13" s="31" customFormat="1" ht="15.75" customHeight="1" x14ac:dyDescent="0.25">
      <c r="A2057" s="31">
        <v>2056</v>
      </c>
      <c r="B2057" s="34" t="s">
        <v>8124</v>
      </c>
      <c r="C2057" s="34" t="s">
        <v>8125</v>
      </c>
      <c r="D2057" s="34" t="s">
        <v>98</v>
      </c>
      <c r="E2057" s="31">
        <v>65</v>
      </c>
      <c r="F2057" s="58">
        <f t="shared" ca="1" si="97"/>
        <v>36.835616438356162</v>
      </c>
      <c r="G2057" s="33">
        <v>31475</v>
      </c>
      <c r="H2057" s="34" t="s">
        <v>563</v>
      </c>
      <c r="I2057" s="34" t="s">
        <v>90</v>
      </c>
      <c r="J2057" s="34" t="s">
        <v>126</v>
      </c>
      <c r="K2057" s="34" t="s">
        <v>79</v>
      </c>
      <c r="L2057" s="34" t="s">
        <v>91</v>
      </c>
      <c r="M2057" s="31">
        <v>22</v>
      </c>
    </row>
    <row r="2058" spans="1:13" s="31" customFormat="1" ht="15.75" customHeight="1" x14ac:dyDescent="0.25">
      <c r="A2058" s="31">
        <v>2057</v>
      </c>
      <c r="B2058" s="34" t="s">
        <v>2495</v>
      </c>
      <c r="C2058" s="34" t="s">
        <v>6692</v>
      </c>
      <c r="D2058" s="34" t="s">
        <v>98</v>
      </c>
      <c r="E2058" s="31">
        <v>99</v>
      </c>
      <c r="F2058" s="58">
        <f t="shared" ca="1" si="97"/>
        <v>63.268493150684932</v>
      </c>
      <c r="G2058" s="33">
        <v>21827</v>
      </c>
      <c r="H2058" s="34" t="s">
        <v>151</v>
      </c>
      <c r="I2058" s="34" t="s">
        <v>77</v>
      </c>
      <c r="J2058" s="34" t="s">
        <v>102</v>
      </c>
      <c r="K2058" s="34" t="s">
        <v>79</v>
      </c>
      <c r="L2058" s="34" t="s">
        <v>80</v>
      </c>
      <c r="M2058" s="31">
        <v>15</v>
      </c>
    </row>
    <row r="2059" spans="1:13" s="31" customFormat="1" ht="15.75" customHeight="1" x14ac:dyDescent="0.25">
      <c r="A2059" s="31">
        <v>2058</v>
      </c>
      <c r="B2059" s="34" t="s">
        <v>8126</v>
      </c>
      <c r="C2059" s="34" t="s">
        <v>8127</v>
      </c>
      <c r="D2059" s="34" t="s">
        <v>98</v>
      </c>
      <c r="E2059" s="31">
        <v>99</v>
      </c>
      <c r="F2059" s="58">
        <f t="shared" ca="1" si="97"/>
        <v>44.917808219178085</v>
      </c>
      <c r="G2059" s="33">
        <v>28525</v>
      </c>
      <c r="H2059" s="34" t="s">
        <v>1536</v>
      </c>
      <c r="I2059" s="34" t="s">
        <v>377</v>
      </c>
      <c r="J2059" s="34" t="s">
        <v>126</v>
      </c>
      <c r="K2059" s="34" t="s">
        <v>79</v>
      </c>
      <c r="L2059" s="34" t="s">
        <v>91</v>
      </c>
      <c r="M2059" s="31">
        <v>7</v>
      </c>
    </row>
    <row r="2060" spans="1:13" s="31" customFormat="1" ht="15.75" customHeight="1" x14ac:dyDescent="0.25">
      <c r="A2060" s="31">
        <v>2059</v>
      </c>
      <c r="B2060" s="34" t="s">
        <v>8128</v>
      </c>
      <c r="C2060" s="34" t="s">
        <v>8129</v>
      </c>
      <c r="D2060" s="34" t="s">
        <v>98</v>
      </c>
      <c r="E2060" s="31">
        <v>21</v>
      </c>
      <c r="F2060" s="58">
        <f t="shared" ca="1" si="97"/>
        <v>45.887671232876713</v>
      </c>
      <c r="G2060" s="33">
        <v>28171</v>
      </c>
      <c r="H2060" s="34" t="s">
        <v>828</v>
      </c>
      <c r="I2060" s="34" t="s">
        <v>230</v>
      </c>
      <c r="J2060" s="34" t="s">
        <v>126</v>
      </c>
      <c r="K2060" s="34" t="s">
        <v>79</v>
      </c>
      <c r="L2060" s="34" t="s">
        <v>91</v>
      </c>
      <c r="M2060" s="31">
        <v>12</v>
      </c>
    </row>
    <row r="2061" spans="1:13" s="31" customFormat="1" ht="15.75" customHeight="1" x14ac:dyDescent="0.25">
      <c r="A2061" s="31">
        <v>2060</v>
      </c>
      <c r="B2061" s="34" t="s">
        <v>8130</v>
      </c>
      <c r="C2061" s="34" t="s">
        <v>8131</v>
      </c>
      <c r="D2061" s="34" t="s">
        <v>98</v>
      </c>
      <c r="E2061" s="31">
        <v>17</v>
      </c>
      <c r="F2061" s="58">
        <f t="shared" ca="1" si="97"/>
        <v>63.964383561643835</v>
      </c>
      <c r="G2061" s="33">
        <v>21573</v>
      </c>
      <c r="H2061" s="34" t="s">
        <v>3125</v>
      </c>
      <c r="I2061" s="34" t="s">
        <v>101</v>
      </c>
      <c r="J2061" s="34" t="s">
        <v>78</v>
      </c>
      <c r="K2061" s="34" t="s">
        <v>79</v>
      </c>
      <c r="L2061" s="34" t="s">
        <v>91</v>
      </c>
      <c r="M2061" s="31">
        <v>17</v>
      </c>
    </row>
    <row r="2062" spans="1:13" s="31" customFormat="1" ht="15.75" hidden="1" customHeight="1" x14ac:dyDescent="0.25">
      <c r="A2062" s="31">
        <v>2061</v>
      </c>
      <c r="B2062" s="34" t="s">
        <v>4713</v>
      </c>
      <c r="D2062" s="34" t="s">
        <v>98</v>
      </c>
      <c r="E2062" s="31">
        <v>71</v>
      </c>
      <c r="G2062" s="44">
        <v>30340</v>
      </c>
      <c r="H2062" s="34" t="s">
        <v>1262</v>
      </c>
      <c r="I2062" s="34" t="s">
        <v>77</v>
      </c>
      <c r="J2062" s="34" t="s">
        <v>126</v>
      </c>
      <c r="K2062" s="34" t="s">
        <v>79</v>
      </c>
      <c r="L2062" s="34" t="s">
        <v>91</v>
      </c>
      <c r="M2062" s="31">
        <v>4</v>
      </c>
    </row>
    <row r="2063" spans="1:13" s="31" customFormat="1" ht="15.75" customHeight="1" x14ac:dyDescent="0.25">
      <c r="A2063" s="31">
        <v>2062</v>
      </c>
      <c r="B2063" s="34" t="s">
        <v>8132</v>
      </c>
      <c r="C2063" s="34" t="s">
        <v>8133</v>
      </c>
      <c r="D2063" s="34" t="s">
        <v>74</v>
      </c>
      <c r="E2063" s="31">
        <v>67</v>
      </c>
      <c r="F2063" s="58">
        <f t="shared" ref="F2063:F2069" ca="1" si="98">(TODAY()-G2063)/365</f>
        <v>46.38082191780822</v>
      </c>
      <c r="G2063" s="33">
        <v>27991</v>
      </c>
      <c r="H2063" s="34" t="s">
        <v>741</v>
      </c>
      <c r="I2063" s="34" t="s">
        <v>140</v>
      </c>
      <c r="J2063" s="34" t="s">
        <v>78</v>
      </c>
      <c r="K2063" s="34" t="s">
        <v>79</v>
      </c>
      <c r="L2063" s="34" t="s">
        <v>91</v>
      </c>
      <c r="M2063" s="31">
        <v>18</v>
      </c>
    </row>
    <row r="2064" spans="1:13" s="31" customFormat="1" ht="15.75" customHeight="1" x14ac:dyDescent="0.25">
      <c r="A2064" s="31">
        <v>2063</v>
      </c>
      <c r="B2064" s="34" t="s">
        <v>7602</v>
      </c>
      <c r="C2064" s="34" t="s">
        <v>8134</v>
      </c>
      <c r="D2064" s="34" t="s">
        <v>74</v>
      </c>
      <c r="E2064" s="31">
        <v>55</v>
      </c>
      <c r="F2064" s="58">
        <f t="shared" ca="1" si="98"/>
        <v>59.564383561643837</v>
      </c>
      <c r="G2064" s="33">
        <v>23179</v>
      </c>
      <c r="H2064" s="34" t="s">
        <v>184</v>
      </c>
      <c r="I2064" s="34" t="s">
        <v>178</v>
      </c>
      <c r="J2064" s="34" t="s">
        <v>102</v>
      </c>
      <c r="K2064" s="34" t="s">
        <v>79</v>
      </c>
      <c r="L2064" s="34" t="s">
        <v>91</v>
      </c>
      <c r="M2064" s="31">
        <v>16</v>
      </c>
    </row>
    <row r="2065" spans="1:13" s="31" customFormat="1" ht="15.75" customHeight="1" x14ac:dyDescent="0.25">
      <c r="A2065" s="31">
        <v>2064</v>
      </c>
      <c r="B2065" s="34" t="s">
        <v>8135</v>
      </c>
      <c r="C2065" s="34" t="s">
        <v>8136</v>
      </c>
      <c r="D2065" s="34" t="s">
        <v>74</v>
      </c>
      <c r="E2065" s="31">
        <v>99</v>
      </c>
      <c r="F2065" s="58">
        <f t="shared" ca="1" si="98"/>
        <v>53.638356164383559</v>
      </c>
      <c r="G2065" s="33">
        <v>25342</v>
      </c>
      <c r="H2065" s="34" t="s">
        <v>177</v>
      </c>
      <c r="I2065" s="34" t="s">
        <v>178</v>
      </c>
      <c r="J2065" s="34" t="s">
        <v>78</v>
      </c>
      <c r="K2065" s="34" t="s">
        <v>79</v>
      </c>
      <c r="L2065" s="34" t="s">
        <v>80</v>
      </c>
      <c r="M2065" s="31">
        <v>18</v>
      </c>
    </row>
    <row r="2066" spans="1:13" s="31" customFormat="1" ht="15.75" customHeight="1" x14ac:dyDescent="0.25">
      <c r="A2066" s="31">
        <v>2065</v>
      </c>
      <c r="B2066" s="34" t="s">
        <v>8137</v>
      </c>
      <c r="C2066" s="34" t="s">
        <v>8138</v>
      </c>
      <c r="D2066" s="34" t="s">
        <v>74</v>
      </c>
      <c r="E2066" s="31">
        <v>66</v>
      </c>
      <c r="F2066" s="58">
        <f t="shared" ca="1" si="98"/>
        <v>44.816438356164383</v>
      </c>
      <c r="G2066" s="33">
        <v>28562</v>
      </c>
      <c r="H2066" s="34" t="s">
        <v>1262</v>
      </c>
      <c r="I2066" s="34" t="s">
        <v>140</v>
      </c>
      <c r="J2066" s="34" t="s">
        <v>78</v>
      </c>
      <c r="K2066" s="34" t="s">
        <v>79</v>
      </c>
      <c r="L2066" s="34" t="s">
        <v>80</v>
      </c>
      <c r="M2066" s="31">
        <v>12</v>
      </c>
    </row>
    <row r="2067" spans="1:13" s="31" customFormat="1" ht="15.75" customHeight="1" x14ac:dyDescent="0.25">
      <c r="A2067" s="31">
        <v>2066</v>
      </c>
      <c r="B2067" s="34" t="s">
        <v>2242</v>
      </c>
      <c r="C2067" s="34" t="s">
        <v>8139</v>
      </c>
      <c r="D2067" s="34" t="s">
        <v>74</v>
      </c>
      <c r="E2067" s="31">
        <v>91</v>
      </c>
      <c r="F2067" s="58">
        <f t="shared" ca="1" si="98"/>
        <v>53.046575342465751</v>
      </c>
      <c r="G2067" s="33">
        <v>25558</v>
      </c>
      <c r="H2067" s="34" t="s">
        <v>704</v>
      </c>
      <c r="I2067" s="34" t="s">
        <v>178</v>
      </c>
      <c r="J2067" s="34" t="s">
        <v>126</v>
      </c>
      <c r="K2067" s="34" t="s">
        <v>79</v>
      </c>
      <c r="L2067" s="34" t="s">
        <v>80</v>
      </c>
      <c r="M2067" s="31">
        <v>12</v>
      </c>
    </row>
    <row r="2068" spans="1:13" s="31" customFormat="1" ht="15.75" customHeight="1" x14ac:dyDescent="0.25">
      <c r="A2068" s="31">
        <v>2067</v>
      </c>
      <c r="B2068" s="34" t="s">
        <v>7554</v>
      </c>
      <c r="C2068" s="34" t="s">
        <v>8140</v>
      </c>
      <c r="D2068" s="34" t="s">
        <v>74</v>
      </c>
      <c r="E2068" s="31">
        <v>81</v>
      </c>
      <c r="F2068" s="58">
        <f t="shared" ca="1" si="98"/>
        <v>43.671232876712331</v>
      </c>
      <c r="G2068" s="33">
        <v>28980</v>
      </c>
      <c r="H2068" s="34" t="s">
        <v>1888</v>
      </c>
      <c r="I2068" s="34" t="s">
        <v>178</v>
      </c>
      <c r="J2068" s="34" t="s">
        <v>78</v>
      </c>
      <c r="K2068" s="34" t="s">
        <v>79</v>
      </c>
      <c r="L2068" s="34" t="s">
        <v>91</v>
      </c>
      <c r="M2068" s="31">
        <v>17</v>
      </c>
    </row>
    <row r="2069" spans="1:13" s="31" customFormat="1" ht="15.75" customHeight="1" x14ac:dyDescent="0.25">
      <c r="A2069" s="31">
        <v>2068</v>
      </c>
      <c r="B2069" s="34" t="s">
        <v>8141</v>
      </c>
      <c r="C2069" s="34" t="s">
        <v>8142</v>
      </c>
      <c r="D2069" s="34" t="s">
        <v>98</v>
      </c>
      <c r="E2069" s="31">
        <v>23</v>
      </c>
      <c r="F2069" s="58">
        <f t="shared" ca="1" si="98"/>
        <v>66.424657534246577</v>
      </c>
      <c r="G2069" s="33">
        <v>20675</v>
      </c>
      <c r="H2069" s="34" t="s">
        <v>475</v>
      </c>
      <c r="I2069" s="34" t="s">
        <v>230</v>
      </c>
      <c r="J2069" s="34" t="s">
        <v>126</v>
      </c>
      <c r="K2069" s="34" t="s">
        <v>79</v>
      </c>
      <c r="L2069" s="34" t="s">
        <v>91</v>
      </c>
      <c r="M2069" s="31">
        <v>8</v>
      </c>
    </row>
    <row r="2070" spans="1:13" s="31" customFormat="1" ht="15.75" hidden="1" customHeight="1" x14ac:dyDescent="0.25">
      <c r="A2070" s="31">
        <v>2069</v>
      </c>
      <c r="B2070" s="34" t="s">
        <v>8143</v>
      </c>
      <c r="C2070" s="34" t="s">
        <v>8144</v>
      </c>
      <c r="D2070" s="34" t="s">
        <v>430</v>
      </c>
      <c r="E2070" s="31">
        <v>32</v>
      </c>
      <c r="H2070" s="34" t="s">
        <v>1407</v>
      </c>
      <c r="I2070" s="34" t="s">
        <v>152</v>
      </c>
      <c r="J2070" s="34" t="s">
        <v>78</v>
      </c>
      <c r="K2070" s="34" t="s">
        <v>79</v>
      </c>
      <c r="L2070" s="34" t="s">
        <v>80</v>
      </c>
    </row>
    <row r="2071" spans="1:13" s="31" customFormat="1" ht="15.75" customHeight="1" x14ac:dyDescent="0.25">
      <c r="A2071" s="31">
        <v>2070</v>
      </c>
      <c r="B2071" s="34" t="s">
        <v>5658</v>
      </c>
      <c r="C2071" s="34" t="s">
        <v>8145</v>
      </c>
      <c r="D2071" s="34" t="s">
        <v>98</v>
      </c>
      <c r="E2071" s="31">
        <v>0</v>
      </c>
      <c r="F2071" s="58">
        <f t="shared" ref="F2071:F2073" ca="1" si="99">(TODAY()-G2071)/365</f>
        <v>41.082191780821915</v>
      </c>
      <c r="G2071" s="33">
        <v>29925</v>
      </c>
      <c r="H2071" s="34" t="s">
        <v>305</v>
      </c>
      <c r="I2071" s="34" t="s">
        <v>230</v>
      </c>
      <c r="J2071" s="34" t="s">
        <v>78</v>
      </c>
      <c r="K2071" s="34" t="s">
        <v>79</v>
      </c>
      <c r="L2071" s="34" t="s">
        <v>91</v>
      </c>
      <c r="M2071" s="31">
        <v>8</v>
      </c>
    </row>
    <row r="2072" spans="1:13" s="31" customFormat="1" ht="15.75" hidden="1" customHeight="1" x14ac:dyDescent="0.25">
      <c r="A2072" s="31">
        <v>2071</v>
      </c>
      <c r="B2072" s="34" t="s">
        <v>3056</v>
      </c>
      <c r="C2072" s="34" t="s">
        <v>8146</v>
      </c>
      <c r="D2072" s="34" t="s">
        <v>98</v>
      </c>
      <c r="E2072" s="31">
        <v>69</v>
      </c>
      <c r="F2072" s="58">
        <f t="shared" ca="1" si="99"/>
        <v>44.909589041095892</v>
      </c>
      <c r="G2072" s="33">
        <v>28528</v>
      </c>
      <c r="I2072" s="34" t="s">
        <v>230</v>
      </c>
      <c r="J2072" s="34" t="s">
        <v>78</v>
      </c>
      <c r="K2072" s="34" t="s">
        <v>79</v>
      </c>
      <c r="L2072" s="34" t="s">
        <v>91</v>
      </c>
      <c r="M2072" s="31">
        <v>10</v>
      </c>
    </row>
    <row r="2073" spans="1:13" s="31" customFormat="1" ht="15.75" customHeight="1" x14ac:dyDescent="0.25">
      <c r="A2073" s="31">
        <v>2072</v>
      </c>
      <c r="B2073" s="34" t="s">
        <v>8147</v>
      </c>
      <c r="C2073" s="34" t="s">
        <v>8148</v>
      </c>
      <c r="D2073" s="34" t="s">
        <v>98</v>
      </c>
      <c r="E2073" s="31">
        <v>30</v>
      </c>
      <c r="F2073" s="58">
        <f t="shared" ca="1" si="99"/>
        <v>62.723287671232875</v>
      </c>
      <c r="G2073" s="33">
        <v>22026</v>
      </c>
      <c r="H2073" s="34" t="s">
        <v>164</v>
      </c>
      <c r="I2073" s="34" t="s">
        <v>101</v>
      </c>
      <c r="J2073" s="34" t="s">
        <v>78</v>
      </c>
      <c r="K2073" s="34" t="s">
        <v>79</v>
      </c>
      <c r="L2073" s="34" t="s">
        <v>80</v>
      </c>
      <c r="M2073" s="31">
        <v>9</v>
      </c>
    </row>
    <row r="2074" spans="1:13" s="31" customFormat="1" ht="15.75" hidden="1" customHeight="1" x14ac:dyDescent="0.25">
      <c r="A2074" s="31">
        <v>2073</v>
      </c>
      <c r="B2074" s="34" t="s">
        <v>8149</v>
      </c>
      <c r="D2074" s="34" t="s">
        <v>98</v>
      </c>
      <c r="E2074" s="31">
        <v>87</v>
      </c>
      <c r="G2074" s="44">
        <v>27059</v>
      </c>
      <c r="I2074" s="34" t="s">
        <v>77</v>
      </c>
      <c r="J2074" s="34" t="s">
        <v>126</v>
      </c>
      <c r="K2074" s="34" t="s">
        <v>79</v>
      </c>
      <c r="L2074" s="34" t="s">
        <v>80</v>
      </c>
      <c r="M2074" s="31">
        <v>10</v>
      </c>
    </row>
    <row r="2075" spans="1:13" s="31" customFormat="1" ht="15.75" hidden="1" customHeight="1" x14ac:dyDescent="0.25">
      <c r="A2075" s="31">
        <v>2074</v>
      </c>
      <c r="B2075" s="34" t="s">
        <v>8150</v>
      </c>
      <c r="C2075" s="34" t="s">
        <v>8151</v>
      </c>
      <c r="D2075" s="34" t="s">
        <v>98</v>
      </c>
      <c r="E2075" s="31">
        <v>90</v>
      </c>
      <c r="F2075" s="58">
        <f t="shared" ref="F2075:F2079" ca="1" si="100">(TODAY()-G2075)/365</f>
        <v>25.556164383561644</v>
      </c>
      <c r="G2075" s="33">
        <v>35592</v>
      </c>
      <c r="I2075" s="34" t="s">
        <v>101</v>
      </c>
      <c r="J2075" s="34" t="s">
        <v>78</v>
      </c>
      <c r="K2075" s="34" t="s">
        <v>79</v>
      </c>
      <c r="L2075" s="34" t="s">
        <v>91</v>
      </c>
      <c r="M2075" s="31">
        <v>4</v>
      </c>
    </row>
    <row r="2076" spans="1:13" s="31" customFormat="1" ht="15.75" customHeight="1" x14ac:dyDescent="0.25">
      <c r="A2076" s="31">
        <v>2075</v>
      </c>
      <c r="B2076" s="34" t="s">
        <v>8152</v>
      </c>
      <c r="C2076" s="34" t="s">
        <v>8153</v>
      </c>
      <c r="D2076" s="34" t="s">
        <v>98</v>
      </c>
      <c r="E2076" s="31">
        <v>95</v>
      </c>
      <c r="F2076" s="58">
        <f t="shared" ca="1" si="100"/>
        <v>49.706849315068496</v>
      </c>
      <c r="G2076" s="33">
        <v>26777</v>
      </c>
      <c r="H2076" s="34" t="s">
        <v>919</v>
      </c>
      <c r="I2076" s="34" t="s">
        <v>77</v>
      </c>
      <c r="J2076" s="34" t="s">
        <v>78</v>
      </c>
      <c r="K2076" s="34" t="s">
        <v>79</v>
      </c>
      <c r="L2076" s="34" t="s">
        <v>91</v>
      </c>
      <c r="M2076" s="31">
        <v>8</v>
      </c>
    </row>
    <row r="2077" spans="1:13" s="31" customFormat="1" ht="15.75" customHeight="1" x14ac:dyDescent="0.25">
      <c r="A2077" s="31">
        <v>2076</v>
      </c>
      <c r="B2077" s="34" t="s">
        <v>8154</v>
      </c>
      <c r="C2077" s="34" t="s">
        <v>8155</v>
      </c>
      <c r="D2077" s="34" t="s">
        <v>98</v>
      </c>
      <c r="E2077" s="31">
        <v>73</v>
      </c>
      <c r="F2077" s="58">
        <f t="shared" ca="1" si="100"/>
        <v>53.597260273972601</v>
      </c>
      <c r="G2077" s="33">
        <v>25357</v>
      </c>
      <c r="H2077" s="34" t="s">
        <v>294</v>
      </c>
      <c r="I2077" s="34" t="s">
        <v>77</v>
      </c>
      <c r="J2077" s="34" t="s">
        <v>78</v>
      </c>
      <c r="K2077" s="34" t="s">
        <v>79</v>
      </c>
      <c r="L2077" s="34" t="s">
        <v>80</v>
      </c>
      <c r="M2077" s="31">
        <v>5</v>
      </c>
    </row>
    <row r="2078" spans="1:13" s="31" customFormat="1" ht="15.75" customHeight="1" x14ac:dyDescent="0.25">
      <c r="A2078" s="31">
        <v>2077</v>
      </c>
      <c r="B2078" s="34" t="s">
        <v>5522</v>
      </c>
      <c r="C2078" s="34" t="s">
        <v>8156</v>
      </c>
      <c r="D2078" s="34" t="s">
        <v>98</v>
      </c>
      <c r="E2078" s="31">
        <v>67</v>
      </c>
      <c r="F2078" s="58">
        <f t="shared" ca="1" si="100"/>
        <v>30.849315068493151</v>
      </c>
      <c r="G2078" s="33">
        <v>33660</v>
      </c>
      <c r="H2078" s="34" t="s">
        <v>370</v>
      </c>
      <c r="I2078" s="34" t="s">
        <v>101</v>
      </c>
      <c r="J2078" s="34" t="s">
        <v>78</v>
      </c>
      <c r="K2078" s="34" t="s">
        <v>79</v>
      </c>
      <c r="L2078" s="34" t="s">
        <v>80</v>
      </c>
      <c r="M2078" s="31">
        <v>7</v>
      </c>
    </row>
    <row r="2079" spans="1:13" s="31" customFormat="1" ht="15.75" customHeight="1" x14ac:dyDescent="0.25">
      <c r="A2079" s="31">
        <v>2078</v>
      </c>
      <c r="B2079" s="34" t="s">
        <v>8157</v>
      </c>
      <c r="C2079" s="34" t="s">
        <v>8158</v>
      </c>
      <c r="D2079" s="34" t="s">
        <v>98</v>
      </c>
      <c r="E2079" s="31">
        <v>15</v>
      </c>
      <c r="F2079" s="58">
        <f t="shared" ca="1" si="100"/>
        <v>33.342465753424655</v>
      </c>
      <c r="G2079" s="33">
        <v>32750</v>
      </c>
      <c r="H2079" s="34" t="s">
        <v>3865</v>
      </c>
      <c r="I2079" s="34" t="s">
        <v>77</v>
      </c>
      <c r="J2079" s="34" t="s">
        <v>78</v>
      </c>
      <c r="K2079" s="34" t="s">
        <v>79</v>
      </c>
      <c r="L2079" s="34" t="s">
        <v>91</v>
      </c>
      <c r="M2079" s="31">
        <v>3</v>
      </c>
    </row>
    <row r="2080" spans="1:13" s="31" customFormat="1" ht="15.75" hidden="1" customHeight="1" x14ac:dyDescent="0.25">
      <c r="A2080" s="31">
        <v>2079</v>
      </c>
      <c r="B2080" s="34" t="s">
        <v>8159</v>
      </c>
      <c r="D2080" s="34" t="s">
        <v>98</v>
      </c>
      <c r="E2080" s="31">
        <v>49</v>
      </c>
      <c r="G2080" s="44">
        <v>20665</v>
      </c>
      <c r="H2080" s="34" t="s">
        <v>242</v>
      </c>
      <c r="I2080" s="34" t="s">
        <v>230</v>
      </c>
      <c r="J2080" s="34" t="s">
        <v>126</v>
      </c>
      <c r="K2080" s="34" t="s">
        <v>79</v>
      </c>
      <c r="L2080" s="34" t="s">
        <v>91</v>
      </c>
      <c r="M2080" s="31">
        <v>11</v>
      </c>
    </row>
    <row r="2081" spans="1:13" s="31" customFormat="1" ht="15.75" customHeight="1" x14ac:dyDescent="0.25">
      <c r="A2081" s="31">
        <v>2080</v>
      </c>
      <c r="B2081" s="34" t="s">
        <v>8160</v>
      </c>
      <c r="C2081" s="34" t="s">
        <v>8161</v>
      </c>
      <c r="D2081" s="34" t="s">
        <v>98</v>
      </c>
      <c r="E2081" s="31">
        <v>15</v>
      </c>
      <c r="F2081" s="58">
        <f t="shared" ref="F2081:F2101" ca="1" si="101">(TODAY()-G2081)/365</f>
        <v>63.42739726027397</v>
      </c>
      <c r="G2081" s="33">
        <v>21769</v>
      </c>
      <c r="H2081" s="34" t="s">
        <v>630</v>
      </c>
      <c r="I2081" s="34" t="s">
        <v>230</v>
      </c>
      <c r="J2081" s="34" t="s">
        <v>126</v>
      </c>
      <c r="K2081" s="34" t="s">
        <v>79</v>
      </c>
      <c r="L2081" s="34" t="s">
        <v>91</v>
      </c>
      <c r="M2081" s="31">
        <v>17</v>
      </c>
    </row>
    <row r="2082" spans="1:13" s="31" customFormat="1" ht="15.75" customHeight="1" x14ac:dyDescent="0.25">
      <c r="A2082" s="31">
        <v>2081</v>
      </c>
      <c r="B2082" s="34" t="s">
        <v>5140</v>
      </c>
      <c r="C2082" s="34" t="s">
        <v>8162</v>
      </c>
      <c r="D2082" s="34" t="s">
        <v>98</v>
      </c>
      <c r="E2082" s="31">
        <v>69</v>
      </c>
      <c r="F2082" s="58">
        <f t="shared" ca="1" si="101"/>
        <v>50.545205479452058</v>
      </c>
      <c r="G2082" s="33">
        <v>26471</v>
      </c>
      <c r="H2082" s="34" t="s">
        <v>881</v>
      </c>
      <c r="I2082" s="34" t="s">
        <v>101</v>
      </c>
      <c r="J2082" s="34" t="s">
        <v>78</v>
      </c>
      <c r="K2082" s="34" t="s">
        <v>79</v>
      </c>
      <c r="L2082" s="34" t="s">
        <v>91</v>
      </c>
      <c r="M2082" s="31">
        <v>13</v>
      </c>
    </row>
    <row r="2083" spans="1:13" s="31" customFormat="1" ht="15.75" customHeight="1" x14ac:dyDescent="0.25">
      <c r="A2083" s="31">
        <v>2082</v>
      </c>
      <c r="B2083" s="34" t="s">
        <v>8163</v>
      </c>
      <c r="C2083" s="34" t="s">
        <v>8164</v>
      </c>
      <c r="D2083" s="34" t="s">
        <v>98</v>
      </c>
      <c r="E2083" s="31">
        <v>38</v>
      </c>
      <c r="F2083" s="58">
        <f t="shared" ca="1" si="101"/>
        <v>43.079452054794523</v>
      </c>
      <c r="G2083" s="33">
        <v>29196</v>
      </c>
      <c r="H2083" s="34" t="s">
        <v>1235</v>
      </c>
      <c r="I2083" s="34" t="s">
        <v>178</v>
      </c>
      <c r="J2083" s="34" t="s">
        <v>102</v>
      </c>
      <c r="K2083" s="34" t="s">
        <v>79</v>
      </c>
      <c r="L2083" s="34" t="s">
        <v>80</v>
      </c>
      <c r="M2083" s="31">
        <v>19</v>
      </c>
    </row>
    <row r="2084" spans="1:13" s="31" customFormat="1" ht="15.75" hidden="1" customHeight="1" x14ac:dyDescent="0.25">
      <c r="A2084" s="31">
        <v>2083</v>
      </c>
      <c r="B2084" s="34" t="s">
        <v>6966</v>
      </c>
      <c r="C2084" s="34" t="s">
        <v>8165</v>
      </c>
      <c r="D2084" s="34" t="s">
        <v>98</v>
      </c>
      <c r="E2084" s="31">
        <v>5</v>
      </c>
      <c r="F2084" s="58">
        <f t="shared" ca="1" si="101"/>
        <v>42.465753424657535</v>
      </c>
      <c r="G2084" s="33">
        <v>29420</v>
      </c>
      <c r="I2084" s="34" t="s">
        <v>230</v>
      </c>
      <c r="J2084" s="34" t="s">
        <v>78</v>
      </c>
      <c r="K2084" s="34" t="s">
        <v>79</v>
      </c>
      <c r="L2084" s="34" t="s">
        <v>91</v>
      </c>
      <c r="M2084" s="31">
        <v>4</v>
      </c>
    </row>
    <row r="2085" spans="1:13" s="31" customFormat="1" ht="15.75" hidden="1" customHeight="1" x14ac:dyDescent="0.25">
      <c r="A2085" s="31">
        <v>2084</v>
      </c>
      <c r="B2085" s="34" t="s">
        <v>8166</v>
      </c>
      <c r="C2085" s="34" t="s">
        <v>8167</v>
      </c>
      <c r="D2085" s="34" t="s">
        <v>98</v>
      </c>
      <c r="E2085" s="31">
        <v>6</v>
      </c>
      <c r="F2085" s="58">
        <f t="shared" ca="1" si="101"/>
        <v>36.252054794520546</v>
      </c>
      <c r="G2085" s="33">
        <v>31688</v>
      </c>
      <c r="I2085" s="34" t="s">
        <v>152</v>
      </c>
      <c r="J2085" s="34" t="s">
        <v>78</v>
      </c>
      <c r="K2085" s="34" t="s">
        <v>79</v>
      </c>
      <c r="L2085" s="34" t="s">
        <v>80</v>
      </c>
      <c r="M2085" s="31">
        <v>17</v>
      </c>
    </row>
    <row r="2086" spans="1:13" s="31" customFormat="1" ht="15.75" customHeight="1" x14ac:dyDescent="0.25">
      <c r="A2086" s="31">
        <v>2085</v>
      </c>
      <c r="B2086" s="34" t="s">
        <v>8168</v>
      </c>
      <c r="C2086" s="34" t="s">
        <v>8169</v>
      </c>
      <c r="D2086" s="34" t="s">
        <v>98</v>
      </c>
      <c r="E2086" s="31">
        <v>83</v>
      </c>
      <c r="F2086" s="58">
        <f t="shared" ca="1" si="101"/>
        <v>66.69041095890411</v>
      </c>
      <c r="G2086" s="33">
        <v>20578</v>
      </c>
      <c r="H2086" s="34" t="s">
        <v>866</v>
      </c>
      <c r="I2086" s="34" t="s">
        <v>178</v>
      </c>
      <c r="J2086" s="34" t="s">
        <v>78</v>
      </c>
      <c r="K2086" s="34" t="s">
        <v>79</v>
      </c>
      <c r="L2086" s="34" t="s">
        <v>91</v>
      </c>
      <c r="M2086" s="31">
        <v>11</v>
      </c>
    </row>
    <row r="2087" spans="1:13" s="31" customFormat="1" ht="15.75" customHeight="1" x14ac:dyDescent="0.25">
      <c r="A2087" s="31">
        <v>2086</v>
      </c>
      <c r="B2087" s="34" t="s">
        <v>8170</v>
      </c>
      <c r="C2087" s="34" t="s">
        <v>8171</v>
      </c>
      <c r="D2087" s="34" t="s">
        <v>74</v>
      </c>
      <c r="E2087" s="31">
        <v>68</v>
      </c>
      <c r="F2087" s="58">
        <f t="shared" ca="1" si="101"/>
        <v>25.991780821917807</v>
      </c>
      <c r="G2087" s="33">
        <v>35433</v>
      </c>
      <c r="H2087" s="34" t="s">
        <v>100</v>
      </c>
      <c r="I2087" s="34" t="s">
        <v>101</v>
      </c>
      <c r="J2087" s="34" t="s">
        <v>126</v>
      </c>
      <c r="K2087" s="34" t="s">
        <v>79</v>
      </c>
      <c r="L2087" s="34" t="s">
        <v>91</v>
      </c>
      <c r="M2087" s="31">
        <v>1</v>
      </c>
    </row>
    <row r="2088" spans="1:13" s="31" customFormat="1" ht="15.75" customHeight="1" x14ac:dyDescent="0.25">
      <c r="A2088" s="31">
        <v>2087</v>
      </c>
      <c r="B2088" s="34" t="s">
        <v>8172</v>
      </c>
      <c r="C2088" s="34" t="s">
        <v>8173</v>
      </c>
      <c r="D2088" s="34" t="s">
        <v>74</v>
      </c>
      <c r="E2088" s="31">
        <v>76</v>
      </c>
      <c r="F2088" s="58">
        <f t="shared" ca="1" si="101"/>
        <v>53.583561643835615</v>
      </c>
      <c r="G2088" s="33">
        <v>25362</v>
      </c>
      <c r="H2088" s="34" t="s">
        <v>2493</v>
      </c>
      <c r="I2088" s="34" t="s">
        <v>152</v>
      </c>
      <c r="J2088" s="34" t="s">
        <v>78</v>
      </c>
      <c r="K2088" s="34" t="s">
        <v>79</v>
      </c>
      <c r="L2088" s="34" t="s">
        <v>80</v>
      </c>
      <c r="M2088" s="31">
        <v>15</v>
      </c>
    </row>
    <row r="2089" spans="1:13" s="31" customFormat="1" ht="15.75" customHeight="1" x14ac:dyDescent="0.25">
      <c r="A2089" s="31">
        <v>2088</v>
      </c>
      <c r="B2089" s="34" t="s">
        <v>8174</v>
      </c>
      <c r="C2089" s="34" t="s">
        <v>8175</v>
      </c>
      <c r="D2089" s="34" t="s">
        <v>74</v>
      </c>
      <c r="E2089" s="31">
        <v>2</v>
      </c>
      <c r="F2089" s="58">
        <f t="shared" ca="1" si="101"/>
        <v>53.246575342465754</v>
      </c>
      <c r="G2089" s="33">
        <v>25485</v>
      </c>
      <c r="H2089" s="34" t="s">
        <v>446</v>
      </c>
      <c r="I2089" s="34" t="s">
        <v>101</v>
      </c>
      <c r="J2089" s="34" t="s">
        <v>78</v>
      </c>
      <c r="K2089" s="34" t="s">
        <v>79</v>
      </c>
      <c r="L2089" s="34" t="s">
        <v>80</v>
      </c>
      <c r="M2089" s="31">
        <v>14</v>
      </c>
    </row>
    <row r="2090" spans="1:13" s="31" customFormat="1" ht="15.75" customHeight="1" x14ac:dyDescent="0.25">
      <c r="A2090" s="31">
        <v>2089</v>
      </c>
      <c r="B2090" s="34" t="s">
        <v>7445</v>
      </c>
      <c r="C2090" s="34" t="s">
        <v>8176</v>
      </c>
      <c r="D2090" s="34" t="s">
        <v>74</v>
      </c>
      <c r="E2090" s="31">
        <v>93</v>
      </c>
      <c r="F2090" s="58">
        <f t="shared" ca="1" si="101"/>
        <v>65.008219178082186</v>
      </c>
      <c r="G2090" s="33">
        <v>21192</v>
      </c>
      <c r="H2090" s="34" t="s">
        <v>1107</v>
      </c>
      <c r="I2090" s="34" t="s">
        <v>101</v>
      </c>
      <c r="J2090" s="34" t="s">
        <v>126</v>
      </c>
      <c r="K2090" s="34" t="s">
        <v>79</v>
      </c>
      <c r="L2090" s="34" t="s">
        <v>91</v>
      </c>
      <c r="M2090" s="31">
        <v>15</v>
      </c>
    </row>
    <row r="2091" spans="1:13" s="31" customFormat="1" ht="15.75" customHeight="1" x14ac:dyDescent="0.25">
      <c r="A2091" s="31">
        <v>2090</v>
      </c>
      <c r="B2091" s="34" t="s">
        <v>8177</v>
      </c>
      <c r="C2091" s="34" t="s">
        <v>8178</v>
      </c>
      <c r="D2091" s="34" t="s">
        <v>74</v>
      </c>
      <c r="E2091" s="31">
        <v>63</v>
      </c>
      <c r="F2091" s="58">
        <f t="shared" ca="1" si="101"/>
        <v>58.093150684931508</v>
      </c>
      <c r="G2091" s="33">
        <v>23716</v>
      </c>
      <c r="H2091" s="34" t="s">
        <v>1020</v>
      </c>
      <c r="I2091" s="34" t="s">
        <v>101</v>
      </c>
      <c r="J2091" s="34" t="s">
        <v>78</v>
      </c>
      <c r="K2091" s="34" t="s">
        <v>79</v>
      </c>
      <c r="L2091" s="34" t="s">
        <v>80</v>
      </c>
      <c r="M2091" s="31">
        <v>17</v>
      </c>
    </row>
    <row r="2092" spans="1:13" s="31" customFormat="1" ht="15.75" customHeight="1" x14ac:dyDescent="0.25">
      <c r="A2092" s="31">
        <v>2091</v>
      </c>
      <c r="B2092" s="34" t="s">
        <v>8179</v>
      </c>
      <c r="C2092" s="34" t="s">
        <v>8180</v>
      </c>
      <c r="D2092" s="34" t="s">
        <v>98</v>
      </c>
      <c r="E2092" s="31">
        <v>27</v>
      </c>
      <c r="F2092" s="58">
        <f t="shared" ca="1" si="101"/>
        <v>42.536986301369865</v>
      </c>
      <c r="G2092" s="33">
        <v>29394</v>
      </c>
      <c r="H2092" s="34" t="s">
        <v>1526</v>
      </c>
      <c r="I2092" s="34" t="s">
        <v>377</v>
      </c>
      <c r="J2092" s="34" t="s">
        <v>78</v>
      </c>
      <c r="K2092" s="34" t="s">
        <v>79</v>
      </c>
      <c r="L2092" s="34" t="s">
        <v>91</v>
      </c>
      <c r="M2092" s="31">
        <v>9</v>
      </c>
    </row>
    <row r="2093" spans="1:13" s="31" customFormat="1" ht="15.75" customHeight="1" x14ac:dyDescent="0.25">
      <c r="A2093" s="31">
        <v>2092</v>
      </c>
      <c r="B2093" s="34" t="s">
        <v>7324</v>
      </c>
      <c r="C2093" s="34" t="s">
        <v>8181</v>
      </c>
      <c r="D2093" s="34" t="s">
        <v>74</v>
      </c>
      <c r="E2093" s="31">
        <v>14</v>
      </c>
      <c r="F2093" s="58">
        <f t="shared" ca="1" si="101"/>
        <v>45.038356164383565</v>
      </c>
      <c r="G2093" s="33">
        <v>28481</v>
      </c>
      <c r="H2093" s="34" t="s">
        <v>3839</v>
      </c>
      <c r="I2093" s="34" t="s">
        <v>77</v>
      </c>
      <c r="J2093" s="34" t="s">
        <v>126</v>
      </c>
      <c r="K2093" s="34" t="s">
        <v>79</v>
      </c>
      <c r="L2093" s="34" t="s">
        <v>91</v>
      </c>
      <c r="M2093" s="31">
        <v>18</v>
      </c>
    </row>
    <row r="2094" spans="1:13" s="31" customFormat="1" ht="15.75" customHeight="1" x14ac:dyDescent="0.25">
      <c r="A2094" s="31">
        <v>2093</v>
      </c>
      <c r="B2094" s="34" t="s">
        <v>4979</v>
      </c>
      <c r="C2094" s="34" t="s">
        <v>8182</v>
      </c>
      <c r="D2094" s="34" t="s">
        <v>74</v>
      </c>
      <c r="E2094" s="31">
        <v>94</v>
      </c>
      <c r="F2094" s="58">
        <f t="shared" ca="1" si="101"/>
        <v>23.306849315068494</v>
      </c>
      <c r="G2094" s="33">
        <v>36413</v>
      </c>
      <c r="H2094" s="34" t="s">
        <v>1910</v>
      </c>
      <c r="I2094" s="34" t="s">
        <v>101</v>
      </c>
      <c r="J2094" s="34" t="s">
        <v>126</v>
      </c>
      <c r="K2094" s="34" t="s">
        <v>79</v>
      </c>
      <c r="L2094" s="34" t="s">
        <v>91</v>
      </c>
      <c r="M2094" s="31">
        <v>2</v>
      </c>
    </row>
    <row r="2095" spans="1:13" s="31" customFormat="1" ht="15.75" customHeight="1" x14ac:dyDescent="0.25">
      <c r="A2095" s="31">
        <v>2094</v>
      </c>
      <c r="B2095" s="34" t="s">
        <v>8183</v>
      </c>
      <c r="C2095" s="34" t="s">
        <v>8184</v>
      </c>
      <c r="D2095" s="34" t="s">
        <v>74</v>
      </c>
      <c r="E2095" s="31">
        <v>15</v>
      </c>
      <c r="F2095" s="58">
        <f t="shared" ca="1" si="101"/>
        <v>38.936986301369863</v>
      </c>
      <c r="G2095" s="33">
        <v>30708</v>
      </c>
      <c r="H2095" s="34" t="s">
        <v>563</v>
      </c>
      <c r="I2095" s="34" t="s">
        <v>230</v>
      </c>
      <c r="J2095" s="34" t="s">
        <v>78</v>
      </c>
      <c r="K2095" s="34" t="s">
        <v>79</v>
      </c>
      <c r="L2095" s="34" t="s">
        <v>91</v>
      </c>
      <c r="M2095" s="31">
        <v>16</v>
      </c>
    </row>
    <row r="2096" spans="1:13" s="31" customFormat="1" ht="15.75" customHeight="1" x14ac:dyDescent="0.25">
      <c r="A2096" s="31">
        <v>2095</v>
      </c>
      <c r="B2096" s="34" t="s">
        <v>8185</v>
      </c>
      <c r="C2096" s="34" t="s">
        <v>8186</v>
      </c>
      <c r="D2096" s="34" t="s">
        <v>98</v>
      </c>
      <c r="E2096" s="31">
        <v>69</v>
      </c>
      <c r="F2096" s="58">
        <f t="shared" ca="1" si="101"/>
        <v>33.136986301369866</v>
      </c>
      <c r="G2096" s="33">
        <v>32825</v>
      </c>
      <c r="H2096" s="34" t="s">
        <v>242</v>
      </c>
      <c r="I2096" s="34" t="s">
        <v>77</v>
      </c>
      <c r="J2096" s="34" t="s">
        <v>102</v>
      </c>
      <c r="K2096" s="34" t="s">
        <v>79</v>
      </c>
      <c r="L2096" s="34" t="s">
        <v>91</v>
      </c>
      <c r="M2096" s="31">
        <v>8</v>
      </c>
    </row>
    <row r="2097" spans="1:13" s="31" customFormat="1" ht="15.75" customHeight="1" x14ac:dyDescent="0.25">
      <c r="A2097" s="31">
        <v>2096</v>
      </c>
      <c r="B2097" s="34" t="s">
        <v>8187</v>
      </c>
      <c r="C2097" s="34" t="s">
        <v>8188</v>
      </c>
      <c r="D2097" s="34" t="s">
        <v>98</v>
      </c>
      <c r="E2097" s="31">
        <v>74</v>
      </c>
      <c r="F2097" s="58">
        <f t="shared" ca="1" si="101"/>
        <v>53.632876712328766</v>
      </c>
      <c r="G2097" s="33">
        <v>25344</v>
      </c>
      <c r="H2097" s="34" t="s">
        <v>1753</v>
      </c>
      <c r="I2097" s="34" t="s">
        <v>171</v>
      </c>
      <c r="J2097" s="34" t="s">
        <v>126</v>
      </c>
      <c r="K2097" s="34" t="s">
        <v>79</v>
      </c>
      <c r="L2097" s="34" t="s">
        <v>80</v>
      </c>
      <c r="M2097" s="31">
        <v>12</v>
      </c>
    </row>
    <row r="2098" spans="1:13" s="31" customFormat="1" ht="15.75" customHeight="1" x14ac:dyDescent="0.25">
      <c r="A2098" s="31">
        <v>2097</v>
      </c>
      <c r="B2098" s="34" t="s">
        <v>8189</v>
      </c>
      <c r="C2098" s="34" t="s">
        <v>8190</v>
      </c>
      <c r="D2098" s="34" t="s">
        <v>74</v>
      </c>
      <c r="E2098" s="31">
        <v>38</v>
      </c>
      <c r="F2098" s="58">
        <f t="shared" ca="1" si="101"/>
        <v>34.736986301369861</v>
      </c>
      <c r="G2098" s="33">
        <v>32241</v>
      </c>
      <c r="H2098" s="34" t="s">
        <v>414</v>
      </c>
      <c r="I2098" s="34" t="s">
        <v>171</v>
      </c>
      <c r="J2098" s="34" t="s">
        <v>78</v>
      </c>
      <c r="K2098" s="34" t="s">
        <v>79</v>
      </c>
      <c r="L2098" s="34" t="s">
        <v>91</v>
      </c>
      <c r="M2098" s="31">
        <v>21</v>
      </c>
    </row>
    <row r="2099" spans="1:13" s="31" customFormat="1" ht="15.75" customHeight="1" x14ac:dyDescent="0.25">
      <c r="A2099" s="31">
        <v>2098</v>
      </c>
      <c r="B2099" s="34" t="s">
        <v>8191</v>
      </c>
      <c r="C2099" s="34" t="s">
        <v>8192</v>
      </c>
      <c r="D2099" s="34" t="s">
        <v>98</v>
      </c>
      <c r="E2099" s="31">
        <v>82</v>
      </c>
      <c r="F2099" s="58">
        <f t="shared" ca="1" si="101"/>
        <v>53.06849315068493</v>
      </c>
      <c r="G2099" s="33">
        <v>25550</v>
      </c>
      <c r="H2099" s="34" t="s">
        <v>491</v>
      </c>
      <c r="I2099" s="34" t="s">
        <v>178</v>
      </c>
      <c r="J2099" s="34" t="s">
        <v>126</v>
      </c>
      <c r="K2099" s="34" t="s">
        <v>79</v>
      </c>
      <c r="L2099" s="34" t="s">
        <v>91</v>
      </c>
      <c r="M2099" s="31">
        <v>16</v>
      </c>
    </row>
    <row r="2100" spans="1:13" s="31" customFormat="1" ht="15.75" customHeight="1" x14ac:dyDescent="0.25">
      <c r="A2100" s="31">
        <v>2099</v>
      </c>
      <c r="B2100" s="34" t="s">
        <v>287</v>
      </c>
      <c r="C2100" s="34" t="s">
        <v>8193</v>
      </c>
      <c r="D2100" s="34" t="s">
        <v>74</v>
      </c>
      <c r="E2100" s="31">
        <v>40</v>
      </c>
      <c r="F2100" s="58">
        <f t="shared" ca="1" si="101"/>
        <v>63.271232876712325</v>
      </c>
      <c r="G2100" s="33">
        <v>21826</v>
      </c>
      <c r="H2100" s="34" t="s">
        <v>100</v>
      </c>
      <c r="I2100" s="34" t="s">
        <v>101</v>
      </c>
      <c r="J2100" s="34" t="s">
        <v>126</v>
      </c>
      <c r="K2100" s="34" t="s">
        <v>79</v>
      </c>
      <c r="L2100" s="34" t="s">
        <v>80</v>
      </c>
      <c r="M2100" s="31">
        <v>19</v>
      </c>
    </row>
    <row r="2101" spans="1:13" s="31" customFormat="1" ht="15.75" customHeight="1" x14ac:dyDescent="0.25">
      <c r="A2101" s="31">
        <v>2100</v>
      </c>
      <c r="B2101" s="34" t="s">
        <v>8194</v>
      </c>
      <c r="C2101" s="34" t="s">
        <v>8195</v>
      </c>
      <c r="D2101" s="34" t="s">
        <v>74</v>
      </c>
      <c r="E2101" s="31">
        <v>34</v>
      </c>
      <c r="F2101" s="58">
        <f t="shared" ca="1" si="101"/>
        <v>44.602739726027394</v>
      </c>
      <c r="G2101" s="33">
        <v>28640</v>
      </c>
      <c r="H2101" s="34" t="s">
        <v>408</v>
      </c>
      <c r="I2101" s="34" t="s">
        <v>152</v>
      </c>
      <c r="J2101" s="34" t="s">
        <v>78</v>
      </c>
      <c r="K2101" s="34" t="s">
        <v>79</v>
      </c>
      <c r="L2101" s="34" t="s">
        <v>91</v>
      </c>
      <c r="M2101" s="31">
        <v>14</v>
      </c>
    </row>
    <row r="2102" spans="1:13" s="31" customFormat="1" ht="15.75" hidden="1" customHeight="1" x14ac:dyDescent="0.25">
      <c r="A2102" s="31">
        <v>2101</v>
      </c>
      <c r="B2102" s="34" t="s">
        <v>8196</v>
      </c>
      <c r="D2102" s="34" t="s">
        <v>98</v>
      </c>
      <c r="E2102" s="31">
        <v>71</v>
      </c>
      <c r="G2102" s="44">
        <v>35862</v>
      </c>
      <c r="H2102" s="34" t="s">
        <v>76</v>
      </c>
      <c r="I2102" s="34" t="s">
        <v>230</v>
      </c>
      <c r="J2102" s="34" t="s">
        <v>78</v>
      </c>
      <c r="K2102" s="34" t="s">
        <v>79</v>
      </c>
      <c r="L2102" s="34" t="s">
        <v>80</v>
      </c>
      <c r="M2102" s="31">
        <v>2</v>
      </c>
    </row>
    <row r="2103" spans="1:13" s="31" customFormat="1" ht="15.75" customHeight="1" x14ac:dyDescent="0.25">
      <c r="A2103" s="31">
        <v>2102</v>
      </c>
      <c r="B2103" s="34" t="s">
        <v>3755</v>
      </c>
      <c r="C2103" s="34" t="s">
        <v>8197</v>
      </c>
      <c r="D2103" s="34" t="s">
        <v>74</v>
      </c>
      <c r="E2103" s="31">
        <v>80</v>
      </c>
      <c r="F2103" s="58">
        <f t="shared" ref="F2103:F2137" ca="1" si="102">(TODAY()-G2103)/365</f>
        <v>46.994520547945207</v>
      </c>
      <c r="G2103" s="33">
        <v>27767</v>
      </c>
      <c r="H2103" s="34" t="s">
        <v>881</v>
      </c>
      <c r="I2103" s="34" t="s">
        <v>230</v>
      </c>
      <c r="J2103" s="34" t="s">
        <v>102</v>
      </c>
      <c r="K2103" s="34" t="s">
        <v>79</v>
      </c>
      <c r="L2103" s="34" t="s">
        <v>91</v>
      </c>
      <c r="M2103" s="31">
        <v>5</v>
      </c>
    </row>
    <row r="2104" spans="1:13" s="31" customFormat="1" ht="15.75" customHeight="1" x14ac:dyDescent="0.25">
      <c r="A2104" s="31">
        <v>2103</v>
      </c>
      <c r="B2104" s="34" t="s">
        <v>4199</v>
      </c>
      <c r="C2104" s="34" t="s">
        <v>8198</v>
      </c>
      <c r="D2104" s="34" t="s">
        <v>74</v>
      </c>
      <c r="E2104" s="31">
        <v>94</v>
      </c>
      <c r="F2104" s="58">
        <f t="shared" ca="1" si="102"/>
        <v>47.290410958904111</v>
      </c>
      <c r="G2104" s="33">
        <v>27659</v>
      </c>
      <c r="H2104" s="34" t="s">
        <v>352</v>
      </c>
      <c r="I2104" s="34" t="s">
        <v>101</v>
      </c>
      <c r="J2104" s="34" t="s">
        <v>102</v>
      </c>
      <c r="K2104" s="34" t="s">
        <v>79</v>
      </c>
      <c r="L2104" s="34" t="s">
        <v>91</v>
      </c>
      <c r="M2104" s="31">
        <v>18</v>
      </c>
    </row>
    <row r="2105" spans="1:13" s="31" customFormat="1" ht="15.75" customHeight="1" x14ac:dyDescent="0.25">
      <c r="A2105" s="31">
        <v>2104</v>
      </c>
      <c r="B2105" s="34" t="s">
        <v>8199</v>
      </c>
      <c r="C2105" s="34" t="s">
        <v>8200</v>
      </c>
      <c r="D2105" s="34" t="s">
        <v>98</v>
      </c>
      <c r="E2105" s="31">
        <v>31</v>
      </c>
      <c r="F2105" s="58">
        <f t="shared" ca="1" si="102"/>
        <v>43.934246575342463</v>
      </c>
      <c r="G2105" s="33">
        <v>28884</v>
      </c>
      <c r="H2105" s="34" t="s">
        <v>645</v>
      </c>
      <c r="I2105" s="34" t="s">
        <v>101</v>
      </c>
      <c r="J2105" s="34" t="s">
        <v>78</v>
      </c>
      <c r="K2105" s="34" t="s">
        <v>79</v>
      </c>
      <c r="L2105" s="34" t="s">
        <v>91</v>
      </c>
      <c r="M2105" s="31">
        <v>11</v>
      </c>
    </row>
    <row r="2106" spans="1:13" s="31" customFormat="1" ht="15.75" customHeight="1" x14ac:dyDescent="0.25">
      <c r="A2106" s="31">
        <v>2105</v>
      </c>
      <c r="B2106" s="34" t="s">
        <v>8201</v>
      </c>
      <c r="C2106" s="34" t="s">
        <v>8202</v>
      </c>
      <c r="D2106" s="34" t="s">
        <v>74</v>
      </c>
      <c r="E2106" s="31">
        <v>29</v>
      </c>
      <c r="F2106" s="58">
        <f t="shared" ca="1" si="102"/>
        <v>51.156164383561645</v>
      </c>
      <c r="G2106" s="33">
        <v>26248</v>
      </c>
      <c r="H2106" s="34" t="s">
        <v>704</v>
      </c>
      <c r="I2106" s="34" t="s">
        <v>178</v>
      </c>
      <c r="J2106" s="34" t="s">
        <v>126</v>
      </c>
      <c r="K2106" s="34" t="s">
        <v>79</v>
      </c>
      <c r="L2106" s="34" t="s">
        <v>80</v>
      </c>
      <c r="M2106" s="31">
        <v>6</v>
      </c>
    </row>
    <row r="2107" spans="1:13" s="31" customFormat="1" ht="15.75" customHeight="1" x14ac:dyDescent="0.25">
      <c r="A2107" s="31">
        <v>2106</v>
      </c>
      <c r="B2107" s="34" t="s">
        <v>8203</v>
      </c>
      <c r="C2107" s="34" t="s">
        <v>8204</v>
      </c>
      <c r="D2107" s="34" t="s">
        <v>74</v>
      </c>
      <c r="E2107" s="31">
        <v>91</v>
      </c>
      <c r="F2107" s="58">
        <f t="shared" ca="1" si="102"/>
        <v>52.805479452054797</v>
      </c>
      <c r="G2107" s="33">
        <v>25646</v>
      </c>
      <c r="H2107" s="34" t="s">
        <v>2947</v>
      </c>
      <c r="I2107" s="34" t="s">
        <v>101</v>
      </c>
      <c r="J2107" s="34" t="s">
        <v>126</v>
      </c>
      <c r="K2107" s="34" t="s">
        <v>79</v>
      </c>
      <c r="L2107" s="34" t="s">
        <v>80</v>
      </c>
      <c r="M2107" s="31">
        <v>13</v>
      </c>
    </row>
    <row r="2108" spans="1:13" s="31" customFormat="1" ht="15.75" customHeight="1" x14ac:dyDescent="0.25">
      <c r="A2108" s="31">
        <v>2107</v>
      </c>
      <c r="B2108" s="34" t="s">
        <v>8205</v>
      </c>
      <c r="C2108" s="34" t="s">
        <v>8206</v>
      </c>
      <c r="D2108" s="34" t="s">
        <v>98</v>
      </c>
      <c r="E2108" s="31">
        <v>2</v>
      </c>
      <c r="F2108" s="58">
        <f t="shared" ca="1" si="102"/>
        <v>30.479452054794521</v>
      </c>
      <c r="G2108" s="33">
        <v>33795</v>
      </c>
      <c r="H2108" s="34" t="s">
        <v>563</v>
      </c>
      <c r="I2108" s="34" t="s">
        <v>152</v>
      </c>
      <c r="J2108" s="34" t="s">
        <v>102</v>
      </c>
      <c r="K2108" s="34" t="s">
        <v>79</v>
      </c>
      <c r="L2108" s="34" t="s">
        <v>80</v>
      </c>
      <c r="M2108" s="31">
        <v>4</v>
      </c>
    </row>
    <row r="2109" spans="1:13" s="31" customFormat="1" ht="15.75" customHeight="1" x14ac:dyDescent="0.25">
      <c r="A2109" s="31">
        <v>2108</v>
      </c>
      <c r="B2109" s="34" t="s">
        <v>8207</v>
      </c>
      <c r="C2109" s="34" t="s">
        <v>8208</v>
      </c>
      <c r="D2109" s="34" t="s">
        <v>98</v>
      </c>
      <c r="E2109" s="31">
        <v>41</v>
      </c>
      <c r="F2109" s="58">
        <f t="shared" ca="1" si="102"/>
        <v>37.109589041095887</v>
      </c>
      <c r="G2109" s="33">
        <v>31375</v>
      </c>
      <c r="H2109" s="34" t="s">
        <v>1407</v>
      </c>
      <c r="I2109" s="34" t="s">
        <v>90</v>
      </c>
      <c r="J2109" s="34" t="s">
        <v>78</v>
      </c>
      <c r="K2109" s="34" t="s">
        <v>79</v>
      </c>
      <c r="L2109" s="34" t="s">
        <v>80</v>
      </c>
      <c r="M2109" s="31">
        <v>18</v>
      </c>
    </row>
    <row r="2110" spans="1:13" s="31" customFormat="1" ht="15.75" customHeight="1" x14ac:dyDescent="0.25">
      <c r="A2110" s="31">
        <v>2109</v>
      </c>
      <c r="B2110" s="34" t="s">
        <v>8209</v>
      </c>
      <c r="C2110" s="34" t="s">
        <v>8210</v>
      </c>
      <c r="D2110" s="34" t="s">
        <v>98</v>
      </c>
      <c r="E2110" s="31">
        <v>14</v>
      </c>
      <c r="F2110" s="58">
        <f t="shared" ca="1" si="102"/>
        <v>57.739726027397261</v>
      </c>
      <c r="G2110" s="33">
        <v>23845</v>
      </c>
      <c r="H2110" s="34" t="s">
        <v>1014</v>
      </c>
      <c r="I2110" s="34" t="s">
        <v>178</v>
      </c>
      <c r="J2110" s="34" t="s">
        <v>126</v>
      </c>
      <c r="K2110" s="34" t="s">
        <v>79</v>
      </c>
      <c r="L2110" s="34" t="s">
        <v>80</v>
      </c>
      <c r="M2110" s="31">
        <v>18</v>
      </c>
    </row>
    <row r="2111" spans="1:13" s="31" customFormat="1" ht="15.75" customHeight="1" x14ac:dyDescent="0.25">
      <c r="A2111" s="31">
        <v>2110</v>
      </c>
      <c r="B2111" s="34" t="s">
        <v>8211</v>
      </c>
      <c r="C2111" s="34" t="s">
        <v>7031</v>
      </c>
      <c r="D2111" s="34" t="s">
        <v>74</v>
      </c>
      <c r="E2111" s="31">
        <v>29</v>
      </c>
      <c r="F2111" s="58">
        <f t="shared" ca="1" si="102"/>
        <v>49.435616438356163</v>
      </c>
      <c r="G2111" s="33">
        <v>26876</v>
      </c>
      <c r="H2111" s="34" t="s">
        <v>4032</v>
      </c>
      <c r="I2111" s="34" t="s">
        <v>77</v>
      </c>
      <c r="J2111" s="34" t="s">
        <v>126</v>
      </c>
      <c r="K2111" s="34" t="s">
        <v>79</v>
      </c>
      <c r="L2111" s="34" t="s">
        <v>91</v>
      </c>
      <c r="M2111" s="31">
        <v>14</v>
      </c>
    </row>
    <row r="2112" spans="1:13" s="31" customFormat="1" ht="15.75" customHeight="1" x14ac:dyDescent="0.25">
      <c r="A2112" s="31">
        <v>2111</v>
      </c>
      <c r="B2112" s="34" t="s">
        <v>8212</v>
      </c>
      <c r="C2112" s="34" t="s">
        <v>8213</v>
      </c>
      <c r="D2112" s="34" t="s">
        <v>74</v>
      </c>
      <c r="E2112" s="31">
        <v>98</v>
      </c>
      <c r="F2112" s="58">
        <f t="shared" ca="1" si="102"/>
        <v>49.024657534246572</v>
      </c>
      <c r="G2112" s="33">
        <v>27026</v>
      </c>
      <c r="H2112" s="34" t="s">
        <v>145</v>
      </c>
      <c r="I2112" s="34" t="s">
        <v>90</v>
      </c>
      <c r="J2112" s="34" t="s">
        <v>102</v>
      </c>
      <c r="K2112" s="34" t="s">
        <v>79</v>
      </c>
      <c r="L2112" s="34" t="s">
        <v>80</v>
      </c>
      <c r="M2112" s="31">
        <v>12</v>
      </c>
    </row>
    <row r="2113" spans="1:13" s="31" customFormat="1" ht="15.75" customHeight="1" x14ac:dyDescent="0.25">
      <c r="A2113" s="31">
        <v>2112</v>
      </c>
      <c r="B2113" s="34" t="s">
        <v>8214</v>
      </c>
      <c r="C2113" s="34" t="s">
        <v>8215</v>
      </c>
      <c r="D2113" s="34" t="s">
        <v>98</v>
      </c>
      <c r="E2113" s="31">
        <v>64</v>
      </c>
      <c r="F2113" s="58">
        <f t="shared" ca="1" si="102"/>
        <v>29.627397260273973</v>
      </c>
      <c r="G2113" s="33">
        <v>34106</v>
      </c>
      <c r="H2113" s="34" t="s">
        <v>2704</v>
      </c>
      <c r="I2113" s="34" t="s">
        <v>101</v>
      </c>
      <c r="J2113" s="34" t="s">
        <v>78</v>
      </c>
      <c r="K2113" s="34" t="s">
        <v>79</v>
      </c>
      <c r="L2113" s="34" t="s">
        <v>80</v>
      </c>
      <c r="M2113" s="31">
        <v>6</v>
      </c>
    </row>
    <row r="2114" spans="1:13" s="31" customFormat="1" ht="15.75" customHeight="1" x14ac:dyDescent="0.25">
      <c r="A2114" s="31">
        <v>2113</v>
      </c>
      <c r="B2114" s="34" t="s">
        <v>7386</v>
      </c>
      <c r="C2114" s="34" t="s">
        <v>8216</v>
      </c>
      <c r="D2114" s="34" t="s">
        <v>98</v>
      </c>
      <c r="E2114" s="31">
        <v>91</v>
      </c>
      <c r="F2114" s="58">
        <f t="shared" ca="1" si="102"/>
        <v>51.0027397260274</v>
      </c>
      <c r="G2114" s="33">
        <v>26304</v>
      </c>
      <c r="H2114" s="34" t="s">
        <v>212</v>
      </c>
      <c r="I2114" s="34" t="s">
        <v>77</v>
      </c>
      <c r="J2114" s="34" t="s">
        <v>102</v>
      </c>
      <c r="K2114" s="34" t="s">
        <v>79</v>
      </c>
      <c r="L2114" s="34" t="s">
        <v>91</v>
      </c>
      <c r="M2114" s="31">
        <v>17</v>
      </c>
    </row>
    <row r="2115" spans="1:13" s="31" customFormat="1" ht="15.75" customHeight="1" x14ac:dyDescent="0.25">
      <c r="A2115" s="31">
        <v>2114</v>
      </c>
      <c r="B2115" s="34" t="s">
        <v>8217</v>
      </c>
      <c r="C2115" s="34" t="s">
        <v>8218</v>
      </c>
      <c r="D2115" s="34" t="s">
        <v>74</v>
      </c>
      <c r="E2115" s="31">
        <v>78</v>
      </c>
      <c r="F2115" s="58">
        <f t="shared" ca="1" si="102"/>
        <v>68.117808219178087</v>
      </c>
      <c r="G2115" s="33">
        <v>20057</v>
      </c>
      <c r="H2115" s="34" t="s">
        <v>4669</v>
      </c>
      <c r="I2115" s="34" t="s">
        <v>377</v>
      </c>
      <c r="J2115" s="34" t="s">
        <v>126</v>
      </c>
      <c r="K2115" s="34" t="s">
        <v>79</v>
      </c>
      <c r="L2115" s="34" t="s">
        <v>91</v>
      </c>
      <c r="M2115" s="31">
        <v>19</v>
      </c>
    </row>
    <row r="2116" spans="1:13" s="31" customFormat="1" ht="15.75" customHeight="1" x14ac:dyDescent="0.25">
      <c r="A2116" s="31">
        <v>2115</v>
      </c>
      <c r="B2116" s="34" t="s">
        <v>8219</v>
      </c>
      <c r="C2116" s="34" t="s">
        <v>8220</v>
      </c>
      <c r="D2116" s="34" t="s">
        <v>74</v>
      </c>
      <c r="E2116" s="31">
        <v>17</v>
      </c>
      <c r="F2116" s="58">
        <f t="shared" ca="1" si="102"/>
        <v>47.350684931506848</v>
      </c>
      <c r="G2116" s="33">
        <v>27637</v>
      </c>
      <c r="H2116" s="34" t="s">
        <v>704</v>
      </c>
      <c r="I2116" s="34" t="s">
        <v>178</v>
      </c>
      <c r="J2116" s="34" t="s">
        <v>78</v>
      </c>
      <c r="K2116" s="34" t="s">
        <v>79</v>
      </c>
      <c r="L2116" s="34" t="s">
        <v>80</v>
      </c>
      <c r="M2116" s="31">
        <v>17</v>
      </c>
    </row>
    <row r="2117" spans="1:13" s="31" customFormat="1" ht="15.75" customHeight="1" x14ac:dyDescent="0.25">
      <c r="A2117" s="31">
        <v>2116</v>
      </c>
      <c r="B2117" s="34" t="s">
        <v>2913</v>
      </c>
      <c r="C2117" s="34" t="s">
        <v>8221</v>
      </c>
      <c r="D2117" s="34" t="s">
        <v>74</v>
      </c>
      <c r="E2117" s="31">
        <v>81</v>
      </c>
      <c r="F2117" s="58">
        <f t="shared" ca="1" si="102"/>
        <v>43.958904109589042</v>
      </c>
      <c r="G2117" s="33">
        <v>28875</v>
      </c>
      <c r="H2117" s="34" t="s">
        <v>1045</v>
      </c>
      <c r="I2117" s="34" t="s">
        <v>101</v>
      </c>
      <c r="J2117" s="34" t="s">
        <v>102</v>
      </c>
      <c r="K2117" s="34" t="s">
        <v>79</v>
      </c>
      <c r="L2117" s="34" t="s">
        <v>80</v>
      </c>
      <c r="M2117" s="31">
        <v>9</v>
      </c>
    </row>
    <row r="2118" spans="1:13" s="31" customFormat="1" ht="15.75" customHeight="1" x14ac:dyDescent="0.25">
      <c r="A2118" s="31">
        <v>2117</v>
      </c>
      <c r="B2118" s="34" t="s">
        <v>8222</v>
      </c>
      <c r="C2118" s="34" t="s">
        <v>8223</v>
      </c>
      <c r="D2118" s="34" t="s">
        <v>74</v>
      </c>
      <c r="E2118" s="31">
        <v>76</v>
      </c>
      <c r="F2118" s="58">
        <f t="shared" ca="1" si="102"/>
        <v>27.550684931506851</v>
      </c>
      <c r="G2118" s="33">
        <v>34864</v>
      </c>
      <c r="H2118" s="34" t="s">
        <v>1081</v>
      </c>
      <c r="I2118" s="34" t="s">
        <v>178</v>
      </c>
      <c r="J2118" s="34" t="s">
        <v>102</v>
      </c>
      <c r="K2118" s="34" t="s">
        <v>79</v>
      </c>
      <c r="L2118" s="34" t="s">
        <v>91</v>
      </c>
      <c r="M2118" s="31">
        <v>3</v>
      </c>
    </row>
    <row r="2119" spans="1:13" s="31" customFormat="1" ht="15.75" customHeight="1" x14ac:dyDescent="0.25">
      <c r="A2119" s="31">
        <v>2118</v>
      </c>
      <c r="B2119" s="34" t="s">
        <v>8224</v>
      </c>
      <c r="C2119" s="34" t="s">
        <v>8225</v>
      </c>
      <c r="D2119" s="34" t="s">
        <v>74</v>
      </c>
      <c r="E2119" s="31">
        <v>29</v>
      </c>
      <c r="F2119" s="58">
        <f t="shared" ca="1" si="102"/>
        <v>44.457534246575342</v>
      </c>
      <c r="G2119" s="33">
        <v>28693</v>
      </c>
      <c r="H2119" s="34" t="s">
        <v>3226</v>
      </c>
      <c r="I2119" s="34" t="s">
        <v>230</v>
      </c>
      <c r="J2119" s="34" t="s">
        <v>126</v>
      </c>
      <c r="K2119" s="34" t="s">
        <v>79</v>
      </c>
      <c r="L2119" s="34" t="s">
        <v>91</v>
      </c>
      <c r="M2119" s="31">
        <v>7</v>
      </c>
    </row>
    <row r="2120" spans="1:13" s="31" customFormat="1" ht="15.75" customHeight="1" x14ac:dyDescent="0.25">
      <c r="A2120" s="31">
        <v>2119</v>
      </c>
      <c r="B2120" s="34" t="s">
        <v>8226</v>
      </c>
      <c r="C2120" s="34" t="s">
        <v>8227</v>
      </c>
      <c r="D2120" s="34" t="s">
        <v>98</v>
      </c>
      <c r="E2120" s="31">
        <v>51</v>
      </c>
      <c r="F2120" s="58">
        <f t="shared" ca="1" si="102"/>
        <v>37.843835616438355</v>
      </c>
      <c r="G2120" s="33">
        <v>31107</v>
      </c>
      <c r="H2120" s="34" t="s">
        <v>100</v>
      </c>
      <c r="I2120" s="34" t="s">
        <v>101</v>
      </c>
      <c r="J2120" s="34" t="s">
        <v>78</v>
      </c>
      <c r="K2120" s="34" t="s">
        <v>79</v>
      </c>
      <c r="L2120" s="34" t="s">
        <v>91</v>
      </c>
      <c r="M2120" s="31">
        <v>17</v>
      </c>
    </row>
    <row r="2121" spans="1:13" s="31" customFormat="1" ht="15.75" customHeight="1" x14ac:dyDescent="0.25">
      <c r="A2121" s="31">
        <v>2120</v>
      </c>
      <c r="B2121" s="34" t="s">
        <v>8228</v>
      </c>
      <c r="C2121" s="34" t="s">
        <v>8229</v>
      </c>
      <c r="D2121" s="34" t="s">
        <v>74</v>
      </c>
      <c r="E2121" s="31">
        <v>80</v>
      </c>
      <c r="F2121" s="58">
        <f t="shared" ca="1" si="102"/>
        <v>25.991780821917807</v>
      </c>
      <c r="G2121" s="33">
        <v>35433</v>
      </c>
      <c r="H2121" s="34" t="s">
        <v>4940</v>
      </c>
      <c r="I2121" s="34" t="s">
        <v>77</v>
      </c>
      <c r="J2121" s="34" t="s">
        <v>78</v>
      </c>
      <c r="K2121" s="34" t="s">
        <v>79</v>
      </c>
      <c r="L2121" s="34" t="s">
        <v>91</v>
      </c>
      <c r="M2121" s="31">
        <v>1</v>
      </c>
    </row>
    <row r="2122" spans="1:13" s="31" customFormat="1" ht="15.75" customHeight="1" x14ac:dyDescent="0.25">
      <c r="A2122" s="31">
        <v>2121</v>
      </c>
      <c r="B2122" s="34" t="s">
        <v>6536</v>
      </c>
      <c r="C2122" s="34" t="s">
        <v>8230</v>
      </c>
      <c r="D2122" s="34" t="s">
        <v>98</v>
      </c>
      <c r="E2122" s="31">
        <v>35</v>
      </c>
      <c r="F2122" s="58">
        <f t="shared" ca="1" si="102"/>
        <v>33.87945205479452</v>
      </c>
      <c r="G2122" s="33">
        <v>32554</v>
      </c>
      <c r="H2122" s="34" t="s">
        <v>259</v>
      </c>
      <c r="I2122" s="34" t="s">
        <v>101</v>
      </c>
      <c r="J2122" s="34" t="s">
        <v>78</v>
      </c>
      <c r="K2122" s="34" t="s">
        <v>79</v>
      </c>
      <c r="L2122" s="34" t="s">
        <v>80</v>
      </c>
      <c r="M2122" s="31">
        <v>22</v>
      </c>
    </row>
    <row r="2123" spans="1:13" s="31" customFormat="1" ht="15.75" customHeight="1" x14ac:dyDescent="0.25">
      <c r="A2123" s="31">
        <v>2122</v>
      </c>
      <c r="B2123" s="34" t="s">
        <v>8231</v>
      </c>
      <c r="C2123" s="34" t="s">
        <v>8232</v>
      </c>
      <c r="D2123" s="34" t="s">
        <v>74</v>
      </c>
      <c r="E2123" s="31">
        <v>85</v>
      </c>
      <c r="F2123" s="58">
        <f t="shared" ca="1" si="102"/>
        <v>49.942465753424656</v>
      </c>
      <c r="G2123" s="33">
        <v>26691</v>
      </c>
      <c r="H2123" s="34" t="s">
        <v>1888</v>
      </c>
      <c r="I2123" s="34" t="s">
        <v>178</v>
      </c>
      <c r="J2123" s="34" t="s">
        <v>126</v>
      </c>
      <c r="K2123" s="34" t="s">
        <v>79</v>
      </c>
      <c r="L2123" s="34" t="s">
        <v>80</v>
      </c>
      <c r="M2123" s="31">
        <v>11</v>
      </c>
    </row>
    <row r="2124" spans="1:13" s="31" customFormat="1" ht="15.75" customHeight="1" x14ac:dyDescent="0.25">
      <c r="A2124" s="31">
        <v>2123</v>
      </c>
      <c r="B2124" s="34" t="s">
        <v>6273</v>
      </c>
      <c r="C2124" s="34" t="s">
        <v>8233</v>
      </c>
      <c r="D2124" s="34" t="s">
        <v>98</v>
      </c>
      <c r="E2124" s="31">
        <v>36</v>
      </c>
      <c r="F2124" s="58">
        <f t="shared" ca="1" si="102"/>
        <v>29.789041095890411</v>
      </c>
      <c r="G2124" s="33">
        <v>34047</v>
      </c>
      <c r="H2124" s="34" t="s">
        <v>1461</v>
      </c>
      <c r="I2124" s="34" t="s">
        <v>77</v>
      </c>
      <c r="J2124" s="34" t="s">
        <v>102</v>
      </c>
      <c r="K2124" s="34" t="s">
        <v>79</v>
      </c>
      <c r="L2124" s="34" t="s">
        <v>91</v>
      </c>
      <c r="M2124" s="31">
        <v>2</v>
      </c>
    </row>
    <row r="2125" spans="1:13" s="31" customFormat="1" ht="15.75" hidden="1" customHeight="1" x14ac:dyDescent="0.25">
      <c r="A2125" s="31">
        <v>2124</v>
      </c>
      <c r="B2125" s="34" t="s">
        <v>8234</v>
      </c>
      <c r="C2125" s="34" t="s">
        <v>8235</v>
      </c>
      <c r="D2125" s="34" t="s">
        <v>74</v>
      </c>
      <c r="E2125" s="31">
        <v>17</v>
      </c>
      <c r="F2125" s="58">
        <f t="shared" ca="1" si="102"/>
        <v>44.93150684931507</v>
      </c>
      <c r="G2125" s="33">
        <v>28520</v>
      </c>
      <c r="I2125" s="34" t="s">
        <v>140</v>
      </c>
      <c r="J2125" s="34" t="s">
        <v>126</v>
      </c>
      <c r="K2125" s="34" t="s">
        <v>79</v>
      </c>
      <c r="L2125" s="34" t="s">
        <v>91</v>
      </c>
      <c r="M2125" s="31">
        <v>18</v>
      </c>
    </row>
    <row r="2126" spans="1:13" s="31" customFormat="1" ht="15.75" customHeight="1" x14ac:dyDescent="0.25">
      <c r="A2126" s="31">
        <v>2125</v>
      </c>
      <c r="B2126" s="34" t="s">
        <v>8236</v>
      </c>
      <c r="C2126" s="34" t="s">
        <v>8237</v>
      </c>
      <c r="D2126" s="34" t="s">
        <v>98</v>
      </c>
      <c r="E2126" s="31">
        <v>9</v>
      </c>
      <c r="F2126" s="58">
        <f t="shared" ca="1" si="102"/>
        <v>47.942465753424656</v>
      </c>
      <c r="G2126" s="33">
        <v>27421</v>
      </c>
      <c r="H2126" s="34" t="s">
        <v>364</v>
      </c>
      <c r="I2126" s="34" t="s">
        <v>101</v>
      </c>
      <c r="J2126" s="34" t="s">
        <v>126</v>
      </c>
      <c r="K2126" s="34" t="s">
        <v>79</v>
      </c>
      <c r="L2126" s="34" t="s">
        <v>91</v>
      </c>
      <c r="M2126" s="31">
        <v>18</v>
      </c>
    </row>
    <row r="2127" spans="1:13" s="31" customFormat="1" ht="15.75" customHeight="1" x14ac:dyDescent="0.25">
      <c r="A2127" s="31">
        <v>2126</v>
      </c>
      <c r="B2127" s="34" t="s">
        <v>8238</v>
      </c>
      <c r="C2127" s="34" t="s">
        <v>8239</v>
      </c>
      <c r="D2127" s="34" t="s">
        <v>74</v>
      </c>
      <c r="E2127" s="31">
        <v>65</v>
      </c>
      <c r="F2127" s="58">
        <f t="shared" ca="1" si="102"/>
        <v>64.786301369863011</v>
      </c>
      <c r="G2127" s="33">
        <v>21273</v>
      </c>
      <c r="H2127" s="34" t="s">
        <v>376</v>
      </c>
      <c r="I2127" s="34" t="s">
        <v>178</v>
      </c>
      <c r="J2127" s="34" t="s">
        <v>78</v>
      </c>
      <c r="K2127" s="34" t="s">
        <v>79</v>
      </c>
      <c r="L2127" s="34" t="s">
        <v>80</v>
      </c>
      <c r="M2127" s="31">
        <v>17</v>
      </c>
    </row>
    <row r="2128" spans="1:13" s="31" customFormat="1" ht="15.75" customHeight="1" x14ac:dyDescent="0.25">
      <c r="A2128" s="31">
        <v>2127</v>
      </c>
      <c r="B2128" s="34" t="s">
        <v>8240</v>
      </c>
      <c r="C2128" s="34" t="s">
        <v>8241</v>
      </c>
      <c r="D2128" s="34" t="s">
        <v>98</v>
      </c>
      <c r="E2128" s="31">
        <v>66</v>
      </c>
      <c r="F2128" s="58">
        <f t="shared" ca="1" si="102"/>
        <v>48.890410958904113</v>
      </c>
      <c r="G2128" s="33">
        <v>27075</v>
      </c>
      <c r="H2128" s="34" t="s">
        <v>1971</v>
      </c>
      <c r="I2128" s="34" t="s">
        <v>77</v>
      </c>
      <c r="J2128" s="34" t="s">
        <v>78</v>
      </c>
      <c r="K2128" s="34" t="s">
        <v>79</v>
      </c>
      <c r="L2128" s="34" t="s">
        <v>91</v>
      </c>
      <c r="M2128" s="31">
        <v>7</v>
      </c>
    </row>
    <row r="2129" spans="1:13" s="31" customFormat="1" ht="15.75" customHeight="1" x14ac:dyDescent="0.25">
      <c r="A2129" s="31">
        <v>2128</v>
      </c>
      <c r="B2129" s="34" t="s">
        <v>2349</v>
      </c>
      <c r="C2129" s="34" t="s">
        <v>8242</v>
      </c>
      <c r="D2129" s="34" t="s">
        <v>74</v>
      </c>
      <c r="E2129" s="31">
        <v>31</v>
      </c>
      <c r="F2129" s="58">
        <f t="shared" ca="1" si="102"/>
        <v>46.279452054794518</v>
      </c>
      <c r="G2129" s="33">
        <v>28028</v>
      </c>
      <c r="H2129" s="34" t="s">
        <v>1829</v>
      </c>
      <c r="I2129" s="34" t="s">
        <v>90</v>
      </c>
      <c r="J2129" s="34" t="s">
        <v>102</v>
      </c>
      <c r="K2129" s="34" t="s">
        <v>79</v>
      </c>
      <c r="L2129" s="34" t="s">
        <v>80</v>
      </c>
      <c r="M2129" s="31">
        <v>16</v>
      </c>
    </row>
    <row r="2130" spans="1:13" s="31" customFormat="1" ht="15.75" customHeight="1" x14ac:dyDescent="0.25">
      <c r="A2130" s="31">
        <v>2129</v>
      </c>
      <c r="B2130" s="34" t="s">
        <v>8243</v>
      </c>
      <c r="C2130" s="34" t="s">
        <v>8244</v>
      </c>
      <c r="D2130" s="34" t="s">
        <v>74</v>
      </c>
      <c r="E2130" s="31">
        <v>26</v>
      </c>
      <c r="F2130" s="58">
        <f t="shared" ca="1" si="102"/>
        <v>42.243835616438353</v>
      </c>
      <c r="G2130" s="33">
        <v>29501</v>
      </c>
      <c r="H2130" s="34" t="s">
        <v>452</v>
      </c>
      <c r="I2130" s="34" t="s">
        <v>77</v>
      </c>
      <c r="J2130" s="34" t="s">
        <v>126</v>
      </c>
      <c r="K2130" s="34" t="s">
        <v>79</v>
      </c>
      <c r="L2130" s="34" t="s">
        <v>91</v>
      </c>
      <c r="M2130" s="31">
        <v>3</v>
      </c>
    </row>
    <row r="2131" spans="1:13" s="31" customFormat="1" ht="15.75" customHeight="1" x14ac:dyDescent="0.25">
      <c r="A2131" s="31">
        <v>2130</v>
      </c>
      <c r="B2131" s="34" t="s">
        <v>8245</v>
      </c>
      <c r="C2131" s="34" t="s">
        <v>8246</v>
      </c>
      <c r="D2131" s="34" t="s">
        <v>98</v>
      </c>
      <c r="E2131" s="31">
        <v>95</v>
      </c>
      <c r="F2131" s="58">
        <f t="shared" ca="1" si="102"/>
        <v>33.0027397260274</v>
      </c>
      <c r="G2131" s="33">
        <v>32874</v>
      </c>
      <c r="H2131" s="34" t="s">
        <v>89</v>
      </c>
      <c r="I2131" s="34" t="s">
        <v>90</v>
      </c>
      <c r="J2131" s="34" t="s">
        <v>126</v>
      </c>
      <c r="K2131" s="34" t="s">
        <v>79</v>
      </c>
      <c r="L2131" s="34" t="s">
        <v>80</v>
      </c>
      <c r="M2131" s="31">
        <v>16</v>
      </c>
    </row>
    <row r="2132" spans="1:13" s="31" customFormat="1" ht="15.75" customHeight="1" x14ac:dyDescent="0.25">
      <c r="A2132" s="31">
        <v>2131</v>
      </c>
      <c r="B2132" s="34" t="s">
        <v>8247</v>
      </c>
      <c r="C2132" s="34" t="s">
        <v>8248</v>
      </c>
      <c r="D2132" s="34" t="s">
        <v>98</v>
      </c>
      <c r="E2132" s="31">
        <v>12</v>
      </c>
      <c r="F2132" s="58">
        <f t="shared" ca="1" si="102"/>
        <v>51.8</v>
      </c>
      <c r="G2132" s="33">
        <v>26013</v>
      </c>
      <c r="H2132" s="34" t="s">
        <v>402</v>
      </c>
      <c r="I2132" s="34" t="s">
        <v>230</v>
      </c>
      <c r="J2132" s="34" t="s">
        <v>78</v>
      </c>
      <c r="K2132" s="34" t="s">
        <v>79</v>
      </c>
      <c r="L2132" s="34" t="s">
        <v>80</v>
      </c>
      <c r="M2132" s="31">
        <v>7</v>
      </c>
    </row>
    <row r="2133" spans="1:13" s="31" customFormat="1" ht="15.75" customHeight="1" x14ac:dyDescent="0.25">
      <c r="A2133" s="31">
        <v>2132</v>
      </c>
      <c r="B2133" s="34" t="s">
        <v>8249</v>
      </c>
      <c r="C2133" s="34" t="s">
        <v>8250</v>
      </c>
      <c r="D2133" s="34" t="s">
        <v>98</v>
      </c>
      <c r="E2133" s="31">
        <v>16</v>
      </c>
      <c r="F2133" s="58">
        <f t="shared" ca="1" si="102"/>
        <v>37.917808219178085</v>
      </c>
      <c r="G2133" s="33">
        <v>31080</v>
      </c>
      <c r="H2133" s="34" t="s">
        <v>170</v>
      </c>
      <c r="I2133" s="34" t="s">
        <v>101</v>
      </c>
      <c r="J2133" s="34" t="s">
        <v>126</v>
      </c>
      <c r="K2133" s="34" t="s">
        <v>79</v>
      </c>
      <c r="L2133" s="34" t="s">
        <v>80</v>
      </c>
      <c r="M2133" s="31">
        <v>22</v>
      </c>
    </row>
    <row r="2134" spans="1:13" s="31" customFormat="1" ht="15.75" customHeight="1" x14ac:dyDescent="0.25">
      <c r="A2134" s="31">
        <v>2133</v>
      </c>
      <c r="B2134" s="34" t="s">
        <v>8251</v>
      </c>
      <c r="C2134" s="34" t="s">
        <v>8252</v>
      </c>
      <c r="D2134" s="34" t="s">
        <v>98</v>
      </c>
      <c r="E2134" s="31">
        <v>44</v>
      </c>
      <c r="F2134" s="58">
        <f t="shared" ca="1" si="102"/>
        <v>24.945205479452056</v>
      </c>
      <c r="G2134" s="33">
        <v>35815</v>
      </c>
      <c r="H2134" s="34" t="s">
        <v>76</v>
      </c>
      <c r="I2134" s="34" t="s">
        <v>101</v>
      </c>
      <c r="J2134" s="34" t="s">
        <v>126</v>
      </c>
      <c r="K2134" s="34" t="s">
        <v>79</v>
      </c>
      <c r="L2134" s="34" t="s">
        <v>91</v>
      </c>
      <c r="M2134" s="31">
        <v>3</v>
      </c>
    </row>
    <row r="2135" spans="1:13" s="31" customFormat="1" ht="15.75" customHeight="1" x14ac:dyDescent="0.25">
      <c r="A2135" s="31">
        <v>2134</v>
      </c>
      <c r="B2135" s="34" t="s">
        <v>4949</v>
      </c>
      <c r="C2135" s="34" t="s">
        <v>8253</v>
      </c>
      <c r="D2135" s="34" t="s">
        <v>74</v>
      </c>
      <c r="E2135" s="31">
        <v>16</v>
      </c>
      <c r="F2135" s="58">
        <f t="shared" ca="1" si="102"/>
        <v>22.857534246575341</v>
      </c>
      <c r="G2135" s="33">
        <v>36577</v>
      </c>
      <c r="H2135" s="34" t="s">
        <v>259</v>
      </c>
      <c r="I2135" s="34" t="s">
        <v>77</v>
      </c>
      <c r="J2135" s="34" t="s">
        <v>102</v>
      </c>
      <c r="K2135" s="34" t="s">
        <v>79</v>
      </c>
      <c r="L2135" s="34" t="s">
        <v>91</v>
      </c>
      <c r="M2135" s="31">
        <v>2</v>
      </c>
    </row>
    <row r="2136" spans="1:13" s="31" customFormat="1" ht="15.75" customHeight="1" x14ac:dyDescent="0.25">
      <c r="A2136" s="31">
        <v>2135</v>
      </c>
      <c r="B2136" s="34" t="s">
        <v>8254</v>
      </c>
      <c r="C2136" s="34" t="s">
        <v>8255</v>
      </c>
      <c r="D2136" s="34" t="s">
        <v>74</v>
      </c>
      <c r="E2136" s="31">
        <v>97</v>
      </c>
      <c r="F2136" s="58">
        <f t="shared" ca="1" si="102"/>
        <v>42.295890410958904</v>
      </c>
      <c r="G2136" s="33">
        <v>29482</v>
      </c>
      <c r="H2136" s="34" t="s">
        <v>89</v>
      </c>
      <c r="I2136" s="34" t="s">
        <v>230</v>
      </c>
      <c r="J2136" s="34" t="s">
        <v>78</v>
      </c>
      <c r="K2136" s="34" t="s">
        <v>79</v>
      </c>
      <c r="L2136" s="34" t="s">
        <v>80</v>
      </c>
      <c r="M2136" s="31">
        <v>15</v>
      </c>
    </row>
    <row r="2137" spans="1:13" s="31" customFormat="1" ht="15.75" customHeight="1" x14ac:dyDescent="0.25">
      <c r="A2137" s="31">
        <v>2136</v>
      </c>
      <c r="B2137" s="34" t="s">
        <v>8256</v>
      </c>
      <c r="C2137" s="34" t="s">
        <v>8257</v>
      </c>
      <c r="D2137" s="34" t="s">
        <v>98</v>
      </c>
      <c r="E2137" s="31">
        <v>21</v>
      </c>
      <c r="F2137" s="58">
        <f t="shared" ca="1" si="102"/>
        <v>57.493150684931507</v>
      </c>
      <c r="G2137" s="33">
        <v>23935</v>
      </c>
      <c r="H2137" s="34" t="s">
        <v>1709</v>
      </c>
      <c r="I2137" s="34" t="s">
        <v>178</v>
      </c>
      <c r="J2137" s="34" t="s">
        <v>126</v>
      </c>
      <c r="K2137" s="34" t="s">
        <v>79</v>
      </c>
      <c r="L2137" s="34" t="s">
        <v>80</v>
      </c>
      <c r="M2137" s="31">
        <v>5</v>
      </c>
    </row>
    <row r="2138" spans="1:13" s="31" customFormat="1" ht="15.75" hidden="1" customHeight="1" x14ac:dyDescent="0.25">
      <c r="A2138" s="31">
        <v>2137</v>
      </c>
      <c r="B2138" s="34" t="s">
        <v>3332</v>
      </c>
      <c r="D2138" s="34" t="s">
        <v>98</v>
      </c>
      <c r="E2138" s="31">
        <v>46</v>
      </c>
      <c r="G2138" s="44">
        <v>26106</v>
      </c>
      <c r="H2138" s="34" t="s">
        <v>1498</v>
      </c>
      <c r="I2138" s="34" t="s">
        <v>77</v>
      </c>
      <c r="J2138" s="34" t="s">
        <v>102</v>
      </c>
      <c r="K2138" s="34" t="s">
        <v>79</v>
      </c>
      <c r="L2138" s="34" t="s">
        <v>91</v>
      </c>
      <c r="M2138" s="31">
        <v>5</v>
      </c>
    </row>
    <row r="2139" spans="1:13" s="31" customFormat="1" ht="15.75" customHeight="1" x14ac:dyDescent="0.25">
      <c r="A2139" s="31">
        <v>2138</v>
      </c>
      <c r="B2139" s="34" t="s">
        <v>8258</v>
      </c>
      <c r="C2139" s="34" t="s">
        <v>8259</v>
      </c>
      <c r="D2139" s="34" t="s">
        <v>98</v>
      </c>
      <c r="E2139" s="31">
        <v>23</v>
      </c>
      <c r="F2139" s="58">
        <f t="shared" ref="F2139:F2153" ca="1" si="103">(TODAY()-G2139)/365</f>
        <v>44.104109589041094</v>
      </c>
      <c r="G2139" s="33">
        <v>28822</v>
      </c>
      <c r="H2139" s="34" t="s">
        <v>828</v>
      </c>
      <c r="I2139" s="34" t="s">
        <v>77</v>
      </c>
      <c r="J2139" s="34" t="s">
        <v>126</v>
      </c>
      <c r="K2139" s="34" t="s">
        <v>79</v>
      </c>
      <c r="L2139" s="34" t="s">
        <v>91</v>
      </c>
      <c r="M2139" s="31">
        <v>15</v>
      </c>
    </row>
    <row r="2140" spans="1:13" s="31" customFormat="1" ht="15.75" customHeight="1" x14ac:dyDescent="0.25">
      <c r="A2140" s="31">
        <v>2139</v>
      </c>
      <c r="B2140" s="34" t="s">
        <v>8260</v>
      </c>
      <c r="C2140" s="34" t="s">
        <v>8261</v>
      </c>
      <c r="D2140" s="34" t="s">
        <v>98</v>
      </c>
      <c r="E2140" s="31">
        <v>87</v>
      </c>
      <c r="F2140" s="58">
        <f t="shared" ca="1" si="103"/>
        <v>40.909589041095892</v>
      </c>
      <c r="G2140" s="33">
        <v>29988</v>
      </c>
      <c r="H2140" s="34" t="s">
        <v>2409</v>
      </c>
      <c r="I2140" s="34" t="s">
        <v>152</v>
      </c>
      <c r="J2140" s="34" t="s">
        <v>102</v>
      </c>
      <c r="K2140" s="34" t="s">
        <v>79</v>
      </c>
      <c r="L2140" s="34" t="s">
        <v>80</v>
      </c>
      <c r="M2140" s="31">
        <v>7</v>
      </c>
    </row>
    <row r="2141" spans="1:13" s="31" customFormat="1" ht="15.75" customHeight="1" x14ac:dyDescent="0.25">
      <c r="A2141" s="31">
        <v>2140</v>
      </c>
      <c r="B2141" s="34" t="s">
        <v>2656</v>
      </c>
      <c r="C2141" s="34" t="s">
        <v>7327</v>
      </c>
      <c r="D2141" s="34" t="s">
        <v>74</v>
      </c>
      <c r="E2141" s="31">
        <v>59</v>
      </c>
      <c r="F2141" s="58">
        <f t="shared" ca="1" si="103"/>
        <v>46.265753424657532</v>
      </c>
      <c r="G2141" s="33">
        <v>28033</v>
      </c>
      <c r="H2141" s="34" t="s">
        <v>2025</v>
      </c>
      <c r="I2141" s="34" t="s">
        <v>171</v>
      </c>
      <c r="J2141" s="34" t="s">
        <v>126</v>
      </c>
      <c r="K2141" s="34" t="s">
        <v>79</v>
      </c>
      <c r="L2141" s="34" t="s">
        <v>91</v>
      </c>
      <c r="M2141" s="31">
        <v>21</v>
      </c>
    </row>
    <row r="2142" spans="1:13" s="31" customFormat="1" ht="15.75" customHeight="1" x14ac:dyDescent="0.25">
      <c r="A2142" s="31">
        <v>2141</v>
      </c>
      <c r="B2142" s="34" t="s">
        <v>5588</v>
      </c>
      <c r="C2142" s="34" t="s">
        <v>8262</v>
      </c>
      <c r="D2142" s="34" t="s">
        <v>98</v>
      </c>
      <c r="E2142" s="31">
        <v>50</v>
      </c>
      <c r="F2142" s="58">
        <f t="shared" ca="1" si="103"/>
        <v>58.38356164383562</v>
      </c>
      <c r="G2142" s="33">
        <v>23610</v>
      </c>
      <c r="H2142" s="34" t="s">
        <v>218</v>
      </c>
      <c r="I2142" s="34" t="s">
        <v>101</v>
      </c>
      <c r="J2142" s="34" t="s">
        <v>126</v>
      </c>
      <c r="K2142" s="34" t="s">
        <v>79</v>
      </c>
      <c r="L2142" s="34" t="s">
        <v>80</v>
      </c>
      <c r="M2142" s="31">
        <v>4</v>
      </c>
    </row>
    <row r="2143" spans="1:13" s="31" customFormat="1" ht="15.75" customHeight="1" x14ac:dyDescent="0.25">
      <c r="A2143" s="31">
        <v>2142</v>
      </c>
      <c r="B2143" s="34" t="s">
        <v>6755</v>
      </c>
      <c r="C2143" s="34" t="s">
        <v>8263</v>
      </c>
      <c r="D2143" s="34" t="s">
        <v>98</v>
      </c>
      <c r="E2143" s="31">
        <v>61</v>
      </c>
      <c r="F2143" s="58">
        <f t="shared" ca="1" si="103"/>
        <v>43.512328767123286</v>
      </c>
      <c r="G2143" s="33">
        <v>29038</v>
      </c>
      <c r="H2143" s="34" t="s">
        <v>563</v>
      </c>
      <c r="I2143" s="34" t="s">
        <v>230</v>
      </c>
      <c r="J2143" s="34" t="s">
        <v>102</v>
      </c>
      <c r="K2143" s="34" t="s">
        <v>79</v>
      </c>
      <c r="L2143" s="34" t="s">
        <v>91</v>
      </c>
      <c r="M2143" s="31">
        <v>7</v>
      </c>
    </row>
    <row r="2144" spans="1:13" s="31" customFormat="1" ht="15.75" customHeight="1" x14ac:dyDescent="0.25">
      <c r="A2144" s="31">
        <v>2143</v>
      </c>
      <c r="B2144" s="34" t="s">
        <v>714</v>
      </c>
      <c r="C2144" s="34" t="s">
        <v>8264</v>
      </c>
      <c r="D2144" s="34" t="s">
        <v>74</v>
      </c>
      <c r="E2144" s="31">
        <v>53</v>
      </c>
      <c r="F2144" s="58">
        <f t="shared" ca="1" si="103"/>
        <v>59.046575342465751</v>
      </c>
      <c r="G2144" s="33">
        <v>23368</v>
      </c>
      <c r="H2144" s="34" t="s">
        <v>352</v>
      </c>
      <c r="I2144" s="34" t="s">
        <v>230</v>
      </c>
      <c r="J2144" s="34" t="s">
        <v>126</v>
      </c>
      <c r="K2144" s="34" t="s">
        <v>79</v>
      </c>
      <c r="L2144" s="34" t="s">
        <v>80</v>
      </c>
      <c r="M2144" s="31">
        <v>10</v>
      </c>
    </row>
    <row r="2145" spans="1:13" s="31" customFormat="1" ht="15.75" customHeight="1" x14ac:dyDescent="0.25">
      <c r="A2145" s="31">
        <v>2144</v>
      </c>
      <c r="B2145" s="34" t="s">
        <v>8265</v>
      </c>
      <c r="C2145" s="34" t="s">
        <v>8266</v>
      </c>
      <c r="D2145" s="34" t="s">
        <v>98</v>
      </c>
      <c r="E2145" s="31">
        <v>12</v>
      </c>
      <c r="F2145" s="58">
        <f t="shared" ca="1" si="103"/>
        <v>44.736986301369861</v>
      </c>
      <c r="G2145" s="33">
        <v>28591</v>
      </c>
      <c r="H2145" s="34" t="s">
        <v>2647</v>
      </c>
      <c r="I2145" s="34" t="s">
        <v>90</v>
      </c>
      <c r="J2145" s="34" t="s">
        <v>78</v>
      </c>
      <c r="K2145" s="34" t="s">
        <v>79</v>
      </c>
      <c r="L2145" s="34" t="s">
        <v>80</v>
      </c>
      <c r="M2145" s="31">
        <v>9</v>
      </c>
    </row>
    <row r="2146" spans="1:13" s="31" customFormat="1" ht="15.75" customHeight="1" x14ac:dyDescent="0.25">
      <c r="A2146" s="31">
        <v>2145</v>
      </c>
      <c r="B2146" s="34" t="s">
        <v>8267</v>
      </c>
      <c r="C2146" s="34" t="s">
        <v>8268</v>
      </c>
      <c r="D2146" s="34" t="s">
        <v>98</v>
      </c>
      <c r="E2146" s="31">
        <v>44</v>
      </c>
      <c r="F2146" s="58">
        <f t="shared" ca="1" si="103"/>
        <v>63.164383561643838</v>
      </c>
      <c r="G2146" s="33">
        <v>21865</v>
      </c>
      <c r="H2146" s="34" t="s">
        <v>264</v>
      </c>
      <c r="I2146" s="34" t="s">
        <v>125</v>
      </c>
      <c r="J2146" s="34" t="s">
        <v>102</v>
      </c>
      <c r="K2146" s="34" t="s">
        <v>79</v>
      </c>
      <c r="L2146" s="34" t="s">
        <v>80</v>
      </c>
      <c r="M2146" s="31">
        <v>19</v>
      </c>
    </row>
    <row r="2147" spans="1:13" s="31" customFormat="1" ht="15.75" hidden="1" customHeight="1" x14ac:dyDescent="0.25">
      <c r="A2147" s="31">
        <v>2146</v>
      </c>
      <c r="B2147" s="34" t="s">
        <v>5235</v>
      </c>
      <c r="C2147" s="34" t="s">
        <v>8269</v>
      </c>
      <c r="D2147" s="34" t="s">
        <v>74</v>
      </c>
      <c r="E2147" s="31">
        <v>75</v>
      </c>
      <c r="F2147" s="58">
        <f t="shared" ca="1" si="103"/>
        <v>55.953424657534249</v>
      </c>
      <c r="G2147" s="33">
        <v>24497</v>
      </c>
      <c r="I2147" s="34" t="s">
        <v>230</v>
      </c>
      <c r="J2147" s="34" t="s">
        <v>78</v>
      </c>
      <c r="K2147" s="34" t="s">
        <v>79</v>
      </c>
      <c r="L2147" s="34" t="s">
        <v>91</v>
      </c>
      <c r="M2147" s="31">
        <v>13</v>
      </c>
    </row>
    <row r="2148" spans="1:13" s="31" customFormat="1" ht="15.75" customHeight="1" x14ac:dyDescent="0.25">
      <c r="A2148" s="31">
        <v>2147</v>
      </c>
      <c r="B2148" s="34" t="s">
        <v>8270</v>
      </c>
      <c r="C2148" s="34" t="s">
        <v>8271</v>
      </c>
      <c r="D2148" s="34" t="s">
        <v>74</v>
      </c>
      <c r="E2148" s="31">
        <v>42</v>
      </c>
      <c r="F2148" s="58">
        <f t="shared" ca="1" si="103"/>
        <v>24.156164383561645</v>
      </c>
      <c r="G2148" s="33">
        <v>36103</v>
      </c>
      <c r="H2148" s="34" t="s">
        <v>1488</v>
      </c>
      <c r="I2148" s="34" t="s">
        <v>230</v>
      </c>
      <c r="J2148" s="34" t="s">
        <v>126</v>
      </c>
      <c r="K2148" s="34" t="s">
        <v>79</v>
      </c>
      <c r="L2148" s="34" t="s">
        <v>80</v>
      </c>
      <c r="M2148" s="31">
        <v>1</v>
      </c>
    </row>
    <row r="2149" spans="1:13" s="31" customFormat="1" ht="15.75" customHeight="1" x14ac:dyDescent="0.25">
      <c r="A2149" s="31">
        <v>2148</v>
      </c>
      <c r="B2149" s="34" t="s">
        <v>8272</v>
      </c>
      <c r="C2149" s="34" t="s">
        <v>8273</v>
      </c>
      <c r="D2149" s="34" t="s">
        <v>98</v>
      </c>
      <c r="E2149" s="31">
        <v>78</v>
      </c>
      <c r="F2149" s="58">
        <f t="shared" ca="1" si="103"/>
        <v>33.789041095890411</v>
      </c>
      <c r="G2149" s="33">
        <v>32587</v>
      </c>
      <c r="H2149" s="34" t="s">
        <v>3048</v>
      </c>
      <c r="I2149" s="34" t="s">
        <v>77</v>
      </c>
      <c r="J2149" s="34" t="s">
        <v>78</v>
      </c>
      <c r="K2149" s="34" t="s">
        <v>79</v>
      </c>
      <c r="L2149" s="34" t="s">
        <v>80</v>
      </c>
      <c r="M2149" s="31">
        <v>15</v>
      </c>
    </row>
    <row r="2150" spans="1:13" s="31" customFormat="1" ht="15.75" customHeight="1" x14ac:dyDescent="0.25">
      <c r="A2150" s="31">
        <v>2149</v>
      </c>
      <c r="B2150" s="34" t="s">
        <v>8274</v>
      </c>
      <c r="C2150" s="34" t="s">
        <v>8275</v>
      </c>
      <c r="D2150" s="34" t="s">
        <v>98</v>
      </c>
      <c r="E2150" s="31">
        <v>26</v>
      </c>
      <c r="F2150" s="58">
        <f t="shared" ca="1" si="103"/>
        <v>44.632876712328766</v>
      </c>
      <c r="G2150" s="33">
        <v>28629</v>
      </c>
      <c r="H2150" s="34" t="s">
        <v>1348</v>
      </c>
      <c r="I2150" s="34" t="s">
        <v>230</v>
      </c>
      <c r="J2150" s="34" t="s">
        <v>126</v>
      </c>
      <c r="K2150" s="34" t="s">
        <v>79</v>
      </c>
      <c r="L2150" s="34" t="s">
        <v>91</v>
      </c>
      <c r="M2150" s="31">
        <v>6</v>
      </c>
    </row>
    <row r="2151" spans="1:13" s="31" customFormat="1" ht="15.75" hidden="1" customHeight="1" x14ac:dyDescent="0.25">
      <c r="A2151" s="31">
        <v>2150</v>
      </c>
      <c r="B2151" s="34" t="s">
        <v>8276</v>
      </c>
      <c r="C2151" s="34" t="s">
        <v>8277</v>
      </c>
      <c r="D2151" s="34" t="s">
        <v>74</v>
      </c>
      <c r="E2151" s="31">
        <v>75</v>
      </c>
      <c r="F2151" s="58">
        <f t="shared" ca="1" si="103"/>
        <v>63.347945205479455</v>
      </c>
      <c r="G2151" s="33">
        <v>21798</v>
      </c>
      <c r="I2151" s="34" t="s">
        <v>140</v>
      </c>
      <c r="J2151" s="34" t="s">
        <v>102</v>
      </c>
      <c r="K2151" s="34" t="s">
        <v>79</v>
      </c>
      <c r="L2151" s="34" t="s">
        <v>80</v>
      </c>
      <c r="M2151" s="31">
        <v>8</v>
      </c>
    </row>
    <row r="2152" spans="1:13" s="31" customFormat="1" ht="15.75" hidden="1" customHeight="1" x14ac:dyDescent="0.25">
      <c r="A2152" s="31">
        <v>2151</v>
      </c>
      <c r="B2152" s="34" t="s">
        <v>8278</v>
      </c>
      <c r="C2152" s="34" t="s">
        <v>8279</v>
      </c>
      <c r="D2152" s="34" t="s">
        <v>74</v>
      </c>
      <c r="E2152" s="31">
        <v>9</v>
      </c>
      <c r="F2152" s="58">
        <f t="shared" ca="1" si="103"/>
        <v>36.197260273972603</v>
      </c>
      <c r="G2152" s="33">
        <v>31708</v>
      </c>
      <c r="I2152" s="34" t="s">
        <v>125</v>
      </c>
      <c r="J2152" s="34" t="s">
        <v>102</v>
      </c>
      <c r="K2152" s="34" t="s">
        <v>79</v>
      </c>
      <c r="L2152" s="34" t="s">
        <v>91</v>
      </c>
      <c r="M2152" s="31">
        <v>6</v>
      </c>
    </row>
    <row r="2153" spans="1:13" s="31" customFormat="1" ht="15.75" customHeight="1" x14ac:dyDescent="0.25">
      <c r="A2153" s="31">
        <v>2152</v>
      </c>
      <c r="B2153" s="34" t="s">
        <v>8280</v>
      </c>
      <c r="C2153" s="34" t="s">
        <v>8281</v>
      </c>
      <c r="D2153" s="34" t="s">
        <v>98</v>
      </c>
      <c r="E2153" s="31">
        <v>40</v>
      </c>
      <c r="F2153" s="58">
        <f t="shared" ca="1" si="103"/>
        <v>54.172602739726024</v>
      </c>
      <c r="G2153" s="33">
        <v>25147</v>
      </c>
      <c r="H2153" s="34" t="s">
        <v>569</v>
      </c>
      <c r="I2153" s="34" t="s">
        <v>77</v>
      </c>
      <c r="J2153" s="34" t="s">
        <v>78</v>
      </c>
      <c r="K2153" s="34" t="s">
        <v>79</v>
      </c>
      <c r="L2153" s="34" t="s">
        <v>80</v>
      </c>
      <c r="M2153" s="31">
        <v>19</v>
      </c>
    </row>
    <row r="2154" spans="1:13" s="31" customFormat="1" ht="15.75" hidden="1" customHeight="1" x14ac:dyDescent="0.25">
      <c r="A2154" s="31">
        <v>2153</v>
      </c>
      <c r="B2154" s="34" t="s">
        <v>8282</v>
      </c>
      <c r="D2154" s="34" t="s">
        <v>74</v>
      </c>
      <c r="E2154" s="31">
        <v>22</v>
      </c>
      <c r="G2154" s="44">
        <v>31698</v>
      </c>
      <c r="H2154" s="34" t="s">
        <v>117</v>
      </c>
      <c r="I2154" s="34" t="s">
        <v>101</v>
      </c>
      <c r="J2154" s="34" t="s">
        <v>78</v>
      </c>
      <c r="K2154" s="34" t="s">
        <v>79</v>
      </c>
      <c r="L2154" s="34" t="s">
        <v>91</v>
      </c>
      <c r="M2154" s="31">
        <v>10</v>
      </c>
    </row>
    <row r="2155" spans="1:13" s="31" customFormat="1" ht="15.75" customHeight="1" x14ac:dyDescent="0.25">
      <c r="A2155" s="31">
        <v>2154</v>
      </c>
      <c r="B2155" s="34" t="s">
        <v>7182</v>
      </c>
      <c r="C2155" s="34" t="s">
        <v>8283</v>
      </c>
      <c r="D2155" s="34" t="s">
        <v>98</v>
      </c>
      <c r="E2155" s="31">
        <v>86</v>
      </c>
      <c r="F2155" s="58">
        <f t="shared" ref="F2155:F2165" ca="1" si="104">(TODAY()-G2155)/365</f>
        <v>42.991780821917807</v>
      </c>
      <c r="G2155" s="33">
        <v>29228</v>
      </c>
      <c r="H2155" s="34" t="s">
        <v>1498</v>
      </c>
      <c r="I2155" s="34" t="s">
        <v>77</v>
      </c>
      <c r="J2155" s="34" t="s">
        <v>126</v>
      </c>
      <c r="K2155" s="34" t="s">
        <v>79</v>
      </c>
      <c r="L2155" s="34" t="s">
        <v>91</v>
      </c>
      <c r="M2155" s="31">
        <v>6</v>
      </c>
    </row>
    <row r="2156" spans="1:13" s="31" customFormat="1" ht="15.75" customHeight="1" x14ac:dyDescent="0.25">
      <c r="A2156" s="31">
        <v>2155</v>
      </c>
      <c r="B2156" s="34" t="s">
        <v>8284</v>
      </c>
      <c r="C2156" s="34" t="s">
        <v>8285</v>
      </c>
      <c r="D2156" s="34" t="s">
        <v>98</v>
      </c>
      <c r="E2156" s="31">
        <v>24</v>
      </c>
      <c r="F2156" s="58">
        <f t="shared" ca="1" si="104"/>
        <v>59</v>
      </c>
      <c r="G2156" s="33">
        <v>23385</v>
      </c>
      <c r="H2156" s="34" t="s">
        <v>1829</v>
      </c>
      <c r="I2156" s="34" t="s">
        <v>230</v>
      </c>
      <c r="J2156" s="34" t="s">
        <v>78</v>
      </c>
      <c r="K2156" s="34" t="s">
        <v>79</v>
      </c>
      <c r="L2156" s="34" t="s">
        <v>91</v>
      </c>
      <c r="M2156" s="31">
        <v>14</v>
      </c>
    </row>
    <row r="2157" spans="1:13" s="31" customFormat="1" ht="15.75" customHeight="1" x14ac:dyDescent="0.25">
      <c r="A2157" s="31">
        <v>2156</v>
      </c>
      <c r="B2157" s="34" t="s">
        <v>8286</v>
      </c>
      <c r="C2157" s="34" t="s">
        <v>8287</v>
      </c>
      <c r="D2157" s="34" t="s">
        <v>74</v>
      </c>
      <c r="E2157" s="31">
        <v>96</v>
      </c>
      <c r="F2157" s="58">
        <f t="shared" ca="1" si="104"/>
        <v>45.745205479452054</v>
      </c>
      <c r="G2157" s="33">
        <v>28223</v>
      </c>
      <c r="H2157" s="34" t="s">
        <v>548</v>
      </c>
      <c r="I2157" s="34" t="s">
        <v>140</v>
      </c>
      <c r="J2157" s="34" t="s">
        <v>78</v>
      </c>
      <c r="K2157" s="34" t="s">
        <v>79</v>
      </c>
      <c r="L2157" s="34" t="s">
        <v>80</v>
      </c>
      <c r="M2157" s="31">
        <v>18</v>
      </c>
    </row>
    <row r="2158" spans="1:13" s="31" customFormat="1" ht="15.75" customHeight="1" x14ac:dyDescent="0.25">
      <c r="A2158" s="31">
        <v>2157</v>
      </c>
      <c r="B2158" s="34" t="s">
        <v>5689</v>
      </c>
      <c r="C2158" s="34" t="s">
        <v>8288</v>
      </c>
      <c r="D2158" s="34" t="s">
        <v>98</v>
      </c>
      <c r="E2158" s="31">
        <v>52</v>
      </c>
      <c r="F2158" s="58">
        <f t="shared" ca="1" si="104"/>
        <v>44.93150684931507</v>
      </c>
      <c r="G2158" s="33">
        <v>28520</v>
      </c>
      <c r="H2158" s="34" t="s">
        <v>849</v>
      </c>
      <c r="I2158" s="34" t="s">
        <v>90</v>
      </c>
      <c r="J2158" s="34" t="s">
        <v>78</v>
      </c>
      <c r="K2158" s="34" t="s">
        <v>79</v>
      </c>
      <c r="L2158" s="34" t="s">
        <v>91</v>
      </c>
      <c r="M2158" s="31">
        <v>19</v>
      </c>
    </row>
    <row r="2159" spans="1:13" s="31" customFormat="1" ht="15.75" customHeight="1" x14ac:dyDescent="0.25">
      <c r="A2159" s="31">
        <v>2158</v>
      </c>
      <c r="B2159" s="34" t="s">
        <v>7139</v>
      </c>
      <c r="C2159" s="34" t="s">
        <v>8289</v>
      </c>
      <c r="D2159" s="34" t="s">
        <v>74</v>
      </c>
      <c r="E2159" s="31">
        <v>11</v>
      </c>
      <c r="F2159" s="58">
        <f t="shared" ca="1" si="104"/>
        <v>62.060273972602737</v>
      </c>
      <c r="G2159" s="33">
        <v>22268</v>
      </c>
      <c r="H2159" s="34" t="s">
        <v>589</v>
      </c>
      <c r="I2159" s="34" t="s">
        <v>125</v>
      </c>
      <c r="J2159" s="34" t="s">
        <v>78</v>
      </c>
      <c r="K2159" s="34" t="s">
        <v>79</v>
      </c>
      <c r="L2159" s="34" t="s">
        <v>91</v>
      </c>
      <c r="M2159" s="31">
        <v>6</v>
      </c>
    </row>
    <row r="2160" spans="1:13" s="31" customFormat="1" ht="15.75" hidden="1" customHeight="1" x14ac:dyDescent="0.25">
      <c r="A2160" s="31">
        <v>2159</v>
      </c>
      <c r="B2160" s="34" t="s">
        <v>8290</v>
      </c>
      <c r="C2160" s="34" t="s">
        <v>8291</v>
      </c>
      <c r="D2160" s="34" t="s">
        <v>74</v>
      </c>
      <c r="E2160" s="31">
        <v>19</v>
      </c>
      <c r="F2160" s="58">
        <f t="shared" ca="1" si="104"/>
        <v>59.263013698630139</v>
      </c>
      <c r="G2160" s="33">
        <v>23289</v>
      </c>
      <c r="I2160" s="34" t="s">
        <v>230</v>
      </c>
      <c r="J2160" s="34" t="s">
        <v>126</v>
      </c>
      <c r="K2160" s="34" t="s">
        <v>79</v>
      </c>
      <c r="L2160" s="34" t="s">
        <v>80</v>
      </c>
      <c r="M2160" s="31">
        <v>6</v>
      </c>
    </row>
    <row r="2161" spans="1:13" s="31" customFormat="1" ht="15.75" customHeight="1" x14ac:dyDescent="0.25">
      <c r="A2161" s="31">
        <v>2160</v>
      </c>
      <c r="B2161" s="34" t="s">
        <v>8292</v>
      </c>
      <c r="C2161" s="34" t="s">
        <v>8293</v>
      </c>
      <c r="D2161" s="34" t="s">
        <v>98</v>
      </c>
      <c r="E2161" s="31">
        <v>64</v>
      </c>
      <c r="F2161" s="58">
        <f t="shared" ca="1" si="104"/>
        <v>51.534246575342465</v>
      </c>
      <c r="G2161" s="33">
        <v>26110</v>
      </c>
      <c r="H2161" s="34" t="s">
        <v>414</v>
      </c>
      <c r="I2161" s="34" t="s">
        <v>178</v>
      </c>
      <c r="J2161" s="34" t="s">
        <v>78</v>
      </c>
      <c r="K2161" s="34" t="s">
        <v>79</v>
      </c>
      <c r="L2161" s="34" t="s">
        <v>80</v>
      </c>
      <c r="M2161" s="31">
        <v>15</v>
      </c>
    </row>
    <row r="2162" spans="1:13" s="31" customFormat="1" ht="15.75" hidden="1" customHeight="1" x14ac:dyDescent="0.25">
      <c r="A2162" s="31">
        <v>2161</v>
      </c>
      <c r="B2162" s="34" t="s">
        <v>5493</v>
      </c>
      <c r="C2162" s="34" t="s">
        <v>8294</v>
      </c>
      <c r="D2162" s="34" t="s">
        <v>74</v>
      </c>
      <c r="E2162" s="31">
        <v>35</v>
      </c>
      <c r="F2162" s="58">
        <f t="shared" ca="1" si="104"/>
        <v>24.961643835616439</v>
      </c>
      <c r="G2162" s="33">
        <v>35809</v>
      </c>
      <c r="I2162" s="34" t="s">
        <v>101</v>
      </c>
      <c r="J2162" s="34" t="s">
        <v>78</v>
      </c>
      <c r="K2162" s="34" t="s">
        <v>79</v>
      </c>
      <c r="L2162" s="34" t="s">
        <v>91</v>
      </c>
      <c r="M2162" s="31">
        <v>4</v>
      </c>
    </row>
    <row r="2163" spans="1:13" s="31" customFormat="1" ht="15.75" customHeight="1" x14ac:dyDescent="0.25">
      <c r="A2163" s="31">
        <v>2162</v>
      </c>
      <c r="B2163" s="34" t="s">
        <v>3314</v>
      </c>
      <c r="C2163" s="34" t="s">
        <v>8295</v>
      </c>
      <c r="D2163" s="34" t="s">
        <v>74</v>
      </c>
      <c r="E2163" s="31">
        <v>49</v>
      </c>
      <c r="F2163" s="58">
        <f t="shared" ca="1" si="104"/>
        <v>48.663013698630138</v>
      </c>
      <c r="G2163" s="33">
        <v>27158</v>
      </c>
      <c r="H2163" s="34" t="s">
        <v>285</v>
      </c>
      <c r="I2163" s="34" t="s">
        <v>101</v>
      </c>
      <c r="J2163" s="34" t="s">
        <v>126</v>
      </c>
      <c r="K2163" s="34" t="s">
        <v>79</v>
      </c>
      <c r="L2163" s="34" t="s">
        <v>80</v>
      </c>
      <c r="M2163" s="31">
        <v>10</v>
      </c>
    </row>
    <row r="2164" spans="1:13" s="31" customFormat="1" ht="15.75" customHeight="1" x14ac:dyDescent="0.25">
      <c r="A2164" s="31">
        <v>2163</v>
      </c>
      <c r="B2164" s="34" t="s">
        <v>8296</v>
      </c>
      <c r="C2164" s="34" t="s">
        <v>6880</v>
      </c>
      <c r="D2164" s="34" t="s">
        <v>74</v>
      </c>
      <c r="E2164" s="31">
        <v>41</v>
      </c>
      <c r="F2164" s="58">
        <f t="shared" ca="1" si="104"/>
        <v>26.016438356164382</v>
      </c>
      <c r="G2164" s="33">
        <v>35424</v>
      </c>
      <c r="H2164" s="34" t="s">
        <v>420</v>
      </c>
      <c r="I2164" s="34" t="s">
        <v>230</v>
      </c>
      <c r="J2164" s="34" t="s">
        <v>78</v>
      </c>
      <c r="K2164" s="34" t="s">
        <v>79</v>
      </c>
      <c r="L2164" s="34" t="s">
        <v>80</v>
      </c>
      <c r="M2164" s="31">
        <v>6</v>
      </c>
    </row>
    <row r="2165" spans="1:13" s="31" customFormat="1" ht="15.75" customHeight="1" x14ac:dyDescent="0.25">
      <c r="A2165" s="31">
        <v>2164</v>
      </c>
      <c r="B2165" s="34" t="s">
        <v>8297</v>
      </c>
      <c r="C2165" s="34" t="s">
        <v>8298</v>
      </c>
      <c r="D2165" s="34" t="s">
        <v>98</v>
      </c>
      <c r="E2165" s="31">
        <v>12</v>
      </c>
      <c r="F2165" s="58">
        <f t="shared" ca="1" si="104"/>
        <v>49.391780821917806</v>
      </c>
      <c r="G2165" s="33">
        <v>26892</v>
      </c>
      <c r="H2165" s="34" t="s">
        <v>117</v>
      </c>
      <c r="I2165" s="34" t="s">
        <v>101</v>
      </c>
      <c r="J2165" s="34" t="s">
        <v>78</v>
      </c>
      <c r="K2165" s="34" t="s">
        <v>79</v>
      </c>
      <c r="L2165" s="34" t="s">
        <v>80</v>
      </c>
      <c r="M2165" s="31">
        <v>18</v>
      </c>
    </row>
    <row r="2166" spans="1:13" s="31" customFormat="1" ht="15.75" hidden="1" customHeight="1" x14ac:dyDescent="0.25">
      <c r="A2166" s="31">
        <v>2165</v>
      </c>
      <c r="B2166" s="34" t="s">
        <v>6741</v>
      </c>
      <c r="C2166" s="34" t="s">
        <v>8299</v>
      </c>
      <c r="D2166" s="34" t="s">
        <v>430</v>
      </c>
      <c r="E2166" s="31">
        <v>16</v>
      </c>
      <c r="H2166" s="34" t="s">
        <v>791</v>
      </c>
      <c r="I2166" s="34" t="s">
        <v>77</v>
      </c>
      <c r="J2166" s="34" t="s">
        <v>102</v>
      </c>
      <c r="K2166" s="34" t="s">
        <v>79</v>
      </c>
      <c r="L2166" s="34" t="s">
        <v>91</v>
      </c>
    </row>
    <row r="2167" spans="1:13" s="31" customFormat="1" ht="15.75" customHeight="1" x14ac:dyDescent="0.25">
      <c r="A2167" s="31">
        <v>2166</v>
      </c>
      <c r="B2167" s="34" t="s">
        <v>8300</v>
      </c>
      <c r="C2167" s="34" t="s">
        <v>8301</v>
      </c>
      <c r="D2167" s="34" t="s">
        <v>98</v>
      </c>
      <c r="E2167" s="31">
        <v>78</v>
      </c>
      <c r="F2167" s="58">
        <f t="shared" ref="F2167:F2189" ca="1" si="105">(TODAY()-G2167)/365</f>
        <v>38.150684931506852</v>
      </c>
      <c r="G2167" s="33">
        <v>30995</v>
      </c>
      <c r="H2167" s="34" t="s">
        <v>259</v>
      </c>
      <c r="I2167" s="34" t="s">
        <v>90</v>
      </c>
      <c r="J2167" s="34" t="s">
        <v>78</v>
      </c>
      <c r="K2167" s="34" t="s">
        <v>79</v>
      </c>
      <c r="L2167" s="34" t="s">
        <v>91</v>
      </c>
      <c r="M2167" s="31">
        <v>16</v>
      </c>
    </row>
    <row r="2168" spans="1:13" s="31" customFormat="1" ht="15.75" customHeight="1" x14ac:dyDescent="0.25">
      <c r="A2168" s="31">
        <v>2167</v>
      </c>
      <c r="B2168" s="34" t="s">
        <v>8302</v>
      </c>
      <c r="C2168" s="34" t="s">
        <v>8303</v>
      </c>
      <c r="D2168" s="34" t="s">
        <v>98</v>
      </c>
      <c r="E2168" s="31">
        <v>31</v>
      </c>
      <c r="F2168" s="58">
        <f t="shared" ca="1" si="105"/>
        <v>25.473972602739725</v>
      </c>
      <c r="G2168" s="33">
        <v>35622</v>
      </c>
      <c r="H2168" s="34" t="s">
        <v>264</v>
      </c>
      <c r="I2168" s="34" t="s">
        <v>125</v>
      </c>
      <c r="J2168" s="34" t="s">
        <v>78</v>
      </c>
      <c r="K2168" s="34" t="s">
        <v>79</v>
      </c>
      <c r="L2168" s="34" t="s">
        <v>91</v>
      </c>
      <c r="M2168" s="31">
        <v>1</v>
      </c>
    </row>
    <row r="2169" spans="1:13" s="31" customFormat="1" ht="15.75" customHeight="1" x14ac:dyDescent="0.25">
      <c r="A2169" s="31">
        <v>2168</v>
      </c>
      <c r="B2169" s="34" t="s">
        <v>7207</v>
      </c>
      <c r="C2169" s="34" t="s">
        <v>8304</v>
      </c>
      <c r="D2169" s="34" t="s">
        <v>74</v>
      </c>
      <c r="E2169" s="31">
        <v>83</v>
      </c>
      <c r="F2169" s="58">
        <f t="shared" ca="1" si="105"/>
        <v>48.139726027397259</v>
      </c>
      <c r="G2169" s="33">
        <v>27349</v>
      </c>
      <c r="H2169" s="34" t="s">
        <v>2331</v>
      </c>
      <c r="I2169" s="34" t="s">
        <v>101</v>
      </c>
      <c r="J2169" s="34" t="s">
        <v>78</v>
      </c>
      <c r="K2169" s="34" t="s">
        <v>79</v>
      </c>
      <c r="L2169" s="34" t="s">
        <v>80</v>
      </c>
      <c r="M2169" s="31">
        <v>17</v>
      </c>
    </row>
    <row r="2170" spans="1:13" s="31" customFormat="1" ht="15.75" customHeight="1" x14ac:dyDescent="0.25">
      <c r="A2170" s="31">
        <v>2169</v>
      </c>
      <c r="B2170" s="34" t="s">
        <v>8305</v>
      </c>
      <c r="C2170" s="34" t="s">
        <v>8306</v>
      </c>
      <c r="D2170" s="34" t="s">
        <v>74</v>
      </c>
      <c r="E2170" s="31">
        <v>80</v>
      </c>
      <c r="F2170" s="58">
        <f t="shared" ca="1" si="105"/>
        <v>43.852054794520548</v>
      </c>
      <c r="G2170" s="33">
        <v>28914</v>
      </c>
      <c r="H2170" s="34" t="s">
        <v>446</v>
      </c>
      <c r="I2170" s="34" t="s">
        <v>101</v>
      </c>
      <c r="J2170" s="34" t="s">
        <v>78</v>
      </c>
      <c r="K2170" s="34" t="s">
        <v>79</v>
      </c>
      <c r="L2170" s="34" t="s">
        <v>91</v>
      </c>
      <c r="M2170" s="31">
        <v>18</v>
      </c>
    </row>
    <row r="2171" spans="1:13" s="31" customFormat="1" ht="15.75" customHeight="1" x14ac:dyDescent="0.25">
      <c r="A2171" s="31">
        <v>2170</v>
      </c>
      <c r="B2171" s="34" t="s">
        <v>8307</v>
      </c>
      <c r="C2171" s="34" t="s">
        <v>8308</v>
      </c>
      <c r="D2171" s="34" t="s">
        <v>74</v>
      </c>
      <c r="E2171" s="31">
        <v>27</v>
      </c>
      <c r="F2171" s="58">
        <f t="shared" ca="1" si="105"/>
        <v>59.704109589041096</v>
      </c>
      <c r="G2171" s="33">
        <v>23128</v>
      </c>
      <c r="H2171" s="34" t="s">
        <v>807</v>
      </c>
      <c r="I2171" s="34" t="s">
        <v>77</v>
      </c>
      <c r="J2171" s="34" t="s">
        <v>102</v>
      </c>
      <c r="K2171" s="34" t="s">
        <v>79</v>
      </c>
      <c r="L2171" s="34" t="s">
        <v>91</v>
      </c>
      <c r="M2171" s="31">
        <v>6</v>
      </c>
    </row>
    <row r="2172" spans="1:13" s="31" customFormat="1" ht="15.75" customHeight="1" x14ac:dyDescent="0.25">
      <c r="A2172" s="31">
        <v>2171</v>
      </c>
      <c r="B2172" s="34" t="s">
        <v>6478</v>
      </c>
      <c r="C2172" s="34" t="s">
        <v>8309</v>
      </c>
      <c r="D2172" s="34" t="s">
        <v>98</v>
      </c>
      <c r="E2172" s="31">
        <v>21</v>
      </c>
      <c r="F2172" s="58">
        <f t="shared" ca="1" si="105"/>
        <v>52.906849315068492</v>
      </c>
      <c r="G2172" s="33">
        <v>25609</v>
      </c>
      <c r="H2172" s="34" t="s">
        <v>866</v>
      </c>
      <c r="I2172" s="34" t="s">
        <v>178</v>
      </c>
      <c r="J2172" s="34" t="s">
        <v>126</v>
      </c>
      <c r="K2172" s="34" t="s">
        <v>79</v>
      </c>
      <c r="L2172" s="34" t="s">
        <v>91</v>
      </c>
      <c r="M2172" s="31">
        <v>10</v>
      </c>
    </row>
    <row r="2173" spans="1:13" s="31" customFormat="1" ht="15.75" customHeight="1" x14ac:dyDescent="0.25">
      <c r="A2173" s="31">
        <v>2172</v>
      </c>
      <c r="B2173" s="34" t="s">
        <v>8310</v>
      </c>
      <c r="C2173" s="34" t="s">
        <v>8311</v>
      </c>
      <c r="D2173" s="34" t="s">
        <v>74</v>
      </c>
      <c r="E2173" s="31">
        <v>6</v>
      </c>
      <c r="F2173" s="58">
        <f t="shared" ca="1" si="105"/>
        <v>44</v>
      </c>
      <c r="G2173" s="33">
        <v>28860</v>
      </c>
      <c r="H2173" s="34" t="s">
        <v>735</v>
      </c>
      <c r="I2173" s="34" t="s">
        <v>178</v>
      </c>
      <c r="J2173" s="34" t="s">
        <v>102</v>
      </c>
      <c r="K2173" s="34" t="s">
        <v>79</v>
      </c>
      <c r="L2173" s="34" t="s">
        <v>80</v>
      </c>
      <c r="M2173" s="31">
        <v>13</v>
      </c>
    </row>
    <row r="2174" spans="1:13" s="31" customFormat="1" ht="15.75" customHeight="1" x14ac:dyDescent="0.25">
      <c r="A2174" s="31">
        <v>2173</v>
      </c>
      <c r="B2174" s="34" t="s">
        <v>8312</v>
      </c>
      <c r="C2174" s="34" t="s">
        <v>8313</v>
      </c>
      <c r="D2174" s="34" t="s">
        <v>98</v>
      </c>
      <c r="E2174" s="31">
        <v>27</v>
      </c>
      <c r="F2174" s="58">
        <f t="shared" ca="1" si="105"/>
        <v>46.290410958904111</v>
      </c>
      <c r="G2174" s="33">
        <v>28024</v>
      </c>
      <c r="H2174" s="34" t="s">
        <v>1020</v>
      </c>
      <c r="I2174" s="34" t="s">
        <v>152</v>
      </c>
      <c r="J2174" s="34" t="s">
        <v>78</v>
      </c>
      <c r="K2174" s="34" t="s">
        <v>79</v>
      </c>
      <c r="L2174" s="34" t="s">
        <v>80</v>
      </c>
      <c r="M2174" s="31">
        <v>22</v>
      </c>
    </row>
    <row r="2175" spans="1:13" s="31" customFormat="1" ht="15.75" customHeight="1" x14ac:dyDescent="0.25">
      <c r="A2175" s="31">
        <v>2174</v>
      </c>
      <c r="B2175" s="34" t="s">
        <v>8314</v>
      </c>
      <c r="C2175" s="34" t="s">
        <v>8315</v>
      </c>
      <c r="D2175" s="34" t="s">
        <v>74</v>
      </c>
      <c r="E2175" s="31">
        <v>32</v>
      </c>
      <c r="F2175" s="58">
        <f t="shared" ca="1" si="105"/>
        <v>60.301369863013697</v>
      </c>
      <c r="G2175" s="33">
        <v>22910</v>
      </c>
      <c r="H2175" s="34" t="s">
        <v>242</v>
      </c>
      <c r="I2175" s="34" t="s">
        <v>377</v>
      </c>
      <c r="J2175" s="34" t="s">
        <v>126</v>
      </c>
      <c r="K2175" s="34" t="s">
        <v>79</v>
      </c>
      <c r="L2175" s="34" t="s">
        <v>91</v>
      </c>
      <c r="M2175" s="31">
        <v>11</v>
      </c>
    </row>
    <row r="2176" spans="1:13" s="31" customFormat="1" ht="15.75" customHeight="1" x14ac:dyDescent="0.25">
      <c r="A2176" s="31">
        <v>2175</v>
      </c>
      <c r="B2176" s="34" t="s">
        <v>8316</v>
      </c>
      <c r="C2176" s="34" t="s">
        <v>8317</v>
      </c>
      <c r="D2176" s="34" t="s">
        <v>74</v>
      </c>
      <c r="E2176" s="31">
        <v>23</v>
      </c>
      <c r="F2176" s="58">
        <f t="shared" ca="1" si="105"/>
        <v>37.172602739726024</v>
      </c>
      <c r="G2176" s="33">
        <v>31352</v>
      </c>
      <c r="H2176" s="34" t="s">
        <v>4968</v>
      </c>
      <c r="I2176" s="34" t="s">
        <v>178</v>
      </c>
      <c r="J2176" s="34" t="s">
        <v>78</v>
      </c>
      <c r="K2176" s="34" t="s">
        <v>79</v>
      </c>
      <c r="L2176" s="34" t="s">
        <v>91</v>
      </c>
      <c r="M2176" s="31">
        <v>13</v>
      </c>
    </row>
    <row r="2177" spans="1:13" s="31" customFormat="1" ht="15.75" customHeight="1" x14ac:dyDescent="0.25">
      <c r="A2177" s="31">
        <v>2176</v>
      </c>
      <c r="B2177" s="34" t="s">
        <v>8318</v>
      </c>
      <c r="C2177" s="34" t="s">
        <v>8319</v>
      </c>
      <c r="D2177" s="34" t="s">
        <v>98</v>
      </c>
      <c r="E2177" s="31">
        <v>79</v>
      </c>
      <c r="F2177" s="58">
        <f t="shared" ca="1" si="105"/>
        <v>60.167123287671231</v>
      </c>
      <c r="G2177" s="33">
        <v>22959</v>
      </c>
      <c r="H2177" s="34" t="s">
        <v>2409</v>
      </c>
      <c r="I2177" s="34" t="s">
        <v>90</v>
      </c>
      <c r="J2177" s="34" t="s">
        <v>126</v>
      </c>
      <c r="K2177" s="34" t="s">
        <v>79</v>
      </c>
      <c r="L2177" s="34" t="s">
        <v>80</v>
      </c>
      <c r="M2177" s="31">
        <v>12</v>
      </c>
    </row>
    <row r="2178" spans="1:13" s="31" customFormat="1" ht="15.75" customHeight="1" x14ac:dyDescent="0.25">
      <c r="A2178" s="31">
        <v>2177</v>
      </c>
      <c r="B2178" s="34" t="s">
        <v>8320</v>
      </c>
      <c r="C2178" s="34" t="s">
        <v>7499</v>
      </c>
      <c r="D2178" s="34" t="s">
        <v>74</v>
      </c>
      <c r="E2178" s="31">
        <v>35</v>
      </c>
      <c r="F2178" s="58">
        <f t="shared" ca="1" si="105"/>
        <v>45.243835616438353</v>
      </c>
      <c r="G2178" s="33">
        <v>28406</v>
      </c>
      <c r="H2178" s="34" t="s">
        <v>392</v>
      </c>
      <c r="I2178" s="34" t="s">
        <v>178</v>
      </c>
      <c r="J2178" s="34" t="s">
        <v>78</v>
      </c>
      <c r="K2178" s="34" t="s">
        <v>79</v>
      </c>
      <c r="L2178" s="34" t="s">
        <v>91</v>
      </c>
      <c r="M2178" s="31">
        <v>9</v>
      </c>
    </row>
    <row r="2179" spans="1:13" s="31" customFormat="1" ht="15.75" customHeight="1" x14ac:dyDescent="0.25">
      <c r="A2179" s="31">
        <v>2178</v>
      </c>
      <c r="B2179" s="34" t="s">
        <v>8321</v>
      </c>
      <c r="C2179" s="34" t="s">
        <v>8322</v>
      </c>
      <c r="D2179" s="34" t="s">
        <v>98</v>
      </c>
      <c r="E2179" s="31">
        <v>20</v>
      </c>
      <c r="F2179" s="58">
        <f t="shared" ca="1" si="105"/>
        <v>68.819178082191783</v>
      </c>
      <c r="G2179" s="33">
        <v>19801</v>
      </c>
      <c r="H2179" s="34" t="s">
        <v>509</v>
      </c>
      <c r="I2179" s="34" t="s">
        <v>140</v>
      </c>
      <c r="J2179" s="34" t="s">
        <v>78</v>
      </c>
      <c r="K2179" s="34" t="s">
        <v>79</v>
      </c>
      <c r="L2179" s="34" t="s">
        <v>91</v>
      </c>
      <c r="M2179" s="31">
        <v>12</v>
      </c>
    </row>
    <row r="2180" spans="1:13" s="31" customFormat="1" ht="15.75" customHeight="1" x14ac:dyDescent="0.25">
      <c r="A2180" s="31">
        <v>2179</v>
      </c>
      <c r="B2180" s="34" t="s">
        <v>8323</v>
      </c>
      <c r="C2180" s="34" t="s">
        <v>8324</v>
      </c>
      <c r="D2180" s="34" t="s">
        <v>74</v>
      </c>
      <c r="E2180" s="31">
        <v>15</v>
      </c>
      <c r="F2180" s="58">
        <f t="shared" ca="1" si="105"/>
        <v>62.389041095890413</v>
      </c>
      <c r="G2180" s="33">
        <v>22148</v>
      </c>
      <c r="H2180" s="34" t="s">
        <v>548</v>
      </c>
      <c r="I2180" s="34" t="s">
        <v>77</v>
      </c>
      <c r="J2180" s="34" t="s">
        <v>78</v>
      </c>
      <c r="K2180" s="34" t="s">
        <v>79</v>
      </c>
      <c r="L2180" s="34" t="s">
        <v>91</v>
      </c>
      <c r="M2180" s="31">
        <v>17</v>
      </c>
    </row>
    <row r="2181" spans="1:13" s="31" customFormat="1" ht="15.75" customHeight="1" x14ac:dyDescent="0.25">
      <c r="A2181" s="31">
        <v>2180</v>
      </c>
      <c r="B2181" s="34" t="s">
        <v>8325</v>
      </c>
      <c r="C2181" s="34" t="s">
        <v>8326</v>
      </c>
      <c r="D2181" s="34" t="s">
        <v>74</v>
      </c>
      <c r="E2181" s="31">
        <v>98</v>
      </c>
      <c r="F2181" s="58">
        <f t="shared" ca="1" si="105"/>
        <v>62.9972602739726</v>
      </c>
      <c r="G2181" s="33">
        <v>21926</v>
      </c>
      <c r="H2181" s="34" t="s">
        <v>1219</v>
      </c>
      <c r="I2181" s="34" t="s">
        <v>230</v>
      </c>
      <c r="J2181" s="34" t="s">
        <v>126</v>
      </c>
      <c r="K2181" s="34" t="s">
        <v>79</v>
      </c>
      <c r="L2181" s="34" t="s">
        <v>80</v>
      </c>
      <c r="M2181" s="31">
        <v>13</v>
      </c>
    </row>
    <row r="2182" spans="1:13" s="31" customFormat="1" ht="15.75" customHeight="1" x14ac:dyDescent="0.25">
      <c r="A2182" s="31">
        <v>2181</v>
      </c>
      <c r="B2182" s="34" t="s">
        <v>5522</v>
      </c>
      <c r="C2182" s="34" t="s">
        <v>8327</v>
      </c>
      <c r="D2182" s="34" t="s">
        <v>74</v>
      </c>
      <c r="E2182" s="31">
        <v>99</v>
      </c>
      <c r="F2182" s="58">
        <f t="shared" ca="1" si="105"/>
        <v>48.473972602739728</v>
      </c>
      <c r="G2182" s="33">
        <v>27227</v>
      </c>
      <c r="H2182" s="34" t="s">
        <v>242</v>
      </c>
      <c r="I2182" s="34" t="s">
        <v>152</v>
      </c>
      <c r="J2182" s="34" t="s">
        <v>78</v>
      </c>
      <c r="K2182" s="34" t="s">
        <v>79</v>
      </c>
      <c r="L2182" s="34" t="s">
        <v>80</v>
      </c>
      <c r="M2182" s="31">
        <v>8</v>
      </c>
    </row>
    <row r="2183" spans="1:13" s="31" customFormat="1" ht="15.75" customHeight="1" x14ac:dyDescent="0.25">
      <c r="A2183" s="31">
        <v>2182</v>
      </c>
      <c r="B2183" s="34" t="s">
        <v>627</v>
      </c>
      <c r="C2183" s="34" t="s">
        <v>8328</v>
      </c>
      <c r="D2183" s="34" t="s">
        <v>74</v>
      </c>
      <c r="E2183" s="31">
        <v>47</v>
      </c>
      <c r="F2183" s="58">
        <f t="shared" ca="1" si="105"/>
        <v>55.712328767123289</v>
      </c>
      <c r="G2183" s="33">
        <v>24585</v>
      </c>
      <c r="H2183" s="34" t="s">
        <v>124</v>
      </c>
      <c r="I2183" s="34" t="s">
        <v>125</v>
      </c>
      <c r="J2183" s="34" t="s">
        <v>126</v>
      </c>
      <c r="K2183" s="34" t="s">
        <v>79</v>
      </c>
      <c r="L2183" s="34" t="s">
        <v>80</v>
      </c>
      <c r="M2183" s="31">
        <v>16</v>
      </c>
    </row>
    <row r="2184" spans="1:13" s="31" customFormat="1" ht="15.75" customHeight="1" x14ac:dyDescent="0.25">
      <c r="A2184" s="31">
        <v>2183</v>
      </c>
      <c r="B2184" s="34" t="s">
        <v>8329</v>
      </c>
      <c r="C2184" s="34" t="s">
        <v>5969</v>
      </c>
      <c r="D2184" s="34" t="s">
        <v>98</v>
      </c>
      <c r="E2184" s="31">
        <v>61</v>
      </c>
      <c r="F2184" s="58">
        <f t="shared" ca="1" si="105"/>
        <v>50.915068493150685</v>
      </c>
      <c r="G2184" s="33">
        <v>26336</v>
      </c>
      <c r="H2184" s="34" t="s">
        <v>2905</v>
      </c>
      <c r="I2184" s="34" t="s">
        <v>77</v>
      </c>
      <c r="J2184" s="34" t="s">
        <v>78</v>
      </c>
      <c r="K2184" s="34" t="s">
        <v>79</v>
      </c>
      <c r="L2184" s="34" t="s">
        <v>80</v>
      </c>
      <c r="M2184" s="31">
        <v>7</v>
      </c>
    </row>
    <row r="2185" spans="1:13" s="31" customFormat="1" ht="15.75" customHeight="1" x14ac:dyDescent="0.25">
      <c r="A2185" s="31">
        <v>2184</v>
      </c>
      <c r="B2185" s="34" t="s">
        <v>8330</v>
      </c>
      <c r="C2185" s="34" t="s">
        <v>7949</v>
      </c>
      <c r="D2185" s="34" t="s">
        <v>74</v>
      </c>
      <c r="E2185" s="31">
        <v>49</v>
      </c>
      <c r="F2185" s="58">
        <f t="shared" ca="1" si="105"/>
        <v>51.090410958904108</v>
      </c>
      <c r="G2185" s="33">
        <v>26272</v>
      </c>
      <c r="H2185" s="34" t="s">
        <v>2895</v>
      </c>
      <c r="I2185" s="34" t="s">
        <v>178</v>
      </c>
      <c r="J2185" s="34" t="s">
        <v>78</v>
      </c>
      <c r="K2185" s="34" t="s">
        <v>79</v>
      </c>
      <c r="L2185" s="34" t="s">
        <v>91</v>
      </c>
      <c r="M2185" s="31">
        <v>11</v>
      </c>
    </row>
    <row r="2186" spans="1:13" s="31" customFormat="1" ht="15.75" customHeight="1" x14ac:dyDescent="0.25">
      <c r="A2186" s="31">
        <v>2185</v>
      </c>
      <c r="B2186" s="34" t="s">
        <v>8170</v>
      </c>
      <c r="C2186" s="34" t="s">
        <v>8331</v>
      </c>
      <c r="D2186" s="34" t="s">
        <v>98</v>
      </c>
      <c r="E2186" s="31">
        <v>40</v>
      </c>
      <c r="F2186" s="58">
        <f t="shared" ca="1" si="105"/>
        <v>59.235616438356168</v>
      </c>
      <c r="G2186" s="33">
        <v>23299</v>
      </c>
      <c r="H2186" s="34" t="s">
        <v>139</v>
      </c>
      <c r="I2186" s="34" t="s">
        <v>90</v>
      </c>
      <c r="J2186" s="34" t="s">
        <v>78</v>
      </c>
      <c r="K2186" s="34" t="s">
        <v>79</v>
      </c>
      <c r="L2186" s="34" t="s">
        <v>91</v>
      </c>
      <c r="M2186" s="31">
        <v>19</v>
      </c>
    </row>
    <row r="2187" spans="1:13" s="31" customFormat="1" ht="15.75" customHeight="1" x14ac:dyDescent="0.25">
      <c r="A2187" s="31">
        <v>2186</v>
      </c>
      <c r="B2187" s="34" t="s">
        <v>8260</v>
      </c>
      <c r="C2187" s="34" t="s">
        <v>8332</v>
      </c>
      <c r="D2187" s="34" t="s">
        <v>98</v>
      </c>
      <c r="E2187" s="31">
        <v>61</v>
      </c>
      <c r="F2187" s="58">
        <f t="shared" ca="1" si="105"/>
        <v>59.813698630136983</v>
      </c>
      <c r="G2187" s="33">
        <v>23088</v>
      </c>
      <c r="H2187" s="34" t="s">
        <v>184</v>
      </c>
      <c r="I2187" s="34" t="s">
        <v>178</v>
      </c>
      <c r="J2187" s="34" t="s">
        <v>126</v>
      </c>
      <c r="K2187" s="34" t="s">
        <v>79</v>
      </c>
      <c r="L2187" s="34" t="s">
        <v>91</v>
      </c>
      <c r="M2187" s="31">
        <v>5</v>
      </c>
    </row>
    <row r="2188" spans="1:13" s="31" customFormat="1" ht="15.75" customHeight="1" x14ac:dyDescent="0.25">
      <c r="A2188" s="31">
        <v>2187</v>
      </c>
      <c r="B2188" s="34" t="s">
        <v>8333</v>
      </c>
      <c r="C2188" s="34" t="s">
        <v>4868</v>
      </c>
      <c r="D2188" s="34" t="s">
        <v>98</v>
      </c>
      <c r="E2188" s="31">
        <v>52</v>
      </c>
      <c r="F2188" s="58">
        <f t="shared" ca="1" si="105"/>
        <v>25.010958904109589</v>
      </c>
      <c r="G2188" s="33">
        <v>35791</v>
      </c>
      <c r="H2188" s="34" t="s">
        <v>3871</v>
      </c>
      <c r="I2188" s="34" t="s">
        <v>178</v>
      </c>
      <c r="J2188" s="34" t="s">
        <v>78</v>
      </c>
      <c r="K2188" s="34" t="s">
        <v>79</v>
      </c>
      <c r="L2188" s="34" t="s">
        <v>91</v>
      </c>
      <c r="M2188" s="31">
        <v>2</v>
      </c>
    </row>
    <row r="2189" spans="1:13" s="31" customFormat="1" ht="15.75" customHeight="1" x14ac:dyDescent="0.25">
      <c r="A2189" s="31">
        <v>2188</v>
      </c>
      <c r="B2189" s="34" t="s">
        <v>7630</v>
      </c>
      <c r="C2189" s="34" t="s">
        <v>8334</v>
      </c>
      <c r="D2189" s="34" t="s">
        <v>98</v>
      </c>
      <c r="E2189" s="31">
        <v>85</v>
      </c>
      <c r="F2189" s="58">
        <f t="shared" ca="1" si="105"/>
        <v>50.761643835616439</v>
      </c>
      <c r="G2189" s="33">
        <v>26392</v>
      </c>
      <c r="H2189" s="34" t="s">
        <v>636</v>
      </c>
      <c r="I2189" s="34" t="s">
        <v>230</v>
      </c>
      <c r="J2189" s="34" t="s">
        <v>78</v>
      </c>
      <c r="K2189" s="34" t="s">
        <v>79</v>
      </c>
      <c r="L2189" s="34" t="s">
        <v>91</v>
      </c>
      <c r="M2189" s="31">
        <v>17</v>
      </c>
    </row>
    <row r="2190" spans="1:13" s="31" customFormat="1" ht="15.75" hidden="1" customHeight="1" x14ac:dyDescent="0.25">
      <c r="A2190" s="31">
        <v>2189</v>
      </c>
      <c r="B2190" s="34" t="s">
        <v>8335</v>
      </c>
      <c r="D2190" s="34" t="s">
        <v>74</v>
      </c>
      <c r="E2190" s="31">
        <v>43</v>
      </c>
      <c r="G2190" s="44">
        <v>35851</v>
      </c>
      <c r="H2190" s="34" t="s">
        <v>1374</v>
      </c>
      <c r="I2190" s="34" t="s">
        <v>101</v>
      </c>
      <c r="J2190" s="34" t="s">
        <v>126</v>
      </c>
      <c r="K2190" s="34" t="s">
        <v>79</v>
      </c>
      <c r="L2190" s="34" t="s">
        <v>91</v>
      </c>
      <c r="M2190" s="31">
        <v>4</v>
      </c>
    </row>
    <row r="2191" spans="1:13" s="31" customFormat="1" ht="15.75" hidden="1" customHeight="1" x14ac:dyDescent="0.25">
      <c r="A2191" s="31">
        <v>2190</v>
      </c>
      <c r="B2191" s="34" t="s">
        <v>8336</v>
      </c>
      <c r="C2191" s="34" t="s">
        <v>8337</v>
      </c>
      <c r="D2191" s="34" t="s">
        <v>98</v>
      </c>
      <c r="E2191" s="31">
        <v>77</v>
      </c>
      <c r="F2191" s="58">
        <f t="shared" ref="F2191:F2205" ca="1" si="106">(TODAY()-G2191)/365</f>
        <v>43.720547945205482</v>
      </c>
      <c r="G2191" s="33">
        <v>28962</v>
      </c>
      <c r="I2191" s="34" t="s">
        <v>152</v>
      </c>
      <c r="J2191" s="34" t="s">
        <v>102</v>
      </c>
      <c r="K2191" s="34" t="s">
        <v>79</v>
      </c>
      <c r="L2191" s="34" t="s">
        <v>91</v>
      </c>
      <c r="M2191" s="31">
        <v>13</v>
      </c>
    </row>
    <row r="2192" spans="1:13" s="31" customFormat="1" ht="15.75" customHeight="1" x14ac:dyDescent="0.25">
      <c r="A2192" s="31">
        <v>2191</v>
      </c>
      <c r="B2192" s="34" t="s">
        <v>8338</v>
      </c>
      <c r="C2192" s="34" t="s">
        <v>8339</v>
      </c>
      <c r="D2192" s="34" t="s">
        <v>74</v>
      </c>
      <c r="E2192" s="31">
        <v>2</v>
      </c>
      <c r="F2192" s="58">
        <f t="shared" ca="1" si="106"/>
        <v>46.654794520547945</v>
      </c>
      <c r="G2192" s="33">
        <v>27891</v>
      </c>
      <c r="H2192" s="34" t="s">
        <v>402</v>
      </c>
      <c r="I2192" s="34" t="s">
        <v>230</v>
      </c>
      <c r="J2192" s="34" t="s">
        <v>78</v>
      </c>
      <c r="K2192" s="34" t="s">
        <v>79</v>
      </c>
      <c r="L2192" s="34" t="s">
        <v>80</v>
      </c>
      <c r="M2192" s="31">
        <v>4</v>
      </c>
    </row>
    <row r="2193" spans="1:13" s="31" customFormat="1" ht="15.75" customHeight="1" x14ac:dyDescent="0.25">
      <c r="A2193" s="31">
        <v>2192</v>
      </c>
      <c r="B2193" s="34" t="s">
        <v>7252</v>
      </c>
      <c r="C2193" s="34" t="s">
        <v>8340</v>
      </c>
      <c r="D2193" s="34" t="s">
        <v>74</v>
      </c>
      <c r="E2193" s="31">
        <v>93</v>
      </c>
      <c r="F2193" s="58">
        <f t="shared" ca="1" si="106"/>
        <v>56.367123287671234</v>
      </c>
      <c r="G2193" s="33">
        <v>24346</v>
      </c>
      <c r="H2193" s="34" t="s">
        <v>833</v>
      </c>
      <c r="I2193" s="34" t="s">
        <v>230</v>
      </c>
      <c r="J2193" s="34" t="s">
        <v>78</v>
      </c>
      <c r="K2193" s="34" t="s">
        <v>79</v>
      </c>
      <c r="L2193" s="34" t="s">
        <v>91</v>
      </c>
      <c r="M2193" s="31">
        <v>14</v>
      </c>
    </row>
    <row r="2194" spans="1:13" s="31" customFormat="1" ht="15.75" customHeight="1" x14ac:dyDescent="0.25">
      <c r="A2194" s="31">
        <v>2193</v>
      </c>
      <c r="B2194" s="34" t="s">
        <v>3406</v>
      </c>
      <c r="C2194" s="34" t="s">
        <v>8341</v>
      </c>
      <c r="D2194" s="34" t="s">
        <v>74</v>
      </c>
      <c r="E2194" s="31">
        <v>66</v>
      </c>
      <c r="F2194" s="58">
        <f t="shared" ca="1" si="106"/>
        <v>67.07123287671233</v>
      </c>
      <c r="G2194" s="33">
        <v>20439</v>
      </c>
      <c r="H2194" s="34" t="s">
        <v>3226</v>
      </c>
      <c r="I2194" s="34" t="s">
        <v>230</v>
      </c>
      <c r="J2194" s="34" t="s">
        <v>78</v>
      </c>
      <c r="K2194" s="34" t="s">
        <v>79</v>
      </c>
      <c r="L2194" s="34" t="s">
        <v>80</v>
      </c>
      <c r="M2194" s="31">
        <v>6</v>
      </c>
    </row>
    <row r="2195" spans="1:13" s="31" customFormat="1" ht="15.75" customHeight="1" x14ac:dyDescent="0.25">
      <c r="A2195" s="31">
        <v>2194</v>
      </c>
      <c r="B2195" s="34" t="s">
        <v>8342</v>
      </c>
      <c r="C2195" s="34" t="s">
        <v>8343</v>
      </c>
      <c r="D2195" s="34" t="s">
        <v>98</v>
      </c>
      <c r="E2195" s="31">
        <v>79</v>
      </c>
      <c r="F2195" s="58">
        <f t="shared" ca="1" si="106"/>
        <v>64.334246575342462</v>
      </c>
      <c r="G2195" s="33">
        <v>21438</v>
      </c>
      <c r="H2195" s="34" t="s">
        <v>452</v>
      </c>
      <c r="I2195" s="34" t="s">
        <v>77</v>
      </c>
      <c r="J2195" s="34" t="s">
        <v>102</v>
      </c>
      <c r="K2195" s="34" t="s">
        <v>79</v>
      </c>
      <c r="L2195" s="34" t="s">
        <v>80</v>
      </c>
      <c r="M2195" s="31">
        <v>11</v>
      </c>
    </row>
    <row r="2196" spans="1:13" s="31" customFormat="1" ht="15.75" customHeight="1" x14ac:dyDescent="0.25">
      <c r="A2196" s="31">
        <v>2195</v>
      </c>
      <c r="B2196" s="34" t="s">
        <v>6050</v>
      </c>
      <c r="C2196" s="34" t="s">
        <v>8344</v>
      </c>
      <c r="D2196" s="34" t="s">
        <v>98</v>
      </c>
      <c r="E2196" s="31">
        <v>94</v>
      </c>
      <c r="F2196" s="58">
        <f t="shared" ca="1" si="106"/>
        <v>35.673972602739724</v>
      </c>
      <c r="G2196" s="33">
        <v>31899</v>
      </c>
      <c r="H2196" s="34" t="s">
        <v>497</v>
      </c>
      <c r="I2196" s="34" t="s">
        <v>101</v>
      </c>
      <c r="J2196" s="34" t="s">
        <v>102</v>
      </c>
      <c r="K2196" s="34" t="s">
        <v>79</v>
      </c>
      <c r="L2196" s="34" t="s">
        <v>80</v>
      </c>
      <c r="M2196" s="31">
        <v>13</v>
      </c>
    </row>
    <row r="2197" spans="1:13" s="31" customFormat="1" ht="15.75" customHeight="1" x14ac:dyDescent="0.25">
      <c r="A2197" s="31">
        <v>2196</v>
      </c>
      <c r="B2197" s="34" t="s">
        <v>8345</v>
      </c>
      <c r="C2197" s="34" t="s">
        <v>8346</v>
      </c>
      <c r="D2197" s="34" t="s">
        <v>74</v>
      </c>
      <c r="E2197" s="31">
        <v>66</v>
      </c>
      <c r="F2197" s="58">
        <f t="shared" ca="1" si="106"/>
        <v>46.578082191780823</v>
      </c>
      <c r="G2197" s="33">
        <v>27919</v>
      </c>
      <c r="H2197" s="34" t="s">
        <v>1788</v>
      </c>
      <c r="I2197" s="34" t="s">
        <v>140</v>
      </c>
      <c r="J2197" s="34" t="s">
        <v>126</v>
      </c>
      <c r="K2197" s="34" t="s">
        <v>79</v>
      </c>
      <c r="L2197" s="34" t="s">
        <v>80</v>
      </c>
      <c r="M2197" s="31">
        <v>7</v>
      </c>
    </row>
    <row r="2198" spans="1:13" s="31" customFormat="1" ht="15.75" customHeight="1" x14ac:dyDescent="0.25">
      <c r="A2198" s="31">
        <v>2197</v>
      </c>
      <c r="B2198" s="34" t="s">
        <v>8347</v>
      </c>
      <c r="C2198" s="34" t="s">
        <v>8348</v>
      </c>
      <c r="D2198" s="34" t="s">
        <v>74</v>
      </c>
      <c r="E2198" s="31">
        <v>32</v>
      </c>
      <c r="F2198" s="58">
        <f t="shared" ca="1" si="106"/>
        <v>29.293150684931508</v>
      </c>
      <c r="G2198" s="33">
        <v>34228</v>
      </c>
      <c r="H2198" s="34" t="s">
        <v>158</v>
      </c>
      <c r="I2198" s="34" t="s">
        <v>101</v>
      </c>
      <c r="J2198" s="34" t="s">
        <v>78</v>
      </c>
      <c r="K2198" s="34" t="s">
        <v>79</v>
      </c>
      <c r="L2198" s="34" t="s">
        <v>91</v>
      </c>
      <c r="M2198" s="31">
        <v>7</v>
      </c>
    </row>
    <row r="2199" spans="1:13" s="31" customFormat="1" ht="15.75" customHeight="1" x14ac:dyDescent="0.25">
      <c r="A2199" s="31">
        <v>2198</v>
      </c>
      <c r="B2199" s="34" t="s">
        <v>8349</v>
      </c>
      <c r="C2199" s="34" t="s">
        <v>8350</v>
      </c>
      <c r="D2199" s="34" t="s">
        <v>74</v>
      </c>
      <c r="E2199" s="31">
        <v>1</v>
      </c>
      <c r="F2199" s="58">
        <f t="shared" ca="1" si="106"/>
        <v>24.972602739726028</v>
      </c>
      <c r="G2199" s="33">
        <v>35805</v>
      </c>
      <c r="H2199" s="34" t="s">
        <v>554</v>
      </c>
      <c r="I2199" s="34" t="s">
        <v>90</v>
      </c>
      <c r="J2199" s="34" t="s">
        <v>102</v>
      </c>
      <c r="K2199" s="34" t="s">
        <v>79</v>
      </c>
      <c r="L2199" s="34" t="s">
        <v>80</v>
      </c>
      <c r="M2199" s="31">
        <v>1</v>
      </c>
    </row>
    <row r="2200" spans="1:13" s="31" customFormat="1" ht="15.75" customHeight="1" x14ac:dyDescent="0.25">
      <c r="A2200" s="31">
        <v>2199</v>
      </c>
      <c r="B2200" s="34" t="s">
        <v>7618</v>
      </c>
      <c r="C2200" s="34" t="s">
        <v>8351</v>
      </c>
      <c r="D2200" s="34" t="s">
        <v>98</v>
      </c>
      <c r="E2200" s="31">
        <v>89</v>
      </c>
      <c r="F2200" s="58">
        <f t="shared" ca="1" si="106"/>
        <v>39.901369863013699</v>
      </c>
      <c r="G2200" s="33">
        <v>30356</v>
      </c>
      <c r="H2200" s="34" t="s">
        <v>930</v>
      </c>
      <c r="I2200" s="34" t="s">
        <v>90</v>
      </c>
      <c r="J2200" s="34" t="s">
        <v>126</v>
      </c>
      <c r="K2200" s="34" t="s">
        <v>79</v>
      </c>
      <c r="L2200" s="34" t="s">
        <v>80</v>
      </c>
      <c r="M2200" s="31">
        <v>13</v>
      </c>
    </row>
    <row r="2201" spans="1:13" s="31" customFormat="1" ht="15.75" customHeight="1" x14ac:dyDescent="0.25">
      <c r="A2201" s="31">
        <v>2200</v>
      </c>
      <c r="B2201" s="34" t="s">
        <v>8352</v>
      </c>
      <c r="C2201" s="34" t="s">
        <v>8353</v>
      </c>
      <c r="D2201" s="34" t="s">
        <v>74</v>
      </c>
      <c r="E2201" s="31">
        <v>23</v>
      </c>
      <c r="F2201" s="58">
        <f t="shared" ca="1" si="106"/>
        <v>36.476712328767121</v>
      </c>
      <c r="G2201" s="33">
        <v>31606</v>
      </c>
      <c r="H2201" s="34" t="s">
        <v>849</v>
      </c>
      <c r="I2201" s="34" t="s">
        <v>230</v>
      </c>
      <c r="J2201" s="34" t="s">
        <v>102</v>
      </c>
      <c r="K2201" s="34" t="s">
        <v>79</v>
      </c>
      <c r="L2201" s="34" t="s">
        <v>80</v>
      </c>
      <c r="M2201" s="31">
        <v>16</v>
      </c>
    </row>
    <row r="2202" spans="1:13" s="31" customFormat="1" ht="15.75" customHeight="1" x14ac:dyDescent="0.25">
      <c r="A2202" s="31">
        <v>2201</v>
      </c>
      <c r="B2202" s="34" t="s">
        <v>4939</v>
      </c>
      <c r="C2202" s="34" t="s">
        <v>8354</v>
      </c>
      <c r="D2202" s="34" t="s">
        <v>98</v>
      </c>
      <c r="E2202" s="31">
        <v>56</v>
      </c>
      <c r="F2202" s="58">
        <f t="shared" ca="1" si="106"/>
        <v>24.052054794520547</v>
      </c>
      <c r="G2202" s="33">
        <v>36141</v>
      </c>
      <c r="H2202" s="34" t="s">
        <v>331</v>
      </c>
      <c r="I2202" s="34" t="s">
        <v>101</v>
      </c>
      <c r="J2202" s="34" t="s">
        <v>102</v>
      </c>
      <c r="K2202" s="34" t="s">
        <v>79</v>
      </c>
      <c r="L2202" s="34" t="s">
        <v>80</v>
      </c>
      <c r="M2202" s="31">
        <v>1</v>
      </c>
    </row>
    <row r="2203" spans="1:13" s="31" customFormat="1" ht="15.75" customHeight="1" x14ac:dyDescent="0.25">
      <c r="A2203" s="31">
        <v>2202</v>
      </c>
      <c r="B2203" s="34" t="s">
        <v>7345</v>
      </c>
      <c r="C2203" s="34" t="s">
        <v>5334</v>
      </c>
      <c r="D2203" s="34" t="s">
        <v>98</v>
      </c>
      <c r="E2203" s="31">
        <v>46</v>
      </c>
      <c r="F2203" s="58">
        <f t="shared" ca="1" si="106"/>
        <v>45.38082191780822</v>
      </c>
      <c r="G2203" s="33">
        <v>28356</v>
      </c>
      <c r="H2203" s="34" t="s">
        <v>589</v>
      </c>
      <c r="I2203" s="34" t="s">
        <v>101</v>
      </c>
      <c r="J2203" s="34" t="s">
        <v>102</v>
      </c>
      <c r="K2203" s="34" t="s">
        <v>79</v>
      </c>
      <c r="L2203" s="34" t="s">
        <v>80</v>
      </c>
      <c r="M2203" s="31">
        <v>8</v>
      </c>
    </row>
    <row r="2204" spans="1:13" s="31" customFormat="1" ht="15.75" customHeight="1" x14ac:dyDescent="0.25">
      <c r="A2204" s="31">
        <v>2203</v>
      </c>
      <c r="B2204" s="34" t="s">
        <v>8117</v>
      </c>
      <c r="C2204" s="34" t="s">
        <v>8355</v>
      </c>
      <c r="D2204" s="34" t="s">
        <v>74</v>
      </c>
      <c r="E2204" s="31">
        <v>13</v>
      </c>
      <c r="F2204" s="58">
        <f t="shared" ca="1" si="106"/>
        <v>24.021917808219179</v>
      </c>
      <c r="G2204" s="33">
        <v>36152</v>
      </c>
      <c r="H2204" s="34" t="s">
        <v>886</v>
      </c>
      <c r="I2204" s="34" t="s">
        <v>178</v>
      </c>
      <c r="J2204" s="34" t="s">
        <v>126</v>
      </c>
      <c r="K2204" s="34" t="s">
        <v>79</v>
      </c>
      <c r="L2204" s="34" t="s">
        <v>80</v>
      </c>
      <c r="M2204" s="31">
        <v>2</v>
      </c>
    </row>
    <row r="2205" spans="1:13" s="31" customFormat="1" ht="15.75" customHeight="1" x14ac:dyDescent="0.25">
      <c r="A2205" s="31">
        <v>2204</v>
      </c>
      <c r="B2205" s="34" t="s">
        <v>5095</v>
      </c>
      <c r="C2205" s="34" t="s">
        <v>8356</v>
      </c>
      <c r="D2205" s="34" t="s">
        <v>98</v>
      </c>
      <c r="E2205" s="31">
        <v>16</v>
      </c>
      <c r="F2205" s="58">
        <f t="shared" ca="1" si="106"/>
        <v>55.336986301369862</v>
      </c>
      <c r="G2205" s="33">
        <v>24722</v>
      </c>
      <c r="H2205" s="34" t="s">
        <v>264</v>
      </c>
      <c r="I2205" s="34" t="s">
        <v>125</v>
      </c>
      <c r="J2205" s="34" t="s">
        <v>126</v>
      </c>
      <c r="K2205" s="34" t="s">
        <v>79</v>
      </c>
      <c r="L2205" s="34" t="s">
        <v>91</v>
      </c>
      <c r="M2205" s="31">
        <v>7</v>
      </c>
    </row>
    <row r="2206" spans="1:13" s="31" customFormat="1" ht="15.75" hidden="1" customHeight="1" x14ac:dyDescent="0.25">
      <c r="A2206" s="31">
        <v>2205</v>
      </c>
      <c r="B2206" s="34" t="s">
        <v>8357</v>
      </c>
      <c r="C2206" s="34" t="s">
        <v>8358</v>
      </c>
      <c r="D2206" s="34" t="s">
        <v>430</v>
      </c>
      <c r="E2206" s="31">
        <v>76</v>
      </c>
      <c r="H2206" s="34" t="s">
        <v>2692</v>
      </c>
      <c r="I2206" s="34" t="s">
        <v>152</v>
      </c>
      <c r="J2206" s="34" t="s">
        <v>78</v>
      </c>
      <c r="K2206" s="34" t="s">
        <v>79</v>
      </c>
      <c r="L2206" s="34" t="s">
        <v>91</v>
      </c>
    </row>
    <row r="2207" spans="1:13" s="31" customFormat="1" ht="15.75" customHeight="1" x14ac:dyDescent="0.25">
      <c r="A2207" s="31">
        <v>2206</v>
      </c>
      <c r="B2207" s="34" t="s">
        <v>8359</v>
      </c>
      <c r="C2207" s="34" t="s">
        <v>8360</v>
      </c>
      <c r="D2207" s="34" t="s">
        <v>74</v>
      </c>
      <c r="E2207" s="31">
        <v>60</v>
      </c>
      <c r="F2207" s="58">
        <f t="shared" ref="F2207:F2252" ca="1" si="107">(TODAY()-G2207)/365</f>
        <v>65.630136986301366</v>
      </c>
      <c r="G2207" s="33">
        <v>20965</v>
      </c>
      <c r="H2207" s="34" t="s">
        <v>89</v>
      </c>
      <c r="I2207" s="34" t="s">
        <v>101</v>
      </c>
      <c r="J2207" s="34" t="s">
        <v>102</v>
      </c>
      <c r="K2207" s="34" t="s">
        <v>79</v>
      </c>
      <c r="L2207" s="34" t="s">
        <v>91</v>
      </c>
      <c r="M2207" s="31">
        <v>14</v>
      </c>
    </row>
    <row r="2208" spans="1:13" s="31" customFormat="1" ht="15.75" customHeight="1" x14ac:dyDescent="0.25">
      <c r="A2208" s="31">
        <v>2207</v>
      </c>
      <c r="B2208" s="34" t="s">
        <v>6771</v>
      </c>
      <c r="C2208" s="34" t="s">
        <v>8361</v>
      </c>
      <c r="D2208" s="34" t="s">
        <v>98</v>
      </c>
      <c r="E2208" s="31">
        <v>93</v>
      </c>
      <c r="F2208" s="58">
        <f t="shared" ca="1" si="107"/>
        <v>43.942465753424656</v>
      </c>
      <c r="G2208" s="33">
        <v>28881</v>
      </c>
      <c r="H2208" s="34" t="s">
        <v>2482</v>
      </c>
      <c r="I2208" s="34" t="s">
        <v>77</v>
      </c>
      <c r="J2208" s="34" t="s">
        <v>78</v>
      </c>
      <c r="K2208" s="34" t="s">
        <v>79</v>
      </c>
      <c r="L2208" s="34" t="s">
        <v>80</v>
      </c>
      <c r="M2208" s="31">
        <v>16</v>
      </c>
    </row>
    <row r="2209" spans="1:13" s="31" customFormat="1" ht="15.75" hidden="1" customHeight="1" x14ac:dyDescent="0.25">
      <c r="A2209" s="31">
        <v>2208</v>
      </c>
      <c r="B2209" s="34" t="s">
        <v>399</v>
      </c>
      <c r="C2209" s="34" t="s">
        <v>8362</v>
      </c>
      <c r="D2209" s="34" t="s">
        <v>98</v>
      </c>
      <c r="E2209" s="31">
        <v>59</v>
      </c>
      <c r="F2209" s="58">
        <f t="shared" ca="1" si="107"/>
        <v>68.682191780821924</v>
      </c>
      <c r="G2209" s="33">
        <v>19851</v>
      </c>
      <c r="I2209" s="34" t="s">
        <v>230</v>
      </c>
      <c r="J2209" s="34" t="s">
        <v>78</v>
      </c>
      <c r="K2209" s="34" t="s">
        <v>79</v>
      </c>
      <c r="L2209" s="34" t="s">
        <v>91</v>
      </c>
      <c r="M2209" s="31">
        <v>9</v>
      </c>
    </row>
    <row r="2210" spans="1:13" s="31" customFormat="1" ht="15.75" customHeight="1" x14ac:dyDescent="0.25">
      <c r="A2210" s="31">
        <v>2209</v>
      </c>
      <c r="B2210" s="34" t="s">
        <v>8363</v>
      </c>
      <c r="C2210" s="34" t="s">
        <v>8364</v>
      </c>
      <c r="D2210" s="34" t="s">
        <v>74</v>
      </c>
      <c r="E2210" s="31">
        <v>4</v>
      </c>
      <c r="F2210" s="58">
        <f t="shared" ca="1" si="107"/>
        <v>29.410958904109588</v>
      </c>
      <c r="G2210" s="33">
        <v>34185</v>
      </c>
      <c r="H2210" s="34" t="s">
        <v>1888</v>
      </c>
      <c r="I2210" s="34" t="s">
        <v>178</v>
      </c>
      <c r="J2210" s="34" t="s">
        <v>102</v>
      </c>
      <c r="K2210" s="34" t="s">
        <v>79</v>
      </c>
      <c r="L2210" s="34" t="s">
        <v>80</v>
      </c>
      <c r="M2210" s="31">
        <v>3</v>
      </c>
    </row>
    <row r="2211" spans="1:13" s="31" customFormat="1" ht="15.75" customHeight="1" x14ac:dyDescent="0.25">
      <c r="A2211" s="31">
        <v>2210</v>
      </c>
      <c r="B2211" s="34" t="s">
        <v>8365</v>
      </c>
      <c r="C2211" s="34" t="s">
        <v>5985</v>
      </c>
      <c r="D2211" s="34" t="s">
        <v>74</v>
      </c>
      <c r="E2211" s="31">
        <v>16</v>
      </c>
      <c r="F2211" s="58">
        <f t="shared" ca="1" si="107"/>
        <v>37.109589041095887</v>
      </c>
      <c r="G2211" s="33">
        <v>31375</v>
      </c>
      <c r="H2211" s="34" t="s">
        <v>1888</v>
      </c>
      <c r="I2211" s="34" t="s">
        <v>178</v>
      </c>
      <c r="J2211" s="34" t="s">
        <v>126</v>
      </c>
      <c r="K2211" s="34" t="s">
        <v>79</v>
      </c>
      <c r="L2211" s="34" t="s">
        <v>91</v>
      </c>
      <c r="M2211" s="31">
        <v>5</v>
      </c>
    </row>
    <row r="2212" spans="1:13" s="31" customFormat="1" ht="15.75" hidden="1" customHeight="1" x14ac:dyDescent="0.25">
      <c r="A2212" s="31">
        <v>2211</v>
      </c>
      <c r="B2212" s="34" t="s">
        <v>8366</v>
      </c>
      <c r="C2212" s="34" t="s">
        <v>8367</v>
      </c>
      <c r="D2212" s="34" t="s">
        <v>98</v>
      </c>
      <c r="E2212" s="31">
        <v>3</v>
      </c>
      <c r="F2212" s="58">
        <f t="shared" ca="1" si="107"/>
        <v>47.361643835616441</v>
      </c>
      <c r="G2212" s="33">
        <v>27633</v>
      </c>
      <c r="I2212" s="34" t="s">
        <v>77</v>
      </c>
      <c r="J2212" s="34" t="s">
        <v>78</v>
      </c>
      <c r="K2212" s="34" t="s">
        <v>79</v>
      </c>
      <c r="L2212" s="34" t="s">
        <v>80</v>
      </c>
      <c r="M2212" s="31">
        <v>18</v>
      </c>
    </row>
    <row r="2213" spans="1:13" s="31" customFormat="1" ht="15.75" customHeight="1" x14ac:dyDescent="0.25">
      <c r="A2213" s="31">
        <v>2212</v>
      </c>
      <c r="B2213" s="34" t="s">
        <v>8368</v>
      </c>
      <c r="C2213" s="34" t="s">
        <v>8369</v>
      </c>
      <c r="D2213" s="34" t="s">
        <v>98</v>
      </c>
      <c r="E2213" s="31">
        <v>22</v>
      </c>
      <c r="F2213" s="58">
        <f t="shared" ca="1" si="107"/>
        <v>48.652054794520545</v>
      </c>
      <c r="G2213" s="33">
        <v>27162</v>
      </c>
      <c r="H2213" s="34" t="s">
        <v>1262</v>
      </c>
      <c r="I2213" s="34" t="s">
        <v>77</v>
      </c>
      <c r="J2213" s="34" t="s">
        <v>102</v>
      </c>
      <c r="K2213" s="34" t="s">
        <v>79</v>
      </c>
      <c r="L2213" s="34" t="s">
        <v>80</v>
      </c>
      <c r="M2213" s="31">
        <v>20</v>
      </c>
    </row>
    <row r="2214" spans="1:13" s="31" customFormat="1" ht="15.75" customHeight="1" x14ac:dyDescent="0.25">
      <c r="A2214" s="31">
        <v>2213</v>
      </c>
      <c r="B2214" s="34" t="s">
        <v>2861</v>
      </c>
      <c r="C2214" s="34" t="s">
        <v>7534</v>
      </c>
      <c r="D2214" s="34" t="s">
        <v>98</v>
      </c>
      <c r="E2214" s="31">
        <v>70</v>
      </c>
      <c r="F2214" s="58">
        <f t="shared" ca="1" si="107"/>
        <v>26.652054794520549</v>
      </c>
      <c r="G2214" s="33">
        <v>35192</v>
      </c>
      <c r="H2214" s="34" t="s">
        <v>1235</v>
      </c>
      <c r="I2214" s="34" t="s">
        <v>230</v>
      </c>
      <c r="J2214" s="34" t="s">
        <v>102</v>
      </c>
      <c r="K2214" s="34" t="s">
        <v>79</v>
      </c>
      <c r="L2214" s="34" t="s">
        <v>80</v>
      </c>
      <c r="M2214" s="31">
        <v>6</v>
      </c>
    </row>
    <row r="2215" spans="1:13" s="31" customFormat="1" ht="15.75" hidden="1" customHeight="1" x14ac:dyDescent="0.25">
      <c r="A2215" s="31">
        <v>2214</v>
      </c>
      <c r="B2215" s="34" t="s">
        <v>8370</v>
      </c>
      <c r="C2215" s="34" t="s">
        <v>8371</v>
      </c>
      <c r="D2215" s="34" t="s">
        <v>74</v>
      </c>
      <c r="E2215" s="31">
        <v>52</v>
      </c>
      <c r="F2215" s="58">
        <f t="shared" ca="1" si="107"/>
        <v>65.794520547945211</v>
      </c>
      <c r="G2215" s="33">
        <v>20905</v>
      </c>
      <c r="I2215" s="34" t="s">
        <v>77</v>
      </c>
      <c r="J2215" s="34" t="s">
        <v>126</v>
      </c>
      <c r="K2215" s="34" t="s">
        <v>79</v>
      </c>
      <c r="L2215" s="34" t="s">
        <v>80</v>
      </c>
      <c r="M2215" s="31">
        <v>8</v>
      </c>
    </row>
    <row r="2216" spans="1:13" s="31" customFormat="1" ht="15.75" customHeight="1" x14ac:dyDescent="0.25">
      <c r="A2216" s="31">
        <v>2215</v>
      </c>
      <c r="B2216" s="34" t="s">
        <v>8372</v>
      </c>
      <c r="C2216" s="34" t="s">
        <v>8373</v>
      </c>
      <c r="D2216" s="34" t="s">
        <v>98</v>
      </c>
      <c r="E2216" s="31">
        <v>50</v>
      </c>
      <c r="F2216" s="58">
        <f t="shared" ca="1" si="107"/>
        <v>51.87945205479452</v>
      </c>
      <c r="G2216" s="33">
        <v>25984</v>
      </c>
      <c r="H2216" s="34" t="s">
        <v>89</v>
      </c>
      <c r="I2216" s="34" t="s">
        <v>101</v>
      </c>
      <c r="J2216" s="34" t="s">
        <v>78</v>
      </c>
      <c r="K2216" s="34" t="s">
        <v>79</v>
      </c>
      <c r="L2216" s="34" t="s">
        <v>80</v>
      </c>
      <c r="M2216" s="31">
        <v>18</v>
      </c>
    </row>
    <row r="2217" spans="1:13" s="31" customFormat="1" ht="15.75" customHeight="1" x14ac:dyDescent="0.25">
      <c r="A2217" s="31">
        <v>2216</v>
      </c>
      <c r="B2217" s="34" t="s">
        <v>7714</v>
      </c>
      <c r="C2217" s="34" t="s">
        <v>8374</v>
      </c>
      <c r="D2217" s="34" t="s">
        <v>98</v>
      </c>
      <c r="E2217" s="31">
        <v>29</v>
      </c>
      <c r="F2217" s="58">
        <f t="shared" ca="1" si="107"/>
        <v>61.019178082191779</v>
      </c>
      <c r="G2217" s="33">
        <v>22648</v>
      </c>
      <c r="H2217" s="34" t="s">
        <v>4182</v>
      </c>
      <c r="I2217" s="34" t="s">
        <v>90</v>
      </c>
      <c r="J2217" s="34" t="s">
        <v>126</v>
      </c>
      <c r="K2217" s="34" t="s">
        <v>79</v>
      </c>
      <c r="L2217" s="34" t="s">
        <v>80</v>
      </c>
      <c r="M2217" s="31">
        <v>10</v>
      </c>
    </row>
    <row r="2218" spans="1:13" s="31" customFormat="1" ht="15.75" customHeight="1" x14ac:dyDescent="0.25">
      <c r="A2218" s="31">
        <v>2217</v>
      </c>
      <c r="B2218" s="34" t="s">
        <v>6301</v>
      </c>
      <c r="C2218" s="34" t="s">
        <v>8375</v>
      </c>
      <c r="D2218" s="34" t="s">
        <v>74</v>
      </c>
      <c r="E2218" s="31">
        <v>98</v>
      </c>
      <c r="F2218" s="58">
        <f t="shared" ca="1" si="107"/>
        <v>41.216438356164382</v>
      </c>
      <c r="G2218" s="33">
        <v>29876</v>
      </c>
      <c r="H2218" s="34" t="s">
        <v>285</v>
      </c>
      <c r="I2218" s="34" t="s">
        <v>101</v>
      </c>
      <c r="J2218" s="34" t="s">
        <v>78</v>
      </c>
      <c r="K2218" s="34" t="s">
        <v>79</v>
      </c>
      <c r="L2218" s="34" t="s">
        <v>91</v>
      </c>
      <c r="M2218" s="31">
        <v>16</v>
      </c>
    </row>
    <row r="2219" spans="1:13" s="31" customFormat="1" ht="15.75" customHeight="1" x14ac:dyDescent="0.25">
      <c r="A2219" s="31">
        <v>2218</v>
      </c>
      <c r="B2219" s="34" t="s">
        <v>7360</v>
      </c>
      <c r="C2219" s="34" t="s">
        <v>8376</v>
      </c>
      <c r="D2219" s="34" t="s">
        <v>98</v>
      </c>
      <c r="E2219" s="31">
        <v>94</v>
      </c>
      <c r="F2219" s="58">
        <f t="shared" ca="1" si="107"/>
        <v>30.6</v>
      </c>
      <c r="G2219" s="33">
        <v>33751</v>
      </c>
      <c r="H2219" s="34" t="s">
        <v>1186</v>
      </c>
      <c r="I2219" s="34" t="s">
        <v>178</v>
      </c>
      <c r="J2219" s="34" t="s">
        <v>102</v>
      </c>
      <c r="K2219" s="34" t="s">
        <v>79</v>
      </c>
      <c r="L2219" s="34" t="s">
        <v>91</v>
      </c>
      <c r="M2219" s="31">
        <v>4</v>
      </c>
    </row>
    <row r="2220" spans="1:13" s="31" customFormat="1" ht="15.75" customHeight="1" x14ac:dyDescent="0.25">
      <c r="A2220" s="31">
        <v>2219</v>
      </c>
      <c r="B2220" s="34" t="s">
        <v>8377</v>
      </c>
      <c r="C2220" s="34" t="s">
        <v>8378</v>
      </c>
      <c r="D2220" s="34" t="s">
        <v>74</v>
      </c>
      <c r="E2220" s="31">
        <v>73</v>
      </c>
      <c r="F2220" s="58">
        <f t="shared" ca="1" si="107"/>
        <v>40.846575342465755</v>
      </c>
      <c r="G2220" s="33">
        <v>30011</v>
      </c>
      <c r="H2220" s="34" t="s">
        <v>300</v>
      </c>
      <c r="I2220" s="34" t="s">
        <v>230</v>
      </c>
      <c r="J2220" s="34" t="s">
        <v>126</v>
      </c>
      <c r="K2220" s="34" t="s">
        <v>79</v>
      </c>
      <c r="L2220" s="34" t="s">
        <v>80</v>
      </c>
      <c r="M2220" s="31">
        <v>3</v>
      </c>
    </row>
    <row r="2221" spans="1:13" s="31" customFormat="1" ht="15.75" customHeight="1" x14ac:dyDescent="0.25">
      <c r="A2221" s="31">
        <v>2220</v>
      </c>
      <c r="B2221" s="34" t="s">
        <v>4623</v>
      </c>
      <c r="C2221" s="34" t="s">
        <v>8379</v>
      </c>
      <c r="D2221" s="34" t="s">
        <v>74</v>
      </c>
      <c r="E2221" s="31">
        <v>35</v>
      </c>
      <c r="F2221" s="58">
        <f t="shared" ca="1" si="107"/>
        <v>63.663013698630138</v>
      </c>
      <c r="G2221" s="33">
        <v>21683</v>
      </c>
      <c r="H2221" s="34" t="s">
        <v>1235</v>
      </c>
      <c r="I2221" s="34" t="s">
        <v>101</v>
      </c>
      <c r="J2221" s="34" t="s">
        <v>78</v>
      </c>
      <c r="K2221" s="34" t="s">
        <v>79</v>
      </c>
      <c r="L2221" s="34" t="s">
        <v>80</v>
      </c>
      <c r="M2221" s="31">
        <v>13</v>
      </c>
    </row>
    <row r="2222" spans="1:13" s="31" customFormat="1" ht="15.75" customHeight="1" x14ac:dyDescent="0.25">
      <c r="A2222" s="31">
        <v>2221</v>
      </c>
      <c r="B2222" s="34" t="s">
        <v>6271</v>
      </c>
      <c r="C2222" s="34" t="s">
        <v>8380</v>
      </c>
      <c r="D2222" s="34" t="s">
        <v>74</v>
      </c>
      <c r="E2222" s="31">
        <v>80</v>
      </c>
      <c r="F2222" s="58">
        <f t="shared" ca="1" si="107"/>
        <v>27.150684931506849</v>
      </c>
      <c r="G2222" s="33">
        <v>35010</v>
      </c>
      <c r="H2222" s="34" t="s">
        <v>76</v>
      </c>
      <c r="I2222" s="34" t="s">
        <v>377</v>
      </c>
      <c r="J2222" s="34" t="s">
        <v>102</v>
      </c>
      <c r="K2222" s="34" t="s">
        <v>79</v>
      </c>
      <c r="L2222" s="34" t="s">
        <v>91</v>
      </c>
      <c r="M2222" s="31">
        <v>7</v>
      </c>
    </row>
    <row r="2223" spans="1:13" s="31" customFormat="1" ht="15.75" customHeight="1" x14ac:dyDescent="0.25">
      <c r="A2223" s="31">
        <v>2222</v>
      </c>
      <c r="B2223" s="34" t="s">
        <v>8381</v>
      </c>
      <c r="C2223" s="34" t="s">
        <v>8382</v>
      </c>
      <c r="D2223" s="34" t="s">
        <v>98</v>
      </c>
      <c r="E2223" s="31">
        <v>20</v>
      </c>
      <c r="F2223" s="58">
        <f t="shared" ca="1" si="107"/>
        <v>48.364383561643834</v>
      </c>
      <c r="G2223" s="33">
        <v>27267</v>
      </c>
      <c r="H2223" s="34" t="s">
        <v>1348</v>
      </c>
      <c r="I2223" s="34" t="s">
        <v>101</v>
      </c>
      <c r="J2223" s="34" t="s">
        <v>78</v>
      </c>
      <c r="K2223" s="34" t="s">
        <v>79</v>
      </c>
      <c r="L2223" s="34" t="s">
        <v>91</v>
      </c>
      <c r="M2223" s="31">
        <v>14</v>
      </c>
    </row>
    <row r="2224" spans="1:13" s="31" customFormat="1" ht="15.75" customHeight="1" x14ac:dyDescent="0.25">
      <c r="A2224" s="31">
        <v>2223</v>
      </c>
      <c r="B2224" s="34" t="s">
        <v>6920</v>
      </c>
      <c r="C2224" s="34" t="s">
        <v>8383</v>
      </c>
      <c r="D2224" s="34" t="s">
        <v>98</v>
      </c>
      <c r="E2224" s="31">
        <v>38</v>
      </c>
      <c r="F2224" s="58">
        <f t="shared" ca="1" si="107"/>
        <v>41.93150684931507</v>
      </c>
      <c r="G2224" s="33">
        <v>29615</v>
      </c>
      <c r="H2224" s="34" t="s">
        <v>1348</v>
      </c>
      <c r="I2224" s="34" t="s">
        <v>178</v>
      </c>
      <c r="J2224" s="34" t="s">
        <v>78</v>
      </c>
      <c r="K2224" s="34" t="s">
        <v>79</v>
      </c>
      <c r="L2224" s="34" t="s">
        <v>91</v>
      </c>
      <c r="M2224" s="31">
        <v>12</v>
      </c>
    </row>
    <row r="2225" spans="1:13" s="31" customFormat="1" ht="15.75" customHeight="1" x14ac:dyDescent="0.25">
      <c r="A2225" s="31">
        <v>2224</v>
      </c>
      <c r="B2225" s="34" t="s">
        <v>8384</v>
      </c>
      <c r="C2225" s="34" t="s">
        <v>8385</v>
      </c>
      <c r="D2225" s="34" t="s">
        <v>98</v>
      </c>
      <c r="E2225" s="31">
        <v>3</v>
      </c>
      <c r="F2225" s="58">
        <f t="shared" ca="1" si="107"/>
        <v>24.36986301369863</v>
      </c>
      <c r="G2225" s="33">
        <v>36025</v>
      </c>
      <c r="H2225" s="34" t="s">
        <v>3695</v>
      </c>
      <c r="I2225" s="34" t="s">
        <v>140</v>
      </c>
      <c r="J2225" s="34" t="s">
        <v>126</v>
      </c>
      <c r="K2225" s="34" t="s">
        <v>79</v>
      </c>
      <c r="L2225" s="34" t="s">
        <v>80</v>
      </c>
      <c r="M2225" s="31">
        <v>4</v>
      </c>
    </row>
    <row r="2226" spans="1:13" s="31" customFormat="1" ht="15.75" customHeight="1" x14ac:dyDescent="0.25">
      <c r="A2226" s="31">
        <v>2225</v>
      </c>
      <c r="B2226" s="34" t="s">
        <v>8386</v>
      </c>
      <c r="C2226" s="34" t="s">
        <v>8387</v>
      </c>
      <c r="D2226" s="34" t="s">
        <v>98</v>
      </c>
      <c r="E2226" s="31">
        <v>45</v>
      </c>
      <c r="F2226" s="58">
        <f t="shared" ca="1" si="107"/>
        <v>34.753424657534246</v>
      </c>
      <c r="G2226" s="33">
        <v>32235</v>
      </c>
      <c r="H2226" s="34" t="s">
        <v>1245</v>
      </c>
      <c r="I2226" s="34" t="s">
        <v>178</v>
      </c>
      <c r="J2226" s="34" t="s">
        <v>102</v>
      </c>
      <c r="K2226" s="34" t="s">
        <v>79</v>
      </c>
      <c r="L2226" s="34" t="s">
        <v>91</v>
      </c>
      <c r="M2226" s="31">
        <v>19</v>
      </c>
    </row>
    <row r="2227" spans="1:13" s="31" customFormat="1" ht="15.75" customHeight="1" x14ac:dyDescent="0.25">
      <c r="A2227" s="31">
        <v>2226</v>
      </c>
      <c r="B2227" s="34" t="s">
        <v>8388</v>
      </c>
      <c r="C2227" s="34" t="s">
        <v>8389</v>
      </c>
      <c r="D2227" s="34" t="s">
        <v>98</v>
      </c>
      <c r="E2227" s="31">
        <v>10</v>
      </c>
      <c r="F2227" s="58">
        <f t="shared" ca="1" si="107"/>
        <v>67.473972602739721</v>
      </c>
      <c r="G2227" s="33">
        <v>20292</v>
      </c>
      <c r="H2227" s="34" t="s">
        <v>4704</v>
      </c>
      <c r="I2227" s="34" t="s">
        <v>125</v>
      </c>
      <c r="J2227" s="34" t="s">
        <v>78</v>
      </c>
      <c r="K2227" s="34" t="s">
        <v>79</v>
      </c>
      <c r="L2227" s="34" t="s">
        <v>91</v>
      </c>
      <c r="M2227" s="31">
        <v>11</v>
      </c>
    </row>
    <row r="2228" spans="1:13" s="31" customFormat="1" ht="15.75" customHeight="1" x14ac:dyDescent="0.25">
      <c r="A2228" s="31">
        <v>2227</v>
      </c>
      <c r="B2228" s="34" t="s">
        <v>142</v>
      </c>
      <c r="C2228" s="34" t="s">
        <v>8390</v>
      </c>
      <c r="D2228" s="34" t="s">
        <v>74</v>
      </c>
      <c r="E2228" s="31">
        <v>45</v>
      </c>
      <c r="F2228" s="58">
        <f t="shared" ca="1" si="107"/>
        <v>46.473972602739728</v>
      </c>
      <c r="G2228" s="33">
        <v>27957</v>
      </c>
      <c r="H2228" s="34" t="s">
        <v>1640</v>
      </c>
      <c r="I2228" s="34" t="s">
        <v>90</v>
      </c>
      <c r="J2228" s="34" t="s">
        <v>102</v>
      </c>
      <c r="K2228" s="34" t="s">
        <v>79</v>
      </c>
      <c r="L2228" s="34" t="s">
        <v>80</v>
      </c>
      <c r="M2228" s="31">
        <v>9</v>
      </c>
    </row>
    <row r="2229" spans="1:13" s="31" customFormat="1" ht="15.75" customHeight="1" x14ac:dyDescent="0.25">
      <c r="A2229" s="31">
        <v>2228</v>
      </c>
      <c r="B2229" s="34" t="s">
        <v>8391</v>
      </c>
      <c r="C2229" s="34" t="s">
        <v>8392</v>
      </c>
      <c r="D2229" s="34" t="s">
        <v>98</v>
      </c>
      <c r="E2229" s="31">
        <v>12</v>
      </c>
      <c r="F2229" s="58">
        <f t="shared" ca="1" si="107"/>
        <v>66.841095890410955</v>
      </c>
      <c r="G2229" s="33">
        <v>20523</v>
      </c>
      <c r="H2229" s="34" t="s">
        <v>807</v>
      </c>
      <c r="I2229" s="34" t="s">
        <v>77</v>
      </c>
      <c r="J2229" s="34" t="s">
        <v>126</v>
      </c>
      <c r="K2229" s="34" t="s">
        <v>79</v>
      </c>
      <c r="L2229" s="34" t="s">
        <v>91</v>
      </c>
      <c r="M2229" s="31">
        <v>9</v>
      </c>
    </row>
    <row r="2230" spans="1:13" s="31" customFormat="1" ht="15.75" customHeight="1" x14ac:dyDescent="0.25">
      <c r="A2230" s="31">
        <v>2229</v>
      </c>
      <c r="B2230" s="34" t="s">
        <v>1652</v>
      </c>
      <c r="C2230" s="34" t="s">
        <v>8393</v>
      </c>
      <c r="D2230" s="34" t="s">
        <v>98</v>
      </c>
      <c r="E2230" s="31">
        <v>76</v>
      </c>
      <c r="F2230" s="58">
        <f t="shared" ca="1" si="107"/>
        <v>63.753424657534246</v>
      </c>
      <c r="G2230" s="33">
        <v>21650</v>
      </c>
      <c r="H2230" s="34" t="s">
        <v>370</v>
      </c>
      <c r="I2230" s="34" t="s">
        <v>101</v>
      </c>
      <c r="J2230" s="34" t="s">
        <v>102</v>
      </c>
      <c r="K2230" s="34" t="s">
        <v>79</v>
      </c>
      <c r="L2230" s="34" t="s">
        <v>80</v>
      </c>
      <c r="M2230" s="31">
        <v>7</v>
      </c>
    </row>
    <row r="2231" spans="1:13" s="31" customFormat="1" ht="15.75" hidden="1" customHeight="1" x14ac:dyDescent="0.25">
      <c r="A2231" s="31">
        <v>2230</v>
      </c>
      <c r="B2231" s="34" t="s">
        <v>8394</v>
      </c>
      <c r="C2231" s="34" t="s">
        <v>8395</v>
      </c>
      <c r="D2231" s="34" t="s">
        <v>98</v>
      </c>
      <c r="E2231" s="31">
        <v>53</v>
      </c>
      <c r="F2231" s="58">
        <f t="shared" ca="1" si="107"/>
        <v>45.038356164383565</v>
      </c>
      <c r="G2231" s="33">
        <v>28481</v>
      </c>
      <c r="I2231" s="34" t="s">
        <v>230</v>
      </c>
      <c r="J2231" s="34" t="s">
        <v>78</v>
      </c>
      <c r="K2231" s="34" t="s">
        <v>79</v>
      </c>
      <c r="L2231" s="34" t="s">
        <v>91</v>
      </c>
      <c r="M2231" s="31">
        <v>19</v>
      </c>
    </row>
    <row r="2232" spans="1:13" s="31" customFormat="1" ht="15.75" customHeight="1" x14ac:dyDescent="0.25">
      <c r="A2232" s="31">
        <v>2231</v>
      </c>
      <c r="B2232" s="34" t="s">
        <v>8396</v>
      </c>
      <c r="C2232" s="34" t="s">
        <v>8397</v>
      </c>
      <c r="D2232" s="34" t="s">
        <v>98</v>
      </c>
      <c r="E2232" s="31">
        <v>68</v>
      </c>
      <c r="F2232" s="58">
        <f t="shared" ca="1" si="107"/>
        <v>63.293150684931504</v>
      </c>
      <c r="G2232" s="33">
        <v>21818</v>
      </c>
      <c r="H2232" s="34" t="s">
        <v>3330</v>
      </c>
      <c r="I2232" s="34" t="s">
        <v>230</v>
      </c>
      <c r="J2232" s="34" t="s">
        <v>78</v>
      </c>
      <c r="K2232" s="34" t="s">
        <v>79</v>
      </c>
      <c r="L2232" s="34" t="s">
        <v>91</v>
      </c>
      <c r="M2232" s="31">
        <v>13</v>
      </c>
    </row>
    <row r="2233" spans="1:13" s="31" customFormat="1" ht="15.75" customHeight="1" x14ac:dyDescent="0.25">
      <c r="A2233" s="31">
        <v>2232</v>
      </c>
      <c r="B2233" s="34" t="s">
        <v>3004</v>
      </c>
      <c r="C2233" s="34" t="s">
        <v>8398</v>
      </c>
      <c r="D2233" s="34" t="s">
        <v>74</v>
      </c>
      <c r="E2233" s="31">
        <v>69</v>
      </c>
      <c r="F2233" s="58">
        <f t="shared" ca="1" si="107"/>
        <v>32.657534246575345</v>
      </c>
      <c r="G2233" s="33">
        <v>33000</v>
      </c>
      <c r="H2233" s="34" t="s">
        <v>1020</v>
      </c>
      <c r="I2233" s="34" t="s">
        <v>230</v>
      </c>
      <c r="J2233" s="34" t="s">
        <v>78</v>
      </c>
      <c r="K2233" s="34" t="s">
        <v>79</v>
      </c>
      <c r="L2233" s="34" t="s">
        <v>80</v>
      </c>
      <c r="M2233" s="31">
        <v>11</v>
      </c>
    </row>
    <row r="2234" spans="1:13" s="31" customFormat="1" ht="15.75" customHeight="1" x14ac:dyDescent="0.25">
      <c r="A2234" s="31">
        <v>2233</v>
      </c>
      <c r="B2234" s="34" t="s">
        <v>8399</v>
      </c>
      <c r="C2234" s="34" t="s">
        <v>8400</v>
      </c>
      <c r="D2234" s="34" t="s">
        <v>98</v>
      </c>
      <c r="E2234" s="31">
        <v>49</v>
      </c>
      <c r="F2234" s="58">
        <f t="shared" ca="1" si="107"/>
        <v>49.339726027397262</v>
      </c>
      <c r="G2234" s="33">
        <v>26911</v>
      </c>
      <c r="H2234" s="34" t="s">
        <v>886</v>
      </c>
      <c r="I2234" s="34" t="s">
        <v>230</v>
      </c>
      <c r="J2234" s="34" t="s">
        <v>78</v>
      </c>
      <c r="K2234" s="34" t="s">
        <v>79</v>
      </c>
      <c r="L2234" s="34" t="s">
        <v>80</v>
      </c>
      <c r="M2234" s="31">
        <v>8</v>
      </c>
    </row>
    <row r="2235" spans="1:13" s="31" customFormat="1" ht="15.75" customHeight="1" x14ac:dyDescent="0.25">
      <c r="A2235" s="31">
        <v>2234</v>
      </c>
      <c r="B2235" s="34" t="s">
        <v>3675</v>
      </c>
      <c r="C2235" s="34" t="s">
        <v>8401</v>
      </c>
      <c r="D2235" s="34" t="s">
        <v>74</v>
      </c>
      <c r="E2235" s="31">
        <v>48</v>
      </c>
      <c r="F2235" s="58">
        <f t="shared" ca="1" si="107"/>
        <v>36.317808219178083</v>
      </c>
      <c r="G2235" s="33">
        <v>31664</v>
      </c>
      <c r="H2235" s="34" t="s">
        <v>452</v>
      </c>
      <c r="I2235" s="34" t="s">
        <v>77</v>
      </c>
      <c r="J2235" s="34" t="s">
        <v>78</v>
      </c>
      <c r="K2235" s="34" t="s">
        <v>79</v>
      </c>
      <c r="L2235" s="34" t="s">
        <v>91</v>
      </c>
      <c r="M2235" s="31">
        <v>18</v>
      </c>
    </row>
    <row r="2236" spans="1:13" s="31" customFormat="1" ht="15.75" customHeight="1" x14ac:dyDescent="0.25">
      <c r="A2236" s="31">
        <v>2235</v>
      </c>
      <c r="B2236" s="34" t="s">
        <v>8402</v>
      </c>
      <c r="C2236" s="34" t="s">
        <v>8403</v>
      </c>
      <c r="D2236" s="34" t="s">
        <v>98</v>
      </c>
      <c r="E2236" s="31">
        <v>75</v>
      </c>
      <c r="F2236" s="58">
        <f t="shared" ca="1" si="107"/>
        <v>43.260273972602739</v>
      </c>
      <c r="G2236" s="33">
        <v>29130</v>
      </c>
      <c r="H2236" s="34" t="s">
        <v>392</v>
      </c>
      <c r="I2236" s="34" t="s">
        <v>178</v>
      </c>
      <c r="J2236" s="34" t="s">
        <v>102</v>
      </c>
      <c r="K2236" s="34" t="s">
        <v>79</v>
      </c>
      <c r="L2236" s="34" t="s">
        <v>91</v>
      </c>
      <c r="M2236" s="31">
        <v>16</v>
      </c>
    </row>
    <row r="2237" spans="1:13" s="31" customFormat="1" ht="15.75" customHeight="1" x14ac:dyDescent="0.25">
      <c r="A2237" s="31">
        <v>2236</v>
      </c>
      <c r="B2237" s="34" t="s">
        <v>4899</v>
      </c>
      <c r="C2237" s="34" t="s">
        <v>8404</v>
      </c>
      <c r="D2237" s="34" t="s">
        <v>74</v>
      </c>
      <c r="E2237" s="31">
        <v>0</v>
      </c>
      <c r="F2237" s="58">
        <f t="shared" ca="1" si="107"/>
        <v>54.728767123287675</v>
      </c>
      <c r="G2237" s="33">
        <v>24944</v>
      </c>
      <c r="H2237" s="34" t="s">
        <v>1829</v>
      </c>
      <c r="I2237" s="34" t="s">
        <v>77</v>
      </c>
      <c r="J2237" s="34" t="s">
        <v>102</v>
      </c>
      <c r="K2237" s="34" t="s">
        <v>79</v>
      </c>
      <c r="L2237" s="34" t="s">
        <v>80</v>
      </c>
      <c r="M2237" s="31">
        <v>13</v>
      </c>
    </row>
    <row r="2238" spans="1:13" s="31" customFormat="1" ht="15.75" hidden="1" customHeight="1" x14ac:dyDescent="0.25">
      <c r="A2238" s="31">
        <v>2237</v>
      </c>
      <c r="B2238" s="34" t="s">
        <v>8405</v>
      </c>
      <c r="C2238" s="34" t="s">
        <v>8406</v>
      </c>
      <c r="D2238" s="34" t="s">
        <v>98</v>
      </c>
      <c r="E2238" s="31">
        <v>83</v>
      </c>
      <c r="F2238" s="58">
        <f t="shared" ca="1" si="107"/>
        <v>53.534246575342465</v>
      </c>
      <c r="G2238" s="33">
        <v>25380</v>
      </c>
      <c r="I2238" s="34" t="s">
        <v>230</v>
      </c>
      <c r="J2238" s="34" t="s">
        <v>78</v>
      </c>
      <c r="K2238" s="34" t="s">
        <v>79</v>
      </c>
      <c r="L2238" s="34" t="s">
        <v>80</v>
      </c>
      <c r="M2238" s="31">
        <v>9</v>
      </c>
    </row>
    <row r="2239" spans="1:13" s="31" customFormat="1" ht="15.75" customHeight="1" x14ac:dyDescent="0.25">
      <c r="A2239" s="31">
        <v>2238</v>
      </c>
      <c r="B2239" s="34" t="s">
        <v>8407</v>
      </c>
      <c r="C2239" s="34" t="s">
        <v>8408</v>
      </c>
      <c r="D2239" s="34" t="s">
        <v>98</v>
      </c>
      <c r="E2239" s="31">
        <v>96</v>
      </c>
      <c r="F2239" s="58">
        <f t="shared" ca="1" si="107"/>
        <v>44.30958904109589</v>
      </c>
      <c r="G2239" s="33">
        <v>28747</v>
      </c>
      <c r="H2239" s="34" t="s">
        <v>604</v>
      </c>
      <c r="I2239" s="34" t="s">
        <v>140</v>
      </c>
      <c r="J2239" s="34" t="s">
        <v>78</v>
      </c>
      <c r="K2239" s="34" t="s">
        <v>79</v>
      </c>
      <c r="L2239" s="34" t="s">
        <v>80</v>
      </c>
      <c r="M2239" s="31">
        <v>14</v>
      </c>
    </row>
    <row r="2240" spans="1:13" s="31" customFormat="1" ht="15.75" customHeight="1" x14ac:dyDescent="0.25">
      <c r="A2240" s="31">
        <v>2239</v>
      </c>
      <c r="B2240" s="34" t="s">
        <v>8409</v>
      </c>
      <c r="C2240" s="34" t="s">
        <v>8410</v>
      </c>
      <c r="D2240" s="34" t="s">
        <v>98</v>
      </c>
      <c r="E2240" s="31">
        <v>0</v>
      </c>
      <c r="F2240" s="58">
        <f t="shared" ca="1" si="107"/>
        <v>62.9972602739726</v>
      </c>
      <c r="G2240" s="33">
        <v>21926</v>
      </c>
      <c r="H2240" s="34" t="s">
        <v>195</v>
      </c>
      <c r="I2240" s="34" t="s">
        <v>90</v>
      </c>
      <c r="J2240" s="34" t="s">
        <v>126</v>
      </c>
      <c r="K2240" s="34" t="s">
        <v>79</v>
      </c>
      <c r="L2240" s="34" t="s">
        <v>80</v>
      </c>
      <c r="M2240" s="31">
        <v>8</v>
      </c>
    </row>
    <row r="2241" spans="1:13" s="31" customFormat="1" ht="15.75" customHeight="1" x14ac:dyDescent="0.25">
      <c r="A2241" s="31">
        <v>2240</v>
      </c>
      <c r="B2241" s="34" t="s">
        <v>8411</v>
      </c>
      <c r="C2241" s="34" t="s">
        <v>8412</v>
      </c>
      <c r="D2241" s="34" t="s">
        <v>74</v>
      </c>
      <c r="E2241" s="31">
        <v>4</v>
      </c>
      <c r="F2241" s="58">
        <f t="shared" ca="1" si="107"/>
        <v>53.454794520547942</v>
      </c>
      <c r="G2241" s="33">
        <v>25409</v>
      </c>
      <c r="H2241" s="34" t="s">
        <v>2981</v>
      </c>
      <c r="I2241" s="34" t="s">
        <v>77</v>
      </c>
      <c r="J2241" s="34" t="s">
        <v>126</v>
      </c>
      <c r="K2241" s="34" t="s">
        <v>79</v>
      </c>
      <c r="L2241" s="34" t="s">
        <v>80</v>
      </c>
      <c r="M2241" s="31">
        <v>16</v>
      </c>
    </row>
    <row r="2242" spans="1:13" s="31" customFormat="1" ht="15.75" customHeight="1" x14ac:dyDescent="0.25">
      <c r="A2242" s="31">
        <v>2241</v>
      </c>
      <c r="B2242" s="34" t="s">
        <v>8413</v>
      </c>
      <c r="C2242" s="34" t="s">
        <v>8414</v>
      </c>
      <c r="D2242" s="34" t="s">
        <v>74</v>
      </c>
      <c r="E2242" s="31">
        <v>45</v>
      </c>
      <c r="F2242" s="58">
        <f t="shared" ca="1" si="107"/>
        <v>47.868493150684934</v>
      </c>
      <c r="G2242" s="33">
        <v>27448</v>
      </c>
      <c r="H2242" s="34" t="s">
        <v>285</v>
      </c>
      <c r="I2242" s="34" t="s">
        <v>101</v>
      </c>
      <c r="J2242" s="34" t="s">
        <v>126</v>
      </c>
      <c r="K2242" s="34" t="s">
        <v>79</v>
      </c>
      <c r="L2242" s="34" t="s">
        <v>91</v>
      </c>
      <c r="M2242" s="31">
        <v>10</v>
      </c>
    </row>
    <row r="2243" spans="1:13" s="31" customFormat="1" ht="15.75" customHeight="1" x14ac:dyDescent="0.25">
      <c r="A2243" s="31">
        <v>2242</v>
      </c>
      <c r="B2243" s="34" t="s">
        <v>5515</v>
      </c>
      <c r="C2243" s="34" t="s">
        <v>8415</v>
      </c>
      <c r="D2243" s="34" t="s">
        <v>98</v>
      </c>
      <c r="E2243" s="31">
        <v>25</v>
      </c>
      <c r="F2243" s="58">
        <f t="shared" ca="1" si="107"/>
        <v>45.282191780821918</v>
      </c>
      <c r="G2243" s="33">
        <v>28392</v>
      </c>
      <c r="H2243" s="34" t="s">
        <v>671</v>
      </c>
      <c r="I2243" s="34" t="s">
        <v>230</v>
      </c>
      <c r="J2243" s="34" t="s">
        <v>78</v>
      </c>
      <c r="K2243" s="34" t="s">
        <v>79</v>
      </c>
      <c r="L2243" s="34" t="s">
        <v>80</v>
      </c>
      <c r="M2243" s="31">
        <v>21</v>
      </c>
    </row>
    <row r="2244" spans="1:13" s="31" customFormat="1" ht="15.75" customHeight="1" x14ac:dyDescent="0.25">
      <c r="A2244" s="31">
        <v>2243</v>
      </c>
      <c r="B2244" s="34" t="s">
        <v>5146</v>
      </c>
      <c r="C2244" s="34" t="s">
        <v>8416</v>
      </c>
      <c r="D2244" s="34" t="s">
        <v>98</v>
      </c>
      <c r="E2244" s="31">
        <v>76</v>
      </c>
      <c r="F2244" s="58">
        <f t="shared" ca="1" si="107"/>
        <v>46.356164383561641</v>
      </c>
      <c r="G2244" s="33">
        <v>28000</v>
      </c>
      <c r="H2244" s="34" t="s">
        <v>352</v>
      </c>
      <c r="I2244" s="34" t="s">
        <v>230</v>
      </c>
      <c r="J2244" s="34" t="s">
        <v>102</v>
      </c>
      <c r="K2244" s="34" t="s">
        <v>79</v>
      </c>
      <c r="L2244" s="34" t="s">
        <v>80</v>
      </c>
      <c r="M2244" s="31">
        <v>7</v>
      </c>
    </row>
    <row r="2245" spans="1:13" s="31" customFormat="1" ht="15.75" customHeight="1" x14ac:dyDescent="0.25">
      <c r="A2245" s="31">
        <v>2244</v>
      </c>
      <c r="B2245" s="34" t="s">
        <v>8417</v>
      </c>
      <c r="C2245" s="34" t="s">
        <v>8418</v>
      </c>
      <c r="D2245" s="34" t="s">
        <v>74</v>
      </c>
      <c r="E2245" s="31">
        <v>97</v>
      </c>
      <c r="F2245" s="58">
        <f t="shared" ca="1" si="107"/>
        <v>50.660273972602738</v>
      </c>
      <c r="G2245" s="33">
        <v>26429</v>
      </c>
      <c r="H2245" s="34" t="s">
        <v>4240</v>
      </c>
      <c r="I2245" s="34" t="s">
        <v>77</v>
      </c>
      <c r="J2245" s="34" t="s">
        <v>78</v>
      </c>
      <c r="K2245" s="34" t="s">
        <v>79</v>
      </c>
      <c r="L2245" s="34" t="s">
        <v>91</v>
      </c>
      <c r="M2245" s="31">
        <v>5</v>
      </c>
    </row>
    <row r="2246" spans="1:13" s="31" customFormat="1" ht="15.75" customHeight="1" x14ac:dyDescent="0.25">
      <c r="A2246" s="31">
        <v>2245</v>
      </c>
      <c r="B2246" s="34" t="s">
        <v>8419</v>
      </c>
      <c r="C2246" s="34" t="s">
        <v>8420</v>
      </c>
      <c r="D2246" s="34" t="s">
        <v>98</v>
      </c>
      <c r="E2246" s="31">
        <v>11</v>
      </c>
      <c r="F2246" s="58">
        <f t="shared" ca="1" si="107"/>
        <v>42.706849315068496</v>
      </c>
      <c r="G2246" s="33">
        <v>29332</v>
      </c>
      <c r="H2246" s="34" t="s">
        <v>660</v>
      </c>
      <c r="I2246" s="34" t="s">
        <v>377</v>
      </c>
      <c r="J2246" s="34" t="s">
        <v>78</v>
      </c>
      <c r="K2246" s="34" t="s">
        <v>79</v>
      </c>
      <c r="L2246" s="34" t="s">
        <v>91</v>
      </c>
      <c r="M2246" s="31">
        <v>3</v>
      </c>
    </row>
    <row r="2247" spans="1:13" s="31" customFormat="1" ht="15.75" customHeight="1" x14ac:dyDescent="0.25">
      <c r="A2247" s="31">
        <v>2246</v>
      </c>
      <c r="B2247" s="34" t="s">
        <v>8421</v>
      </c>
      <c r="C2247" s="34" t="s">
        <v>8422</v>
      </c>
      <c r="D2247" s="34" t="s">
        <v>74</v>
      </c>
      <c r="E2247" s="31">
        <v>16</v>
      </c>
      <c r="F2247" s="58">
        <f t="shared" ca="1" si="107"/>
        <v>43.947945205479449</v>
      </c>
      <c r="G2247" s="33">
        <v>28879</v>
      </c>
      <c r="H2247" s="34" t="s">
        <v>569</v>
      </c>
      <c r="I2247" s="34" t="s">
        <v>230</v>
      </c>
      <c r="J2247" s="34" t="s">
        <v>78</v>
      </c>
      <c r="K2247" s="34" t="s">
        <v>79</v>
      </c>
      <c r="L2247" s="34" t="s">
        <v>80</v>
      </c>
      <c r="M2247" s="31">
        <v>13</v>
      </c>
    </row>
    <row r="2248" spans="1:13" s="31" customFormat="1" ht="15.75" customHeight="1" x14ac:dyDescent="0.25">
      <c r="A2248" s="31">
        <v>2247</v>
      </c>
      <c r="B2248" s="34" t="s">
        <v>8423</v>
      </c>
      <c r="C2248" s="34" t="s">
        <v>8424</v>
      </c>
      <c r="D2248" s="34" t="s">
        <v>98</v>
      </c>
      <c r="E2248" s="31">
        <v>17</v>
      </c>
      <c r="F2248" s="58">
        <f t="shared" ca="1" si="107"/>
        <v>27.947945205479453</v>
      </c>
      <c r="G2248" s="33">
        <v>34719</v>
      </c>
      <c r="H2248" s="34" t="s">
        <v>615</v>
      </c>
      <c r="I2248" s="34" t="s">
        <v>140</v>
      </c>
      <c r="J2248" s="34" t="s">
        <v>126</v>
      </c>
      <c r="K2248" s="34" t="s">
        <v>79</v>
      </c>
      <c r="L2248" s="34" t="s">
        <v>80</v>
      </c>
      <c r="M2248" s="31">
        <v>1</v>
      </c>
    </row>
    <row r="2249" spans="1:13" s="31" customFormat="1" ht="15.75" customHeight="1" x14ac:dyDescent="0.25">
      <c r="A2249" s="31">
        <v>2248</v>
      </c>
      <c r="B2249" s="34" t="s">
        <v>8425</v>
      </c>
      <c r="C2249" s="34" t="s">
        <v>8426</v>
      </c>
      <c r="D2249" s="34" t="s">
        <v>98</v>
      </c>
      <c r="E2249" s="31">
        <v>33</v>
      </c>
      <c r="F2249" s="58">
        <f t="shared" ca="1" si="107"/>
        <v>26.608219178082191</v>
      </c>
      <c r="G2249" s="33">
        <v>35208</v>
      </c>
      <c r="H2249" s="34" t="s">
        <v>1740</v>
      </c>
      <c r="I2249" s="34" t="s">
        <v>77</v>
      </c>
      <c r="J2249" s="34" t="s">
        <v>78</v>
      </c>
      <c r="K2249" s="34" t="s">
        <v>79</v>
      </c>
      <c r="L2249" s="34" t="s">
        <v>91</v>
      </c>
      <c r="M2249" s="31">
        <v>1</v>
      </c>
    </row>
    <row r="2250" spans="1:13" s="31" customFormat="1" ht="15.75" hidden="1" customHeight="1" x14ac:dyDescent="0.25">
      <c r="A2250" s="31">
        <v>2249</v>
      </c>
      <c r="B2250" s="34" t="s">
        <v>8427</v>
      </c>
      <c r="C2250" s="34" t="s">
        <v>7789</v>
      </c>
      <c r="D2250" s="34" t="s">
        <v>98</v>
      </c>
      <c r="E2250" s="31">
        <v>7</v>
      </c>
      <c r="F2250" s="58">
        <f t="shared" ca="1" si="107"/>
        <v>26.136986301369863</v>
      </c>
      <c r="G2250" s="33">
        <v>35380</v>
      </c>
      <c r="I2250" s="34" t="s">
        <v>101</v>
      </c>
      <c r="J2250" s="34" t="s">
        <v>78</v>
      </c>
      <c r="K2250" s="34" t="s">
        <v>79</v>
      </c>
      <c r="L2250" s="34" t="s">
        <v>91</v>
      </c>
      <c r="M2250" s="31">
        <v>5</v>
      </c>
    </row>
    <row r="2251" spans="1:13" s="31" customFormat="1" ht="15.75" hidden="1" customHeight="1" x14ac:dyDescent="0.25">
      <c r="A2251" s="31">
        <v>2250</v>
      </c>
      <c r="B2251" s="34" t="s">
        <v>8428</v>
      </c>
      <c r="C2251" s="34" t="s">
        <v>8429</v>
      </c>
      <c r="D2251" s="34" t="s">
        <v>74</v>
      </c>
      <c r="E2251" s="31">
        <v>72</v>
      </c>
      <c r="F2251" s="58">
        <f t="shared" ca="1" si="107"/>
        <v>30.517808219178082</v>
      </c>
      <c r="G2251" s="33">
        <v>33781</v>
      </c>
      <c r="I2251" s="34" t="s">
        <v>171</v>
      </c>
      <c r="J2251" s="34" t="s">
        <v>126</v>
      </c>
      <c r="K2251" s="34" t="s">
        <v>79</v>
      </c>
      <c r="L2251" s="34" t="s">
        <v>91</v>
      </c>
      <c r="M2251" s="31">
        <v>7</v>
      </c>
    </row>
    <row r="2252" spans="1:13" s="31" customFormat="1" ht="15.75" hidden="1" customHeight="1" x14ac:dyDescent="0.25">
      <c r="A2252" s="31">
        <v>2251</v>
      </c>
      <c r="B2252" s="34" t="s">
        <v>8430</v>
      </c>
      <c r="C2252" s="34" t="s">
        <v>8431</v>
      </c>
      <c r="D2252" s="34" t="s">
        <v>74</v>
      </c>
      <c r="E2252" s="31">
        <v>68</v>
      </c>
      <c r="F2252" s="58">
        <f t="shared" ca="1" si="107"/>
        <v>63.394520547945206</v>
      </c>
      <c r="G2252" s="33">
        <v>21781</v>
      </c>
      <c r="I2252" s="34" t="s">
        <v>90</v>
      </c>
      <c r="J2252" s="34" t="s">
        <v>126</v>
      </c>
      <c r="K2252" s="34" t="s">
        <v>79</v>
      </c>
      <c r="L2252" s="34" t="s">
        <v>91</v>
      </c>
      <c r="M2252" s="31">
        <v>19</v>
      </c>
    </row>
    <row r="2253" spans="1:13" s="31" customFormat="1" ht="15.75" hidden="1" customHeight="1" x14ac:dyDescent="0.25">
      <c r="A2253" s="31">
        <v>2252</v>
      </c>
      <c r="B2253" s="34" t="s">
        <v>5467</v>
      </c>
      <c r="C2253" s="34" t="s">
        <v>8272</v>
      </c>
      <c r="D2253" s="34" t="s">
        <v>430</v>
      </c>
      <c r="E2253" s="31">
        <v>31</v>
      </c>
      <c r="H2253" s="34" t="s">
        <v>615</v>
      </c>
      <c r="I2253" s="34" t="s">
        <v>152</v>
      </c>
      <c r="J2253" s="34" t="s">
        <v>126</v>
      </c>
      <c r="K2253" s="34" t="s">
        <v>79</v>
      </c>
      <c r="L2253" s="34" t="s">
        <v>80</v>
      </c>
    </row>
    <row r="2254" spans="1:13" s="31" customFormat="1" ht="15.75" customHeight="1" x14ac:dyDescent="0.25">
      <c r="A2254" s="31">
        <v>2253</v>
      </c>
      <c r="B2254" s="34" t="s">
        <v>5565</v>
      </c>
      <c r="C2254" s="34" t="s">
        <v>8432</v>
      </c>
      <c r="D2254" s="34" t="s">
        <v>98</v>
      </c>
      <c r="E2254" s="31">
        <v>28</v>
      </c>
      <c r="F2254" s="58">
        <f t="shared" ref="F2254:F2295" ca="1" si="108">(TODAY()-G2254)/365</f>
        <v>63.920547945205477</v>
      </c>
      <c r="G2254" s="33">
        <v>21589</v>
      </c>
      <c r="H2254" s="34" t="s">
        <v>1709</v>
      </c>
      <c r="I2254" s="34" t="s">
        <v>77</v>
      </c>
      <c r="J2254" s="34" t="s">
        <v>102</v>
      </c>
      <c r="K2254" s="34" t="s">
        <v>79</v>
      </c>
      <c r="L2254" s="34" t="s">
        <v>80</v>
      </c>
      <c r="M2254" s="31">
        <v>13</v>
      </c>
    </row>
    <row r="2255" spans="1:13" s="31" customFormat="1" ht="15.75" customHeight="1" x14ac:dyDescent="0.25">
      <c r="A2255" s="31">
        <v>2254</v>
      </c>
      <c r="B2255" s="34" t="s">
        <v>8433</v>
      </c>
      <c r="C2255" s="34" t="s">
        <v>8434</v>
      </c>
      <c r="D2255" s="34" t="s">
        <v>98</v>
      </c>
      <c r="E2255" s="31">
        <v>36</v>
      </c>
      <c r="F2255" s="58">
        <f t="shared" ca="1" si="108"/>
        <v>67.224657534246575</v>
      </c>
      <c r="G2255" s="33">
        <v>20383</v>
      </c>
      <c r="H2255" s="34" t="s">
        <v>855</v>
      </c>
      <c r="I2255" s="34" t="s">
        <v>178</v>
      </c>
      <c r="J2255" s="34" t="s">
        <v>102</v>
      </c>
      <c r="K2255" s="34" t="s">
        <v>79</v>
      </c>
      <c r="L2255" s="34" t="s">
        <v>91</v>
      </c>
      <c r="M2255" s="31">
        <v>18</v>
      </c>
    </row>
    <row r="2256" spans="1:13" s="31" customFormat="1" ht="15.75" customHeight="1" x14ac:dyDescent="0.25">
      <c r="A2256" s="31">
        <v>2255</v>
      </c>
      <c r="B2256" s="34" t="s">
        <v>8435</v>
      </c>
      <c r="C2256" s="34" t="s">
        <v>8436</v>
      </c>
      <c r="D2256" s="34" t="s">
        <v>74</v>
      </c>
      <c r="E2256" s="31">
        <v>92</v>
      </c>
      <c r="F2256" s="58">
        <f t="shared" ca="1" si="108"/>
        <v>30.476712328767125</v>
      </c>
      <c r="G2256" s="33">
        <v>33796</v>
      </c>
      <c r="H2256" s="34" t="s">
        <v>491</v>
      </c>
      <c r="I2256" s="34" t="s">
        <v>178</v>
      </c>
      <c r="J2256" s="34" t="s">
        <v>102</v>
      </c>
      <c r="K2256" s="34" t="s">
        <v>79</v>
      </c>
      <c r="L2256" s="34" t="s">
        <v>80</v>
      </c>
      <c r="M2256" s="31">
        <v>5</v>
      </c>
    </row>
    <row r="2257" spans="1:13" s="31" customFormat="1" ht="15.75" customHeight="1" x14ac:dyDescent="0.25">
      <c r="A2257" s="31">
        <v>2256</v>
      </c>
      <c r="B2257" s="34" t="s">
        <v>5016</v>
      </c>
      <c r="C2257" s="34" t="s">
        <v>8437</v>
      </c>
      <c r="D2257" s="34" t="s">
        <v>98</v>
      </c>
      <c r="E2257" s="31">
        <v>28</v>
      </c>
      <c r="F2257" s="58">
        <f t="shared" ca="1" si="108"/>
        <v>44.857534246575341</v>
      </c>
      <c r="G2257" s="33">
        <v>28547</v>
      </c>
      <c r="H2257" s="34" t="s">
        <v>660</v>
      </c>
      <c r="I2257" s="34" t="s">
        <v>140</v>
      </c>
      <c r="J2257" s="34" t="s">
        <v>78</v>
      </c>
      <c r="K2257" s="34" t="s">
        <v>79</v>
      </c>
      <c r="L2257" s="34" t="s">
        <v>91</v>
      </c>
      <c r="M2257" s="31">
        <v>15</v>
      </c>
    </row>
    <row r="2258" spans="1:13" s="31" customFormat="1" ht="15.75" customHeight="1" x14ac:dyDescent="0.25">
      <c r="A2258" s="31">
        <v>2257</v>
      </c>
      <c r="B2258" s="34" t="s">
        <v>8438</v>
      </c>
      <c r="C2258" s="34" t="s">
        <v>8439</v>
      </c>
      <c r="D2258" s="34" t="s">
        <v>74</v>
      </c>
      <c r="E2258" s="31">
        <v>27</v>
      </c>
      <c r="F2258" s="58">
        <f t="shared" ca="1" si="108"/>
        <v>45.230136986301368</v>
      </c>
      <c r="G2258" s="33">
        <v>28411</v>
      </c>
      <c r="H2258" s="34" t="s">
        <v>264</v>
      </c>
      <c r="I2258" s="34" t="s">
        <v>125</v>
      </c>
      <c r="J2258" s="34" t="s">
        <v>78</v>
      </c>
      <c r="K2258" s="34" t="s">
        <v>79</v>
      </c>
      <c r="L2258" s="34" t="s">
        <v>91</v>
      </c>
      <c r="M2258" s="31">
        <v>15</v>
      </c>
    </row>
    <row r="2259" spans="1:13" s="31" customFormat="1" ht="15.75" customHeight="1" x14ac:dyDescent="0.25">
      <c r="A2259" s="31">
        <v>2258</v>
      </c>
      <c r="B2259" s="34" t="s">
        <v>8080</v>
      </c>
      <c r="C2259" s="34" t="s">
        <v>8440</v>
      </c>
      <c r="D2259" s="34" t="s">
        <v>98</v>
      </c>
      <c r="E2259" s="31">
        <v>63</v>
      </c>
      <c r="F2259" s="58">
        <f t="shared" ca="1" si="108"/>
        <v>48.797260273972604</v>
      </c>
      <c r="G2259" s="33">
        <v>27109</v>
      </c>
      <c r="H2259" s="34" t="s">
        <v>242</v>
      </c>
      <c r="I2259" s="34" t="s">
        <v>140</v>
      </c>
      <c r="J2259" s="34" t="s">
        <v>126</v>
      </c>
      <c r="K2259" s="34" t="s">
        <v>79</v>
      </c>
      <c r="L2259" s="34" t="s">
        <v>91</v>
      </c>
      <c r="M2259" s="31">
        <v>7</v>
      </c>
    </row>
    <row r="2260" spans="1:13" s="31" customFormat="1" ht="15.75" customHeight="1" x14ac:dyDescent="0.25">
      <c r="A2260" s="31">
        <v>2259</v>
      </c>
      <c r="B2260" s="34" t="s">
        <v>8441</v>
      </c>
      <c r="C2260" s="34" t="s">
        <v>8442</v>
      </c>
      <c r="D2260" s="34" t="s">
        <v>98</v>
      </c>
      <c r="E2260" s="31">
        <v>83</v>
      </c>
      <c r="F2260" s="58">
        <f t="shared" ca="1" si="108"/>
        <v>23.4986301369863</v>
      </c>
      <c r="G2260" s="33">
        <v>36343</v>
      </c>
      <c r="H2260" s="34" t="s">
        <v>164</v>
      </c>
      <c r="I2260" s="34" t="s">
        <v>230</v>
      </c>
      <c r="J2260" s="34" t="s">
        <v>102</v>
      </c>
      <c r="K2260" s="34" t="s">
        <v>79</v>
      </c>
      <c r="L2260" s="34" t="s">
        <v>91</v>
      </c>
      <c r="M2260" s="31">
        <v>2</v>
      </c>
    </row>
    <row r="2261" spans="1:13" s="31" customFormat="1" ht="15.75" customHeight="1" x14ac:dyDescent="0.25">
      <c r="A2261" s="31">
        <v>2260</v>
      </c>
      <c r="B2261" s="34" t="s">
        <v>5447</v>
      </c>
      <c r="C2261" s="34" t="s">
        <v>8443</v>
      </c>
      <c r="D2261" s="34" t="s">
        <v>74</v>
      </c>
      <c r="E2261" s="31">
        <v>38</v>
      </c>
      <c r="F2261" s="58">
        <f t="shared" ca="1" si="108"/>
        <v>55.912328767123284</v>
      </c>
      <c r="G2261" s="33">
        <v>24512</v>
      </c>
      <c r="H2261" s="34" t="s">
        <v>6330</v>
      </c>
      <c r="I2261" s="34" t="s">
        <v>377</v>
      </c>
      <c r="J2261" s="34" t="s">
        <v>126</v>
      </c>
      <c r="K2261" s="34" t="s">
        <v>79</v>
      </c>
      <c r="L2261" s="34" t="s">
        <v>91</v>
      </c>
      <c r="M2261" s="31">
        <v>11</v>
      </c>
    </row>
    <row r="2262" spans="1:13" s="31" customFormat="1" ht="15.75" customHeight="1" x14ac:dyDescent="0.25">
      <c r="A2262" s="31">
        <v>2261</v>
      </c>
      <c r="B2262" s="34" t="s">
        <v>6973</v>
      </c>
      <c r="C2262" s="34" t="s">
        <v>8444</v>
      </c>
      <c r="D2262" s="34" t="s">
        <v>74</v>
      </c>
      <c r="E2262" s="31">
        <v>81</v>
      </c>
      <c r="F2262" s="58">
        <f t="shared" ca="1" si="108"/>
        <v>42.287671232876711</v>
      </c>
      <c r="G2262" s="33">
        <v>29485</v>
      </c>
      <c r="H2262" s="34" t="s">
        <v>1014</v>
      </c>
      <c r="I2262" s="34" t="s">
        <v>178</v>
      </c>
      <c r="J2262" s="34" t="s">
        <v>78</v>
      </c>
      <c r="K2262" s="34" t="s">
        <v>79</v>
      </c>
      <c r="L2262" s="34" t="s">
        <v>80</v>
      </c>
      <c r="M2262" s="31">
        <v>13</v>
      </c>
    </row>
    <row r="2263" spans="1:13" s="31" customFormat="1" ht="15.75" customHeight="1" x14ac:dyDescent="0.25">
      <c r="A2263" s="31">
        <v>2262</v>
      </c>
      <c r="B2263" s="34" t="s">
        <v>8445</v>
      </c>
      <c r="C2263" s="34" t="s">
        <v>8446</v>
      </c>
      <c r="D2263" s="34" t="s">
        <v>98</v>
      </c>
      <c r="E2263" s="31">
        <v>90</v>
      </c>
      <c r="F2263" s="58">
        <f t="shared" ca="1" si="108"/>
        <v>38.704109589041096</v>
      </c>
      <c r="G2263" s="33">
        <v>30793</v>
      </c>
      <c r="H2263" s="34" t="s">
        <v>866</v>
      </c>
      <c r="I2263" s="34" t="s">
        <v>178</v>
      </c>
      <c r="J2263" s="34" t="s">
        <v>78</v>
      </c>
      <c r="K2263" s="34" t="s">
        <v>79</v>
      </c>
      <c r="L2263" s="34" t="s">
        <v>80</v>
      </c>
      <c r="M2263" s="31">
        <v>2</v>
      </c>
    </row>
    <row r="2264" spans="1:13" s="31" customFormat="1" ht="15.75" customHeight="1" x14ac:dyDescent="0.25">
      <c r="A2264" s="31">
        <v>2263</v>
      </c>
      <c r="B2264" s="34" t="s">
        <v>8447</v>
      </c>
      <c r="C2264" s="34" t="s">
        <v>8448</v>
      </c>
      <c r="D2264" s="34" t="s">
        <v>98</v>
      </c>
      <c r="E2264" s="31">
        <v>79</v>
      </c>
      <c r="F2264" s="58">
        <f t="shared" ca="1" si="108"/>
        <v>35.906849315068492</v>
      </c>
      <c r="G2264" s="33">
        <v>31814</v>
      </c>
      <c r="H2264" s="34" t="s">
        <v>1348</v>
      </c>
      <c r="I2264" s="34" t="s">
        <v>377</v>
      </c>
      <c r="J2264" s="34" t="s">
        <v>78</v>
      </c>
      <c r="K2264" s="34" t="s">
        <v>79</v>
      </c>
      <c r="L2264" s="34" t="s">
        <v>80</v>
      </c>
      <c r="M2264" s="31">
        <v>21</v>
      </c>
    </row>
    <row r="2265" spans="1:13" s="31" customFormat="1" ht="15.75" customHeight="1" x14ac:dyDescent="0.25">
      <c r="A2265" s="31">
        <v>2264</v>
      </c>
      <c r="B2265" s="34" t="s">
        <v>6195</v>
      </c>
      <c r="C2265" s="34" t="s">
        <v>6273</v>
      </c>
      <c r="D2265" s="34" t="s">
        <v>98</v>
      </c>
      <c r="E2265" s="31">
        <v>18</v>
      </c>
      <c r="F2265" s="58">
        <f t="shared" ca="1" si="108"/>
        <v>50.473972602739728</v>
      </c>
      <c r="G2265" s="33">
        <v>26497</v>
      </c>
      <c r="H2265" s="34" t="s">
        <v>1245</v>
      </c>
      <c r="I2265" s="34" t="s">
        <v>178</v>
      </c>
      <c r="J2265" s="34" t="s">
        <v>102</v>
      </c>
      <c r="K2265" s="34" t="s">
        <v>79</v>
      </c>
      <c r="L2265" s="34" t="s">
        <v>91</v>
      </c>
      <c r="M2265" s="31">
        <v>9</v>
      </c>
    </row>
    <row r="2266" spans="1:13" s="31" customFormat="1" ht="15.75" hidden="1" customHeight="1" x14ac:dyDescent="0.25">
      <c r="A2266" s="31">
        <v>2265</v>
      </c>
      <c r="B2266" s="34" t="s">
        <v>8449</v>
      </c>
      <c r="C2266" s="34" t="s">
        <v>8450</v>
      </c>
      <c r="D2266" s="34" t="s">
        <v>74</v>
      </c>
      <c r="E2266" s="31">
        <v>55</v>
      </c>
      <c r="F2266" s="58">
        <f t="shared" ca="1" si="108"/>
        <v>42.435616438356163</v>
      </c>
      <c r="G2266" s="33">
        <v>29431</v>
      </c>
      <c r="I2266" s="34" t="s">
        <v>90</v>
      </c>
      <c r="J2266" s="34" t="s">
        <v>78</v>
      </c>
      <c r="K2266" s="34" t="s">
        <v>79</v>
      </c>
      <c r="L2266" s="34" t="s">
        <v>80</v>
      </c>
      <c r="M2266" s="31">
        <v>5</v>
      </c>
    </row>
    <row r="2267" spans="1:13" s="31" customFormat="1" ht="15.75" hidden="1" customHeight="1" x14ac:dyDescent="0.25">
      <c r="A2267" s="31">
        <v>2266</v>
      </c>
      <c r="B2267" s="34" t="s">
        <v>6953</v>
      </c>
      <c r="C2267" s="34" t="s">
        <v>8451</v>
      </c>
      <c r="D2267" s="34" t="s">
        <v>74</v>
      </c>
      <c r="E2267" s="31">
        <v>74</v>
      </c>
      <c r="F2267" s="58">
        <f t="shared" ca="1" si="108"/>
        <v>24.221917808219178</v>
      </c>
      <c r="G2267" s="33">
        <v>36079</v>
      </c>
      <c r="I2267" s="34" t="s">
        <v>140</v>
      </c>
      <c r="J2267" s="34" t="s">
        <v>126</v>
      </c>
      <c r="K2267" s="34" t="s">
        <v>79</v>
      </c>
      <c r="L2267" s="34" t="s">
        <v>91</v>
      </c>
      <c r="M2267" s="31">
        <v>1</v>
      </c>
    </row>
    <row r="2268" spans="1:13" s="31" customFormat="1" ht="15.75" customHeight="1" x14ac:dyDescent="0.25">
      <c r="A2268" s="31">
        <v>2267</v>
      </c>
      <c r="B2268" s="34" t="s">
        <v>8452</v>
      </c>
      <c r="C2268" s="34" t="s">
        <v>8453</v>
      </c>
      <c r="D2268" s="34" t="s">
        <v>98</v>
      </c>
      <c r="E2268" s="31">
        <v>78</v>
      </c>
      <c r="F2268" s="58">
        <f t="shared" ca="1" si="108"/>
        <v>58.698630136986303</v>
      </c>
      <c r="G2268" s="33">
        <v>23495</v>
      </c>
      <c r="H2268" s="34" t="s">
        <v>352</v>
      </c>
      <c r="I2268" s="34" t="s">
        <v>230</v>
      </c>
      <c r="J2268" s="34" t="s">
        <v>102</v>
      </c>
      <c r="K2268" s="34" t="s">
        <v>79</v>
      </c>
      <c r="L2268" s="34" t="s">
        <v>91</v>
      </c>
      <c r="M2268" s="31">
        <v>14</v>
      </c>
    </row>
    <row r="2269" spans="1:13" s="31" customFormat="1" ht="15.75" customHeight="1" x14ac:dyDescent="0.25">
      <c r="A2269" s="31">
        <v>2268</v>
      </c>
      <c r="B2269" s="34" t="s">
        <v>8454</v>
      </c>
      <c r="C2269" s="34" t="s">
        <v>8455</v>
      </c>
      <c r="D2269" s="34" t="s">
        <v>98</v>
      </c>
      <c r="E2269" s="31">
        <v>66</v>
      </c>
      <c r="F2269" s="58">
        <f t="shared" ca="1" si="108"/>
        <v>57.254794520547946</v>
      </c>
      <c r="G2269" s="33">
        <v>24022</v>
      </c>
      <c r="H2269" s="34" t="s">
        <v>866</v>
      </c>
      <c r="I2269" s="34" t="s">
        <v>178</v>
      </c>
      <c r="J2269" s="34" t="s">
        <v>78</v>
      </c>
      <c r="K2269" s="34" t="s">
        <v>79</v>
      </c>
      <c r="L2269" s="34" t="s">
        <v>91</v>
      </c>
      <c r="M2269" s="31">
        <v>19</v>
      </c>
    </row>
    <row r="2270" spans="1:13" s="31" customFormat="1" ht="15.75" customHeight="1" x14ac:dyDescent="0.25">
      <c r="A2270" s="31">
        <v>2269</v>
      </c>
      <c r="B2270" s="34" t="s">
        <v>4998</v>
      </c>
      <c r="C2270" s="34" t="s">
        <v>8456</v>
      </c>
      <c r="D2270" s="34" t="s">
        <v>98</v>
      </c>
      <c r="E2270" s="31">
        <v>33</v>
      </c>
      <c r="F2270" s="58">
        <f t="shared" ca="1" si="108"/>
        <v>33.142465753424659</v>
      </c>
      <c r="G2270" s="33">
        <v>32823</v>
      </c>
      <c r="H2270" s="34" t="s">
        <v>376</v>
      </c>
      <c r="I2270" s="34" t="s">
        <v>230</v>
      </c>
      <c r="J2270" s="34" t="s">
        <v>78</v>
      </c>
      <c r="K2270" s="34" t="s">
        <v>79</v>
      </c>
      <c r="L2270" s="34" t="s">
        <v>91</v>
      </c>
      <c r="M2270" s="31">
        <v>9</v>
      </c>
    </row>
    <row r="2271" spans="1:13" s="31" customFormat="1" ht="15.75" customHeight="1" x14ac:dyDescent="0.25">
      <c r="A2271" s="31">
        <v>2270</v>
      </c>
      <c r="B2271" s="34" t="s">
        <v>1932</v>
      </c>
      <c r="C2271" s="34" t="s">
        <v>8457</v>
      </c>
      <c r="D2271" s="34" t="s">
        <v>74</v>
      </c>
      <c r="E2271" s="31">
        <v>50</v>
      </c>
      <c r="F2271" s="58">
        <f t="shared" ca="1" si="108"/>
        <v>56.279452054794518</v>
      </c>
      <c r="G2271" s="33">
        <v>24378</v>
      </c>
      <c r="H2271" s="34" t="s">
        <v>735</v>
      </c>
      <c r="I2271" s="34" t="s">
        <v>140</v>
      </c>
      <c r="J2271" s="34" t="s">
        <v>102</v>
      </c>
      <c r="K2271" s="34" t="s">
        <v>79</v>
      </c>
      <c r="L2271" s="34" t="s">
        <v>91</v>
      </c>
      <c r="M2271" s="31">
        <v>9</v>
      </c>
    </row>
    <row r="2272" spans="1:13" s="31" customFormat="1" ht="15.75" hidden="1" customHeight="1" x14ac:dyDescent="0.25">
      <c r="A2272" s="31">
        <v>2271</v>
      </c>
      <c r="B2272" s="34" t="s">
        <v>8458</v>
      </c>
      <c r="C2272" s="34" t="s">
        <v>8459</v>
      </c>
      <c r="D2272" s="34" t="s">
        <v>74</v>
      </c>
      <c r="E2272" s="31">
        <v>96</v>
      </c>
      <c r="F2272" s="58">
        <f t="shared" ca="1" si="108"/>
        <v>48.783561643835618</v>
      </c>
      <c r="G2272" s="33">
        <v>27114</v>
      </c>
      <c r="I2272" s="34" t="s">
        <v>171</v>
      </c>
      <c r="J2272" s="34" t="s">
        <v>78</v>
      </c>
      <c r="K2272" s="34" t="s">
        <v>79</v>
      </c>
      <c r="L2272" s="34" t="s">
        <v>80</v>
      </c>
      <c r="M2272" s="31">
        <v>18</v>
      </c>
    </row>
    <row r="2273" spans="1:13" s="31" customFormat="1" ht="15.75" customHeight="1" x14ac:dyDescent="0.25">
      <c r="A2273" s="31">
        <v>2272</v>
      </c>
      <c r="B2273" s="34" t="s">
        <v>8460</v>
      </c>
      <c r="C2273" s="34" t="s">
        <v>8461</v>
      </c>
      <c r="D2273" s="34" t="s">
        <v>98</v>
      </c>
      <c r="E2273" s="31">
        <v>82</v>
      </c>
      <c r="F2273" s="58">
        <f t="shared" ca="1" si="108"/>
        <v>28.030136986301368</v>
      </c>
      <c r="G2273" s="33">
        <v>34689</v>
      </c>
      <c r="H2273" s="34" t="s">
        <v>212</v>
      </c>
      <c r="I2273" s="34" t="s">
        <v>77</v>
      </c>
      <c r="J2273" s="34" t="s">
        <v>78</v>
      </c>
      <c r="K2273" s="34" t="s">
        <v>79</v>
      </c>
      <c r="L2273" s="34" t="s">
        <v>91</v>
      </c>
      <c r="M2273" s="31">
        <v>1</v>
      </c>
    </row>
    <row r="2274" spans="1:13" s="31" customFormat="1" ht="15.75" customHeight="1" x14ac:dyDescent="0.25">
      <c r="A2274" s="31">
        <v>2273</v>
      </c>
      <c r="B2274" s="34" t="s">
        <v>6312</v>
      </c>
      <c r="C2274" s="34" t="s">
        <v>8462</v>
      </c>
      <c r="D2274" s="34" t="s">
        <v>98</v>
      </c>
      <c r="E2274" s="31">
        <v>71</v>
      </c>
      <c r="F2274" s="58">
        <f t="shared" ca="1" si="108"/>
        <v>58.43013698630137</v>
      </c>
      <c r="G2274" s="33">
        <v>23593</v>
      </c>
      <c r="H2274" s="34" t="s">
        <v>503</v>
      </c>
      <c r="I2274" s="34" t="s">
        <v>230</v>
      </c>
      <c r="J2274" s="34" t="s">
        <v>78</v>
      </c>
      <c r="K2274" s="34" t="s">
        <v>79</v>
      </c>
      <c r="L2274" s="34" t="s">
        <v>80</v>
      </c>
      <c r="M2274" s="31">
        <v>9</v>
      </c>
    </row>
    <row r="2275" spans="1:13" s="31" customFormat="1" ht="15.75" customHeight="1" x14ac:dyDescent="0.25">
      <c r="A2275" s="31">
        <v>2274</v>
      </c>
      <c r="B2275" s="34" t="s">
        <v>8463</v>
      </c>
      <c r="C2275" s="34" t="s">
        <v>8464</v>
      </c>
      <c r="D2275" s="34" t="s">
        <v>98</v>
      </c>
      <c r="E2275" s="31">
        <v>15</v>
      </c>
      <c r="F2275" s="58">
        <f t="shared" ca="1" si="108"/>
        <v>43.109589041095887</v>
      </c>
      <c r="G2275" s="33">
        <v>29185</v>
      </c>
      <c r="H2275" s="34" t="s">
        <v>520</v>
      </c>
      <c r="I2275" s="34" t="s">
        <v>77</v>
      </c>
      <c r="J2275" s="34" t="s">
        <v>78</v>
      </c>
      <c r="K2275" s="34" t="s">
        <v>79</v>
      </c>
      <c r="L2275" s="34" t="s">
        <v>80</v>
      </c>
      <c r="M2275" s="31">
        <v>13</v>
      </c>
    </row>
    <row r="2276" spans="1:13" s="31" customFormat="1" ht="15.75" customHeight="1" x14ac:dyDescent="0.25">
      <c r="A2276" s="31">
        <v>2275</v>
      </c>
      <c r="B2276" s="34" t="s">
        <v>8465</v>
      </c>
      <c r="C2276" s="34" t="s">
        <v>6045</v>
      </c>
      <c r="D2276" s="34" t="s">
        <v>98</v>
      </c>
      <c r="E2276" s="31">
        <v>77</v>
      </c>
      <c r="F2276" s="58">
        <f t="shared" ca="1" si="108"/>
        <v>30.454794520547946</v>
      </c>
      <c r="G2276" s="33">
        <v>33804</v>
      </c>
      <c r="H2276" s="34" t="s">
        <v>139</v>
      </c>
      <c r="I2276" s="34" t="s">
        <v>101</v>
      </c>
      <c r="J2276" s="34" t="s">
        <v>126</v>
      </c>
      <c r="K2276" s="34" t="s">
        <v>79</v>
      </c>
      <c r="L2276" s="34" t="s">
        <v>80</v>
      </c>
      <c r="M2276" s="31">
        <v>8</v>
      </c>
    </row>
    <row r="2277" spans="1:13" s="31" customFormat="1" ht="15.75" customHeight="1" x14ac:dyDescent="0.25">
      <c r="A2277" s="31">
        <v>2276</v>
      </c>
      <c r="B2277" s="34" t="s">
        <v>8466</v>
      </c>
      <c r="C2277" s="34" t="s">
        <v>8467</v>
      </c>
      <c r="D2277" s="34" t="s">
        <v>98</v>
      </c>
      <c r="E2277" s="31">
        <v>90</v>
      </c>
      <c r="F2277" s="58">
        <f t="shared" ca="1" si="108"/>
        <v>37.243835616438353</v>
      </c>
      <c r="G2277" s="33">
        <v>31326</v>
      </c>
      <c r="H2277" s="34" t="s">
        <v>548</v>
      </c>
      <c r="I2277" s="34" t="s">
        <v>230</v>
      </c>
      <c r="J2277" s="34" t="s">
        <v>78</v>
      </c>
      <c r="K2277" s="34" t="s">
        <v>79</v>
      </c>
      <c r="L2277" s="34" t="s">
        <v>80</v>
      </c>
      <c r="M2277" s="31">
        <v>12</v>
      </c>
    </row>
    <row r="2278" spans="1:13" s="31" customFormat="1" ht="15.75" customHeight="1" x14ac:dyDescent="0.25">
      <c r="A2278" s="31">
        <v>2277</v>
      </c>
      <c r="B2278" s="34" t="s">
        <v>8468</v>
      </c>
      <c r="C2278" s="34" t="s">
        <v>5169</v>
      </c>
      <c r="D2278" s="34" t="s">
        <v>98</v>
      </c>
      <c r="E2278" s="31">
        <v>44</v>
      </c>
      <c r="F2278" s="58">
        <f t="shared" ca="1" si="108"/>
        <v>59.38356164383562</v>
      </c>
      <c r="G2278" s="33">
        <v>23245</v>
      </c>
      <c r="H2278" s="34" t="s">
        <v>370</v>
      </c>
      <c r="I2278" s="34" t="s">
        <v>101</v>
      </c>
      <c r="J2278" s="34" t="s">
        <v>126</v>
      </c>
      <c r="K2278" s="34" t="s">
        <v>79</v>
      </c>
      <c r="L2278" s="34" t="s">
        <v>80</v>
      </c>
      <c r="M2278" s="31">
        <v>7</v>
      </c>
    </row>
    <row r="2279" spans="1:13" s="31" customFormat="1" ht="15.75" customHeight="1" x14ac:dyDescent="0.25">
      <c r="A2279" s="31">
        <v>2278</v>
      </c>
      <c r="B2279" s="34" t="s">
        <v>1476</v>
      </c>
      <c r="C2279" s="34" t="s">
        <v>8469</v>
      </c>
      <c r="D2279" s="34" t="s">
        <v>74</v>
      </c>
      <c r="E2279" s="31">
        <v>11</v>
      </c>
      <c r="F2279" s="58">
        <f t="shared" ca="1" si="108"/>
        <v>45.279452054794518</v>
      </c>
      <c r="G2279" s="33">
        <v>28393</v>
      </c>
      <c r="H2279" s="34" t="s">
        <v>376</v>
      </c>
      <c r="I2279" s="34" t="s">
        <v>178</v>
      </c>
      <c r="J2279" s="34" t="s">
        <v>102</v>
      </c>
      <c r="K2279" s="34" t="s">
        <v>79</v>
      </c>
      <c r="L2279" s="34" t="s">
        <v>80</v>
      </c>
      <c r="M2279" s="31">
        <v>8</v>
      </c>
    </row>
    <row r="2280" spans="1:13" s="31" customFormat="1" ht="15.75" customHeight="1" x14ac:dyDescent="0.25">
      <c r="A2280" s="31">
        <v>2279</v>
      </c>
      <c r="B2280" s="34" t="s">
        <v>7840</v>
      </c>
      <c r="C2280" s="34" t="s">
        <v>1571</v>
      </c>
      <c r="D2280" s="34" t="s">
        <v>74</v>
      </c>
      <c r="E2280" s="31">
        <v>42</v>
      </c>
      <c r="F2280" s="58">
        <f t="shared" ca="1" si="108"/>
        <v>43.8</v>
      </c>
      <c r="G2280" s="33">
        <v>28933</v>
      </c>
      <c r="H2280" s="34" t="s">
        <v>139</v>
      </c>
      <c r="I2280" s="34" t="s">
        <v>178</v>
      </c>
      <c r="J2280" s="34" t="s">
        <v>78</v>
      </c>
      <c r="K2280" s="34" t="s">
        <v>79</v>
      </c>
      <c r="L2280" s="34" t="s">
        <v>91</v>
      </c>
      <c r="M2280" s="31">
        <v>3</v>
      </c>
    </row>
    <row r="2281" spans="1:13" s="31" customFormat="1" ht="15.75" customHeight="1" x14ac:dyDescent="0.25">
      <c r="A2281" s="31">
        <v>2280</v>
      </c>
      <c r="B2281" s="34" t="s">
        <v>3270</v>
      </c>
      <c r="C2281" s="34" t="s">
        <v>8470</v>
      </c>
      <c r="D2281" s="34" t="s">
        <v>98</v>
      </c>
      <c r="E2281" s="31">
        <v>93</v>
      </c>
      <c r="F2281" s="58">
        <f t="shared" ca="1" si="108"/>
        <v>62.142465753424659</v>
      </c>
      <c r="G2281" s="33">
        <v>22238</v>
      </c>
      <c r="H2281" s="34" t="s">
        <v>3871</v>
      </c>
      <c r="I2281" s="34" t="s">
        <v>230</v>
      </c>
      <c r="J2281" s="34" t="s">
        <v>78</v>
      </c>
      <c r="K2281" s="34" t="s">
        <v>79</v>
      </c>
      <c r="L2281" s="34" t="s">
        <v>91</v>
      </c>
      <c r="M2281" s="31">
        <v>9</v>
      </c>
    </row>
    <row r="2282" spans="1:13" s="31" customFormat="1" ht="15.75" hidden="1" customHeight="1" x14ac:dyDescent="0.25">
      <c r="A2282" s="31">
        <v>2281</v>
      </c>
      <c r="B2282" s="34" t="s">
        <v>7077</v>
      </c>
      <c r="C2282" s="34" t="s">
        <v>8471</v>
      </c>
      <c r="D2282" s="34" t="s">
        <v>98</v>
      </c>
      <c r="E2282" s="31">
        <v>56</v>
      </c>
      <c r="F2282" s="58">
        <f t="shared" ca="1" si="108"/>
        <v>33.649315068493152</v>
      </c>
      <c r="G2282" s="33">
        <v>32638</v>
      </c>
      <c r="I2282" s="34" t="s">
        <v>230</v>
      </c>
      <c r="J2282" s="34" t="s">
        <v>126</v>
      </c>
      <c r="K2282" s="34" t="s">
        <v>79</v>
      </c>
      <c r="L2282" s="34" t="s">
        <v>80</v>
      </c>
      <c r="M2282" s="31">
        <v>14</v>
      </c>
    </row>
    <row r="2283" spans="1:13" s="31" customFormat="1" ht="15.75" customHeight="1" x14ac:dyDescent="0.25">
      <c r="A2283" s="31">
        <v>2282</v>
      </c>
      <c r="B2283" s="34" t="s">
        <v>8472</v>
      </c>
      <c r="C2283" s="34" t="s">
        <v>8473</v>
      </c>
      <c r="D2283" s="34" t="s">
        <v>74</v>
      </c>
      <c r="E2283" s="31">
        <v>81</v>
      </c>
      <c r="F2283" s="58">
        <f t="shared" ca="1" si="108"/>
        <v>65.873972602739727</v>
      </c>
      <c r="G2283" s="33">
        <v>20876</v>
      </c>
      <c r="H2283" s="34" t="s">
        <v>446</v>
      </c>
      <c r="I2283" s="34" t="s">
        <v>101</v>
      </c>
      <c r="J2283" s="34" t="s">
        <v>102</v>
      </c>
      <c r="K2283" s="34" t="s">
        <v>79</v>
      </c>
      <c r="L2283" s="34" t="s">
        <v>80</v>
      </c>
      <c r="M2283" s="31">
        <v>7</v>
      </c>
    </row>
    <row r="2284" spans="1:13" s="31" customFormat="1" ht="15.75" customHeight="1" x14ac:dyDescent="0.25">
      <c r="A2284" s="31">
        <v>2283</v>
      </c>
      <c r="B2284" s="34" t="s">
        <v>8474</v>
      </c>
      <c r="C2284" s="34" t="s">
        <v>8475</v>
      </c>
      <c r="D2284" s="34" t="s">
        <v>74</v>
      </c>
      <c r="E2284" s="31">
        <v>44</v>
      </c>
      <c r="F2284" s="58">
        <f t="shared" ca="1" si="108"/>
        <v>68.92328767123287</v>
      </c>
      <c r="G2284" s="33">
        <v>19763</v>
      </c>
      <c r="H2284" s="34" t="s">
        <v>757</v>
      </c>
      <c r="I2284" s="34" t="s">
        <v>230</v>
      </c>
      <c r="J2284" s="34" t="s">
        <v>126</v>
      </c>
      <c r="K2284" s="34" t="s">
        <v>79</v>
      </c>
      <c r="L2284" s="34" t="s">
        <v>91</v>
      </c>
      <c r="M2284" s="31">
        <v>16</v>
      </c>
    </row>
    <row r="2285" spans="1:13" s="31" customFormat="1" ht="15.75" customHeight="1" x14ac:dyDescent="0.25">
      <c r="A2285" s="31">
        <v>2284</v>
      </c>
      <c r="B2285" s="34" t="s">
        <v>8476</v>
      </c>
      <c r="C2285" s="34" t="s">
        <v>8477</v>
      </c>
      <c r="D2285" s="34" t="s">
        <v>98</v>
      </c>
      <c r="E2285" s="31">
        <v>83</v>
      </c>
      <c r="F2285" s="58">
        <f t="shared" ca="1" si="108"/>
        <v>48.887671232876713</v>
      </c>
      <c r="G2285" s="33">
        <v>27076</v>
      </c>
      <c r="H2285" s="34" t="s">
        <v>666</v>
      </c>
      <c r="I2285" s="34" t="s">
        <v>171</v>
      </c>
      <c r="J2285" s="34" t="s">
        <v>126</v>
      </c>
      <c r="K2285" s="34" t="s">
        <v>79</v>
      </c>
      <c r="L2285" s="34" t="s">
        <v>91</v>
      </c>
      <c r="M2285" s="31">
        <v>14</v>
      </c>
    </row>
    <row r="2286" spans="1:13" s="31" customFormat="1" ht="15.75" customHeight="1" x14ac:dyDescent="0.25">
      <c r="A2286" s="31">
        <v>2285</v>
      </c>
      <c r="B2286" s="34" t="s">
        <v>8478</v>
      </c>
      <c r="C2286" s="34" t="s">
        <v>8479</v>
      </c>
      <c r="D2286" s="34" t="s">
        <v>98</v>
      </c>
      <c r="E2286" s="31">
        <v>71</v>
      </c>
      <c r="F2286" s="58">
        <f t="shared" ca="1" si="108"/>
        <v>49.194520547945203</v>
      </c>
      <c r="G2286" s="33">
        <v>26964</v>
      </c>
      <c r="H2286" s="34" t="s">
        <v>236</v>
      </c>
      <c r="I2286" s="34" t="s">
        <v>178</v>
      </c>
      <c r="J2286" s="34" t="s">
        <v>126</v>
      </c>
      <c r="K2286" s="34" t="s">
        <v>79</v>
      </c>
      <c r="L2286" s="34" t="s">
        <v>91</v>
      </c>
      <c r="M2286" s="31">
        <v>5</v>
      </c>
    </row>
    <row r="2287" spans="1:13" s="31" customFormat="1" ht="15.75" customHeight="1" x14ac:dyDescent="0.25">
      <c r="A2287" s="31">
        <v>2286</v>
      </c>
      <c r="B2287" s="34" t="s">
        <v>8480</v>
      </c>
      <c r="C2287" s="34" t="s">
        <v>8481</v>
      </c>
      <c r="D2287" s="34" t="s">
        <v>98</v>
      </c>
      <c r="E2287" s="31">
        <v>20</v>
      </c>
      <c r="F2287" s="58">
        <f t="shared" ca="1" si="108"/>
        <v>27.583561643835615</v>
      </c>
      <c r="G2287" s="33">
        <v>34852</v>
      </c>
      <c r="H2287" s="34" t="s">
        <v>710</v>
      </c>
      <c r="I2287" s="34" t="s">
        <v>77</v>
      </c>
      <c r="J2287" s="34" t="s">
        <v>126</v>
      </c>
      <c r="K2287" s="34" t="s">
        <v>79</v>
      </c>
      <c r="L2287" s="34" t="s">
        <v>91</v>
      </c>
      <c r="M2287" s="31">
        <v>5</v>
      </c>
    </row>
    <row r="2288" spans="1:13" s="31" customFormat="1" ht="15.75" customHeight="1" x14ac:dyDescent="0.25">
      <c r="A2288" s="31">
        <v>2287</v>
      </c>
      <c r="B2288" s="34" t="s">
        <v>8482</v>
      </c>
      <c r="C2288" s="34" t="s">
        <v>8483</v>
      </c>
      <c r="D2288" s="34" t="s">
        <v>98</v>
      </c>
      <c r="E2288" s="31">
        <v>53</v>
      </c>
      <c r="F2288" s="58">
        <f t="shared" ca="1" si="108"/>
        <v>48.709589041095889</v>
      </c>
      <c r="G2288" s="33">
        <v>27141</v>
      </c>
      <c r="H2288" s="34" t="s">
        <v>1989</v>
      </c>
      <c r="I2288" s="34" t="s">
        <v>171</v>
      </c>
      <c r="J2288" s="34" t="s">
        <v>126</v>
      </c>
      <c r="K2288" s="34" t="s">
        <v>79</v>
      </c>
      <c r="L2288" s="34" t="s">
        <v>91</v>
      </c>
      <c r="M2288" s="31">
        <v>20</v>
      </c>
    </row>
    <row r="2289" spans="1:13" s="31" customFormat="1" ht="15.75" customHeight="1" x14ac:dyDescent="0.25">
      <c r="A2289" s="31">
        <v>2288</v>
      </c>
      <c r="B2289" s="34" t="s">
        <v>1543</v>
      </c>
      <c r="C2289" s="34" t="s">
        <v>8484</v>
      </c>
      <c r="D2289" s="34" t="s">
        <v>74</v>
      </c>
      <c r="E2289" s="31">
        <v>63</v>
      </c>
      <c r="F2289" s="58">
        <f t="shared" ca="1" si="108"/>
        <v>58.682191780821917</v>
      </c>
      <c r="G2289" s="33">
        <v>23501</v>
      </c>
      <c r="H2289" s="34" t="s">
        <v>710</v>
      </c>
      <c r="I2289" s="34" t="s">
        <v>77</v>
      </c>
      <c r="J2289" s="34" t="s">
        <v>126</v>
      </c>
      <c r="K2289" s="34" t="s">
        <v>79</v>
      </c>
      <c r="L2289" s="34" t="s">
        <v>91</v>
      </c>
      <c r="M2289" s="31">
        <v>8</v>
      </c>
    </row>
    <row r="2290" spans="1:13" s="31" customFormat="1" ht="15.75" customHeight="1" x14ac:dyDescent="0.25">
      <c r="A2290" s="31">
        <v>2289</v>
      </c>
      <c r="B2290" s="34" t="s">
        <v>4053</v>
      </c>
      <c r="C2290" s="34" t="s">
        <v>8485</v>
      </c>
      <c r="D2290" s="34" t="s">
        <v>98</v>
      </c>
      <c r="E2290" s="31">
        <v>97</v>
      </c>
      <c r="F2290" s="58">
        <f t="shared" ca="1" si="108"/>
        <v>42.276712328767125</v>
      </c>
      <c r="G2290" s="33">
        <v>29489</v>
      </c>
      <c r="H2290" s="34" t="s">
        <v>525</v>
      </c>
      <c r="I2290" s="34" t="s">
        <v>178</v>
      </c>
      <c r="J2290" s="34" t="s">
        <v>102</v>
      </c>
      <c r="K2290" s="34" t="s">
        <v>79</v>
      </c>
      <c r="L2290" s="34" t="s">
        <v>80</v>
      </c>
      <c r="M2290" s="31">
        <v>13</v>
      </c>
    </row>
    <row r="2291" spans="1:13" s="31" customFormat="1" ht="15.75" customHeight="1" x14ac:dyDescent="0.25">
      <c r="A2291" s="31">
        <v>2290</v>
      </c>
      <c r="B2291" s="34" t="s">
        <v>8486</v>
      </c>
      <c r="C2291" s="34" t="s">
        <v>8487</v>
      </c>
      <c r="D2291" s="34" t="s">
        <v>74</v>
      </c>
      <c r="E2291" s="31">
        <v>18</v>
      </c>
      <c r="F2291" s="58">
        <f t="shared" ca="1" si="108"/>
        <v>41.821917808219176</v>
      </c>
      <c r="G2291" s="33">
        <v>29655</v>
      </c>
      <c r="H2291" s="34" t="s">
        <v>242</v>
      </c>
      <c r="I2291" s="34" t="s">
        <v>77</v>
      </c>
      <c r="J2291" s="34" t="s">
        <v>78</v>
      </c>
      <c r="K2291" s="34" t="s">
        <v>79</v>
      </c>
      <c r="L2291" s="34" t="s">
        <v>80</v>
      </c>
      <c r="M2291" s="31">
        <v>5</v>
      </c>
    </row>
    <row r="2292" spans="1:13" s="31" customFormat="1" ht="15.75" customHeight="1" x14ac:dyDescent="0.25">
      <c r="A2292" s="31">
        <v>2291</v>
      </c>
      <c r="B2292" s="34" t="s">
        <v>8488</v>
      </c>
      <c r="C2292" s="34" t="s">
        <v>8489</v>
      </c>
      <c r="D2292" s="34" t="s">
        <v>74</v>
      </c>
      <c r="E2292" s="31">
        <v>67</v>
      </c>
      <c r="F2292" s="58">
        <f t="shared" ca="1" si="108"/>
        <v>51.736986301369861</v>
      </c>
      <c r="G2292" s="33">
        <v>26036</v>
      </c>
      <c r="H2292" s="34" t="s">
        <v>458</v>
      </c>
      <c r="I2292" s="34" t="s">
        <v>77</v>
      </c>
      <c r="J2292" s="34" t="s">
        <v>102</v>
      </c>
      <c r="K2292" s="34" t="s">
        <v>79</v>
      </c>
      <c r="L2292" s="34" t="s">
        <v>80</v>
      </c>
      <c r="M2292" s="31">
        <v>4</v>
      </c>
    </row>
    <row r="2293" spans="1:13" s="31" customFormat="1" ht="15.75" customHeight="1" x14ac:dyDescent="0.25">
      <c r="A2293" s="31">
        <v>2292</v>
      </c>
      <c r="B2293" s="34" t="s">
        <v>895</v>
      </c>
      <c r="C2293" s="34" t="s">
        <v>8490</v>
      </c>
      <c r="D2293" s="34" t="s">
        <v>98</v>
      </c>
      <c r="E2293" s="31">
        <v>17</v>
      </c>
      <c r="F2293" s="58">
        <f t="shared" ca="1" si="108"/>
        <v>24.580821917808219</v>
      </c>
      <c r="G2293" s="33">
        <v>35948</v>
      </c>
      <c r="H2293" s="34" t="s">
        <v>525</v>
      </c>
      <c r="I2293" s="34" t="s">
        <v>178</v>
      </c>
      <c r="J2293" s="34" t="s">
        <v>78</v>
      </c>
      <c r="K2293" s="34" t="s">
        <v>79</v>
      </c>
      <c r="L2293" s="34" t="s">
        <v>80</v>
      </c>
      <c r="M2293" s="31">
        <v>2</v>
      </c>
    </row>
    <row r="2294" spans="1:13" s="31" customFormat="1" ht="15.75" customHeight="1" x14ac:dyDescent="0.25">
      <c r="A2294" s="31">
        <v>2293</v>
      </c>
      <c r="B2294" s="34" t="s">
        <v>1165</v>
      </c>
      <c r="C2294" s="34" t="s">
        <v>8491</v>
      </c>
      <c r="D2294" s="34" t="s">
        <v>98</v>
      </c>
      <c r="E2294" s="31">
        <v>70</v>
      </c>
      <c r="F2294" s="58">
        <f t="shared" ca="1" si="108"/>
        <v>64.846575342465755</v>
      </c>
      <c r="G2294" s="33">
        <v>21251</v>
      </c>
      <c r="H2294" s="34" t="s">
        <v>1613</v>
      </c>
      <c r="I2294" s="34" t="s">
        <v>101</v>
      </c>
      <c r="J2294" s="34" t="s">
        <v>102</v>
      </c>
      <c r="K2294" s="34" t="s">
        <v>79</v>
      </c>
      <c r="L2294" s="34" t="s">
        <v>91</v>
      </c>
      <c r="M2294" s="31">
        <v>16</v>
      </c>
    </row>
    <row r="2295" spans="1:13" s="31" customFormat="1" ht="15.75" customHeight="1" x14ac:dyDescent="0.25">
      <c r="A2295" s="31">
        <v>2294</v>
      </c>
      <c r="B2295" s="34" t="s">
        <v>8492</v>
      </c>
      <c r="C2295" s="34" t="s">
        <v>3759</v>
      </c>
      <c r="D2295" s="34" t="s">
        <v>74</v>
      </c>
      <c r="E2295" s="31">
        <v>25</v>
      </c>
      <c r="F2295" s="58">
        <f t="shared" ca="1" si="108"/>
        <v>35.550684931506851</v>
      </c>
      <c r="G2295" s="33">
        <v>31944</v>
      </c>
      <c r="H2295" s="34" t="s">
        <v>195</v>
      </c>
      <c r="I2295" s="34" t="s">
        <v>77</v>
      </c>
      <c r="J2295" s="34" t="s">
        <v>78</v>
      </c>
      <c r="K2295" s="34" t="s">
        <v>79</v>
      </c>
      <c r="L2295" s="34" t="s">
        <v>91</v>
      </c>
      <c r="M2295" s="31">
        <v>21</v>
      </c>
    </row>
    <row r="2296" spans="1:13" s="31" customFormat="1" ht="15.75" hidden="1" customHeight="1" x14ac:dyDescent="0.25">
      <c r="A2296" s="31">
        <v>2295</v>
      </c>
      <c r="B2296" s="34" t="s">
        <v>810</v>
      </c>
      <c r="C2296" s="34" t="s">
        <v>8181</v>
      </c>
      <c r="D2296" s="34" t="s">
        <v>430</v>
      </c>
      <c r="E2296" s="31">
        <v>35</v>
      </c>
      <c r="H2296" s="34" t="s">
        <v>212</v>
      </c>
      <c r="I2296" s="34" t="s">
        <v>152</v>
      </c>
      <c r="J2296" s="34" t="s">
        <v>78</v>
      </c>
      <c r="K2296" s="34" t="s">
        <v>79</v>
      </c>
      <c r="L2296" s="34" t="s">
        <v>80</v>
      </c>
    </row>
    <row r="2297" spans="1:13" s="31" customFormat="1" ht="15.75" customHeight="1" x14ac:dyDescent="0.25">
      <c r="A2297" s="31">
        <v>2296</v>
      </c>
      <c r="B2297" s="34" t="s">
        <v>8493</v>
      </c>
      <c r="C2297" s="34" t="s">
        <v>8494</v>
      </c>
      <c r="D2297" s="34" t="s">
        <v>98</v>
      </c>
      <c r="E2297" s="31">
        <v>16</v>
      </c>
      <c r="F2297" s="58">
        <f t="shared" ref="F2297:F2311" ca="1" si="109">(TODAY()-G2297)/365</f>
        <v>20.994520547945207</v>
      </c>
      <c r="G2297" s="33">
        <v>37257</v>
      </c>
      <c r="H2297" s="34" t="s">
        <v>724</v>
      </c>
      <c r="I2297" s="34" t="s">
        <v>140</v>
      </c>
      <c r="J2297" s="34" t="s">
        <v>102</v>
      </c>
      <c r="K2297" s="34" t="s">
        <v>79</v>
      </c>
      <c r="L2297" s="34" t="s">
        <v>91</v>
      </c>
      <c r="M2297" s="31">
        <v>1</v>
      </c>
    </row>
    <row r="2298" spans="1:13" s="31" customFormat="1" ht="15.75" customHeight="1" x14ac:dyDescent="0.25">
      <c r="A2298" s="31">
        <v>2297</v>
      </c>
      <c r="B2298" s="34" t="s">
        <v>8495</v>
      </c>
      <c r="C2298" s="34" t="s">
        <v>7419</v>
      </c>
      <c r="D2298" s="34" t="s">
        <v>98</v>
      </c>
      <c r="E2298" s="31">
        <v>16</v>
      </c>
      <c r="F2298" s="58">
        <f t="shared" ca="1" si="109"/>
        <v>51.112328767123287</v>
      </c>
      <c r="G2298" s="33">
        <v>26264</v>
      </c>
      <c r="H2298" s="34" t="s">
        <v>807</v>
      </c>
      <c r="I2298" s="34" t="s">
        <v>77</v>
      </c>
      <c r="J2298" s="34" t="s">
        <v>102</v>
      </c>
      <c r="K2298" s="34" t="s">
        <v>79</v>
      </c>
      <c r="L2298" s="34" t="s">
        <v>80</v>
      </c>
      <c r="M2298" s="31">
        <v>19</v>
      </c>
    </row>
    <row r="2299" spans="1:13" s="31" customFormat="1" ht="15.75" customHeight="1" x14ac:dyDescent="0.25">
      <c r="A2299" s="31">
        <v>2298</v>
      </c>
      <c r="B2299" s="34" t="s">
        <v>8496</v>
      </c>
      <c r="C2299" s="34" t="s">
        <v>8497</v>
      </c>
      <c r="D2299" s="34" t="s">
        <v>74</v>
      </c>
      <c r="E2299" s="31">
        <v>64</v>
      </c>
      <c r="F2299" s="58">
        <f t="shared" ca="1" si="109"/>
        <v>25.175342465753424</v>
      </c>
      <c r="G2299" s="33">
        <v>35731</v>
      </c>
      <c r="H2299" s="34" t="s">
        <v>919</v>
      </c>
      <c r="I2299" s="34" t="s">
        <v>90</v>
      </c>
      <c r="J2299" s="34" t="s">
        <v>78</v>
      </c>
      <c r="K2299" s="34" t="s">
        <v>79</v>
      </c>
      <c r="L2299" s="34" t="s">
        <v>80</v>
      </c>
      <c r="M2299" s="31">
        <v>5</v>
      </c>
    </row>
    <row r="2300" spans="1:13" s="31" customFormat="1" ht="15.75" customHeight="1" x14ac:dyDescent="0.25">
      <c r="A2300" s="31">
        <v>2299</v>
      </c>
      <c r="B2300" s="34" t="s">
        <v>8498</v>
      </c>
      <c r="C2300" s="34" t="s">
        <v>8499</v>
      </c>
      <c r="D2300" s="34" t="s">
        <v>74</v>
      </c>
      <c r="E2300" s="31">
        <v>11</v>
      </c>
      <c r="F2300" s="58">
        <f t="shared" ca="1" si="109"/>
        <v>36.202739726027396</v>
      </c>
      <c r="G2300" s="33">
        <v>31706</v>
      </c>
      <c r="H2300" s="34" t="s">
        <v>1081</v>
      </c>
      <c r="I2300" s="34" t="s">
        <v>90</v>
      </c>
      <c r="J2300" s="34" t="s">
        <v>126</v>
      </c>
      <c r="K2300" s="34" t="s">
        <v>79</v>
      </c>
      <c r="L2300" s="34" t="s">
        <v>80</v>
      </c>
      <c r="M2300" s="31">
        <v>7</v>
      </c>
    </row>
    <row r="2301" spans="1:13" s="31" customFormat="1" ht="15.75" hidden="1" customHeight="1" x14ac:dyDescent="0.25">
      <c r="A2301" s="31">
        <v>2300</v>
      </c>
      <c r="B2301" s="34" t="s">
        <v>4777</v>
      </c>
      <c r="C2301" s="34" t="s">
        <v>8500</v>
      </c>
      <c r="D2301" s="34" t="s">
        <v>74</v>
      </c>
      <c r="E2301" s="31">
        <v>20</v>
      </c>
      <c r="F2301" s="58">
        <f t="shared" ca="1" si="109"/>
        <v>24.263013698630136</v>
      </c>
      <c r="G2301" s="33">
        <v>36064</v>
      </c>
      <c r="I2301" s="34" t="s">
        <v>101</v>
      </c>
      <c r="J2301" s="34" t="s">
        <v>78</v>
      </c>
      <c r="K2301" s="34" t="s">
        <v>79</v>
      </c>
      <c r="L2301" s="34" t="s">
        <v>80</v>
      </c>
      <c r="M2301" s="31">
        <v>3</v>
      </c>
    </row>
    <row r="2302" spans="1:13" s="31" customFormat="1" ht="15.75" customHeight="1" x14ac:dyDescent="0.25">
      <c r="A2302" s="31">
        <v>2301</v>
      </c>
      <c r="B2302" s="34" t="s">
        <v>5686</v>
      </c>
      <c r="C2302" s="34" t="s">
        <v>8501</v>
      </c>
      <c r="D2302" s="34" t="s">
        <v>74</v>
      </c>
      <c r="E2302" s="31">
        <v>66</v>
      </c>
      <c r="F2302" s="58">
        <f t="shared" ca="1" si="109"/>
        <v>56.19178082191781</v>
      </c>
      <c r="G2302" s="33">
        <v>24410</v>
      </c>
      <c r="H2302" s="34" t="s">
        <v>100</v>
      </c>
      <c r="I2302" s="34" t="s">
        <v>101</v>
      </c>
      <c r="J2302" s="34" t="s">
        <v>78</v>
      </c>
      <c r="K2302" s="34" t="s">
        <v>79</v>
      </c>
      <c r="L2302" s="34" t="s">
        <v>80</v>
      </c>
      <c r="M2302" s="31">
        <v>19</v>
      </c>
    </row>
    <row r="2303" spans="1:13" s="31" customFormat="1" ht="15.75" customHeight="1" x14ac:dyDescent="0.25">
      <c r="A2303" s="31">
        <v>2302</v>
      </c>
      <c r="B2303" s="34" t="s">
        <v>8502</v>
      </c>
      <c r="C2303" s="34" t="s">
        <v>8503</v>
      </c>
      <c r="D2303" s="34" t="s">
        <v>98</v>
      </c>
      <c r="E2303" s="31">
        <v>43</v>
      </c>
      <c r="F2303" s="58">
        <f t="shared" ca="1" si="109"/>
        <v>23.975342465753425</v>
      </c>
      <c r="G2303" s="33">
        <v>36169</v>
      </c>
      <c r="H2303" s="34" t="s">
        <v>509</v>
      </c>
      <c r="I2303" s="34" t="s">
        <v>140</v>
      </c>
      <c r="J2303" s="34" t="s">
        <v>78</v>
      </c>
      <c r="K2303" s="34" t="s">
        <v>79</v>
      </c>
      <c r="L2303" s="34" t="s">
        <v>80</v>
      </c>
      <c r="M2303" s="31">
        <v>4</v>
      </c>
    </row>
    <row r="2304" spans="1:13" s="31" customFormat="1" ht="15.75" customHeight="1" x14ac:dyDescent="0.25">
      <c r="A2304" s="31">
        <v>2303</v>
      </c>
      <c r="B2304" s="34" t="s">
        <v>5742</v>
      </c>
      <c r="C2304" s="34" t="s">
        <v>8504</v>
      </c>
      <c r="D2304" s="34" t="s">
        <v>74</v>
      </c>
      <c r="E2304" s="31">
        <v>22</v>
      </c>
      <c r="F2304" s="58">
        <f t="shared" ca="1" si="109"/>
        <v>29.720547945205478</v>
      </c>
      <c r="G2304" s="33">
        <v>34072</v>
      </c>
      <c r="H2304" s="34" t="s">
        <v>3559</v>
      </c>
      <c r="I2304" s="34" t="s">
        <v>140</v>
      </c>
      <c r="J2304" s="34" t="s">
        <v>78</v>
      </c>
      <c r="K2304" s="34" t="s">
        <v>79</v>
      </c>
      <c r="L2304" s="34" t="s">
        <v>80</v>
      </c>
      <c r="M2304" s="31">
        <v>4</v>
      </c>
    </row>
    <row r="2305" spans="1:13" s="31" customFormat="1" ht="15.75" hidden="1" customHeight="1" x14ac:dyDescent="0.25">
      <c r="A2305" s="31">
        <v>2304</v>
      </c>
      <c r="B2305" s="34" t="s">
        <v>8505</v>
      </c>
      <c r="C2305" s="34" t="s">
        <v>8506</v>
      </c>
      <c r="D2305" s="34" t="s">
        <v>98</v>
      </c>
      <c r="E2305" s="31">
        <v>65</v>
      </c>
      <c r="F2305" s="58">
        <f t="shared" ca="1" si="109"/>
        <v>65.610958904109594</v>
      </c>
      <c r="G2305" s="33">
        <v>20972</v>
      </c>
      <c r="I2305" s="34" t="s">
        <v>230</v>
      </c>
      <c r="J2305" s="34" t="s">
        <v>78</v>
      </c>
      <c r="K2305" s="34" t="s">
        <v>79</v>
      </c>
      <c r="L2305" s="34" t="s">
        <v>80</v>
      </c>
      <c r="M2305" s="31">
        <v>11</v>
      </c>
    </row>
    <row r="2306" spans="1:13" s="31" customFormat="1" ht="15.75" customHeight="1" x14ac:dyDescent="0.25">
      <c r="A2306" s="31">
        <v>2305</v>
      </c>
      <c r="B2306" s="34" t="s">
        <v>8507</v>
      </c>
      <c r="C2306" s="34" t="s">
        <v>8508</v>
      </c>
      <c r="D2306" s="34" t="s">
        <v>98</v>
      </c>
      <c r="E2306" s="31">
        <v>91</v>
      </c>
      <c r="F2306" s="58">
        <f t="shared" ca="1" si="109"/>
        <v>38.487671232876714</v>
      </c>
      <c r="G2306" s="33">
        <v>30872</v>
      </c>
      <c r="H2306" s="34" t="s">
        <v>1219</v>
      </c>
      <c r="I2306" s="34" t="s">
        <v>101</v>
      </c>
      <c r="J2306" s="34" t="s">
        <v>102</v>
      </c>
      <c r="K2306" s="34" t="s">
        <v>79</v>
      </c>
      <c r="L2306" s="34" t="s">
        <v>80</v>
      </c>
      <c r="M2306" s="31">
        <v>13</v>
      </c>
    </row>
    <row r="2307" spans="1:13" s="31" customFormat="1" ht="15.75" customHeight="1" x14ac:dyDescent="0.25">
      <c r="A2307" s="31">
        <v>2306</v>
      </c>
      <c r="B2307" s="34" t="s">
        <v>8509</v>
      </c>
      <c r="C2307" s="34" t="s">
        <v>8510</v>
      </c>
      <c r="D2307" s="34" t="s">
        <v>98</v>
      </c>
      <c r="E2307" s="31">
        <v>98</v>
      </c>
      <c r="F2307" s="58">
        <f t="shared" ca="1" si="109"/>
        <v>62.726027397260275</v>
      </c>
      <c r="G2307" s="33">
        <v>22025</v>
      </c>
      <c r="H2307" s="34" t="s">
        <v>285</v>
      </c>
      <c r="I2307" s="34" t="s">
        <v>101</v>
      </c>
      <c r="J2307" s="34" t="s">
        <v>126</v>
      </c>
      <c r="K2307" s="34" t="s">
        <v>79</v>
      </c>
      <c r="L2307" s="34" t="s">
        <v>80</v>
      </c>
      <c r="M2307" s="31">
        <v>9</v>
      </c>
    </row>
    <row r="2308" spans="1:13" s="31" customFormat="1" ht="15.75" customHeight="1" x14ac:dyDescent="0.25">
      <c r="A2308" s="31">
        <v>2307</v>
      </c>
      <c r="B2308" s="34" t="s">
        <v>8511</v>
      </c>
      <c r="C2308" s="34" t="s">
        <v>8512</v>
      </c>
      <c r="D2308" s="34" t="s">
        <v>98</v>
      </c>
      <c r="E2308" s="31">
        <v>57</v>
      </c>
      <c r="F2308" s="58">
        <f t="shared" ca="1" si="109"/>
        <v>44.523287671232879</v>
      </c>
      <c r="G2308" s="33">
        <v>28669</v>
      </c>
      <c r="H2308" s="34" t="s">
        <v>548</v>
      </c>
      <c r="I2308" s="34" t="s">
        <v>140</v>
      </c>
      <c r="J2308" s="34" t="s">
        <v>126</v>
      </c>
      <c r="K2308" s="34" t="s">
        <v>79</v>
      </c>
      <c r="L2308" s="34" t="s">
        <v>80</v>
      </c>
      <c r="M2308" s="31">
        <v>13</v>
      </c>
    </row>
    <row r="2309" spans="1:13" s="31" customFormat="1" ht="15.75" customHeight="1" x14ac:dyDescent="0.25">
      <c r="A2309" s="31">
        <v>2308</v>
      </c>
      <c r="B2309" s="34" t="s">
        <v>8513</v>
      </c>
      <c r="C2309" s="34" t="s">
        <v>8514</v>
      </c>
      <c r="D2309" s="34" t="s">
        <v>98</v>
      </c>
      <c r="E2309" s="31">
        <v>52</v>
      </c>
      <c r="F2309" s="58">
        <f t="shared" ca="1" si="109"/>
        <v>59.81095890410959</v>
      </c>
      <c r="G2309" s="33">
        <v>23089</v>
      </c>
      <c r="H2309" s="34" t="s">
        <v>285</v>
      </c>
      <c r="I2309" s="34" t="s">
        <v>101</v>
      </c>
      <c r="J2309" s="34" t="s">
        <v>78</v>
      </c>
      <c r="K2309" s="34" t="s">
        <v>79</v>
      </c>
      <c r="L2309" s="34" t="s">
        <v>80</v>
      </c>
      <c r="M2309" s="31">
        <v>17</v>
      </c>
    </row>
    <row r="2310" spans="1:13" s="31" customFormat="1" ht="15.75" customHeight="1" x14ac:dyDescent="0.25">
      <c r="A2310" s="31">
        <v>2309</v>
      </c>
      <c r="B2310" s="34" t="s">
        <v>8515</v>
      </c>
      <c r="C2310" s="34" t="s">
        <v>8516</v>
      </c>
      <c r="D2310" s="34" t="s">
        <v>74</v>
      </c>
      <c r="E2310" s="31">
        <v>40</v>
      </c>
      <c r="F2310" s="58">
        <f t="shared" ca="1" si="109"/>
        <v>37.972602739726028</v>
      </c>
      <c r="G2310" s="33">
        <v>31060</v>
      </c>
      <c r="H2310" s="34" t="s">
        <v>2704</v>
      </c>
      <c r="I2310" s="34" t="s">
        <v>77</v>
      </c>
      <c r="J2310" s="34" t="s">
        <v>102</v>
      </c>
      <c r="K2310" s="34" t="s">
        <v>79</v>
      </c>
      <c r="L2310" s="34" t="s">
        <v>91</v>
      </c>
      <c r="M2310" s="31">
        <v>14</v>
      </c>
    </row>
    <row r="2311" spans="1:13" s="31" customFormat="1" ht="15.75" customHeight="1" x14ac:dyDescent="0.25">
      <c r="A2311" s="31">
        <v>2310</v>
      </c>
      <c r="B2311" s="34" t="s">
        <v>8517</v>
      </c>
      <c r="C2311" s="34" t="s">
        <v>8518</v>
      </c>
      <c r="D2311" s="34" t="s">
        <v>74</v>
      </c>
      <c r="E2311" s="31">
        <v>12</v>
      </c>
      <c r="F2311" s="58">
        <f t="shared" ca="1" si="109"/>
        <v>52.906849315068492</v>
      </c>
      <c r="G2311" s="33">
        <v>25609</v>
      </c>
      <c r="H2311" s="34" t="s">
        <v>469</v>
      </c>
      <c r="I2311" s="34" t="s">
        <v>230</v>
      </c>
      <c r="J2311" s="34" t="s">
        <v>126</v>
      </c>
      <c r="K2311" s="34" t="s">
        <v>79</v>
      </c>
      <c r="L2311" s="34" t="s">
        <v>80</v>
      </c>
      <c r="M2311" s="31">
        <v>11</v>
      </c>
    </row>
    <row r="2312" spans="1:13" s="31" customFormat="1" ht="15.75" hidden="1" customHeight="1" x14ac:dyDescent="0.25">
      <c r="A2312" s="31">
        <v>2311</v>
      </c>
      <c r="B2312" s="34" t="s">
        <v>8519</v>
      </c>
      <c r="D2312" s="34" t="s">
        <v>98</v>
      </c>
      <c r="E2312" s="31">
        <v>49</v>
      </c>
      <c r="G2312" s="44">
        <v>32554</v>
      </c>
      <c r="H2312" s="34" t="s">
        <v>331</v>
      </c>
      <c r="I2312" s="34" t="s">
        <v>178</v>
      </c>
      <c r="J2312" s="34" t="s">
        <v>78</v>
      </c>
      <c r="K2312" s="34" t="s">
        <v>79</v>
      </c>
      <c r="L2312" s="34" t="s">
        <v>91</v>
      </c>
      <c r="M2312" s="31">
        <v>16</v>
      </c>
    </row>
    <row r="2313" spans="1:13" s="31" customFormat="1" ht="15.75" customHeight="1" x14ac:dyDescent="0.25">
      <c r="A2313" s="31">
        <v>2312</v>
      </c>
      <c r="B2313" s="34" t="s">
        <v>8520</v>
      </c>
      <c r="C2313" s="34" t="s">
        <v>6285</v>
      </c>
      <c r="D2313" s="34" t="s">
        <v>98</v>
      </c>
      <c r="E2313" s="31">
        <v>72</v>
      </c>
      <c r="F2313" s="58">
        <f t="shared" ref="F2313:F2335" ca="1" si="110">(TODAY()-G2313)/365</f>
        <v>43.405479452054792</v>
      </c>
      <c r="G2313" s="33">
        <v>29077</v>
      </c>
      <c r="H2313" s="34" t="s">
        <v>294</v>
      </c>
      <c r="I2313" s="34" t="s">
        <v>77</v>
      </c>
      <c r="J2313" s="34" t="s">
        <v>78</v>
      </c>
      <c r="K2313" s="34" t="s">
        <v>79</v>
      </c>
      <c r="L2313" s="34" t="s">
        <v>91</v>
      </c>
      <c r="M2313" s="31">
        <v>18</v>
      </c>
    </row>
    <row r="2314" spans="1:13" s="31" customFormat="1" ht="15.75" customHeight="1" x14ac:dyDescent="0.25">
      <c r="A2314" s="31">
        <v>2313</v>
      </c>
      <c r="B2314" s="34" t="s">
        <v>8521</v>
      </c>
      <c r="C2314" s="34" t="s">
        <v>8522</v>
      </c>
      <c r="D2314" s="34" t="s">
        <v>98</v>
      </c>
      <c r="E2314" s="31">
        <v>54</v>
      </c>
      <c r="F2314" s="58">
        <f t="shared" ca="1" si="110"/>
        <v>56.4986301369863</v>
      </c>
      <c r="G2314" s="33">
        <v>24298</v>
      </c>
      <c r="H2314" s="34" t="s">
        <v>1498</v>
      </c>
      <c r="I2314" s="34" t="s">
        <v>77</v>
      </c>
      <c r="J2314" s="34" t="s">
        <v>78</v>
      </c>
      <c r="K2314" s="34" t="s">
        <v>79</v>
      </c>
      <c r="L2314" s="34" t="s">
        <v>91</v>
      </c>
      <c r="M2314" s="31">
        <v>12</v>
      </c>
    </row>
    <row r="2315" spans="1:13" s="31" customFormat="1" ht="15.75" customHeight="1" x14ac:dyDescent="0.25">
      <c r="A2315" s="31">
        <v>2314</v>
      </c>
      <c r="B2315" s="34" t="s">
        <v>6826</v>
      </c>
      <c r="C2315" s="34" t="s">
        <v>8523</v>
      </c>
      <c r="D2315" s="34" t="s">
        <v>74</v>
      </c>
      <c r="E2315" s="31">
        <v>59</v>
      </c>
      <c r="F2315" s="58">
        <f t="shared" ca="1" si="110"/>
        <v>29.027397260273972</v>
      </c>
      <c r="G2315" s="33">
        <v>34325</v>
      </c>
      <c r="H2315" s="34" t="s">
        <v>1888</v>
      </c>
      <c r="I2315" s="34" t="s">
        <v>178</v>
      </c>
      <c r="J2315" s="34" t="s">
        <v>126</v>
      </c>
      <c r="K2315" s="34" t="s">
        <v>79</v>
      </c>
      <c r="L2315" s="34" t="s">
        <v>80</v>
      </c>
      <c r="M2315" s="31">
        <v>7</v>
      </c>
    </row>
    <row r="2316" spans="1:13" s="31" customFormat="1" ht="15.75" customHeight="1" x14ac:dyDescent="0.25">
      <c r="A2316" s="31">
        <v>2315</v>
      </c>
      <c r="B2316" s="34" t="s">
        <v>5282</v>
      </c>
      <c r="C2316" s="34" t="s">
        <v>8524</v>
      </c>
      <c r="D2316" s="34" t="s">
        <v>74</v>
      </c>
      <c r="E2316" s="31">
        <v>25</v>
      </c>
      <c r="F2316" s="58">
        <f t="shared" ca="1" si="110"/>
        <v>28.838356164383562</v>
      </c>
      <c r="G2316" s="33">
        <v>34394</v>
      </c>
      <c r="H2316" s="34" t="s">
        <v>849</v>
      </c>
      <c r="I2316" s="34" t="s">
        <v>101</v>
      </c>
      <c r="J2316" s="34" t="s">
        <v>102</v>
      </c>
      <c r="K2316" s="34" t="s">
        <v>79</v>
      </c>
      <c r="L2316" s="34" t="s">
        <v>91</v>
      </c>
      <c r="M2316" s="31">
        <v>8</v>
      </c>
    </row>
    <row r="2317" spans="1:13" s="31" customFormat="1" ht="15.75" customHeight="1" x14ac:dyDescent="0.25">
      <c r="A2317" s="31">
        <v>2316</v>
      </c>
      <c r="B2317" s="34" t="s">
        <v>8525</v>
      </c>
      <c r="C2317" s="34" t="s">
        <v>8526</v>
      </c>
      <c r="D2317" s="34" t="s">
        <v>74</v>
      </c>
      <c r="E2317" s="31">
        <v>79</v>
      </c>
      <c r="F2317" s="58">
        <f t="shared" ca="1" si="110"/>
        <v>44.794520547945204</v>
      </c>
      <c r="G2317" s="33">
        <v>28570</v>
      </c>
      <c r="H2317" s="34" t="s">
        <v>536</v>
      </c>
      <c r="I2317" s="34" t="s">
        <v>101</v>
      </c>
      <c r="J2317" s="34" t="s">
        <v>102</v>
      </c>
      <c r="K2317" s="34" t="s">
        <v>79</v>
      </c>
      <c r="L2317" s="34" t="s">
        <v>80</v>
      </c>
      <c r="M2317" s="31">
        <v>11</v>
      </c>
    </row>
    <row r="2318" spans="1:13" s="31" customFormat="1" ht="15.75" customHeight="1" x14ac:dyDescent="0.25">
      <c r="A2318" s="31">
        <v>2317</v>
      </c>
      <c r="B2318" s="34" t="s">
        <v>8527</v>
      </c>
      <c r="C2318" s="34" t="s">
        <v>8528</v>
      </c>
      <c r="D2318" s="34" t="s">
        <v>74</v>
      </c>
      <c r="E2318" s="31">
        <v>97</v>
      </c>
      <c r="F2318" s="58">
        <f t="shared" ca="1" si="110"/>
        <v>46.079452054794523</v>
      </c>
      <c r="G2318" s="33">
        <v>28101</v>
      </c>
      <c r="H2318" s="34" t="s">
        <v>2261</v>
      </c>
      <c r="I2318" s="34" t="s">
        <v>178</v>
      </c>
      <c r="J2318" s="34" t="s">
        <v>78</v>
      </c>
      <c r="K2318" s="34" t="s">
        <v>79</v>
      </c>
      <c r="L2318" s="34" t="s">
        <v>80</v>
      </c>
      <c r="M2318" s="31">
        <v>16</v>
      </c>
    </row>
    <row r="2319" spans="1:13" s="31" customFormat="1" ht="15.75" customHeight="1" x14ac:dyDescent="0.25">
      <c r="A2319" s="31">
        <v>2318</v>
      </c>
      <c r="B2319" s="34" t="s">
        <v>8529</v>
      </c>
      <c r="C2319" s="34" t="s">
        <v>8530</v>
      </c>
      <c r="D2319" s="34" t="s">
        <v>98</v>
      </c>
      <c r="E2319" s="31">
        <v>30</v>
      </c>
      <c r="F2319" s="58">
        <f t="shared" ca="1" si="110"/>
        <v>34.841095890410962</v>
      </c>
      <c r="G2319" s="33">
        <v>32203</v>
      </c>
      <c r="H2319" s="34" t="s">
        <v>4107</v>
      </c>
      <c r="I2319" s="34" t="s">
        <v>77</v>
      </c>
      <c r="J2319" s="34" t="s">
        <v>78</v>
      </c>
      <c r="K2319" s="34" t="s">
        <v>79</v>
      </c>
      <c r="L2319" s="34" t="s">
        <v>80</v>
      </c>
      <c r="M2319" s="31">
        <v>6</v>
      </c>
    </row>
    <row r="2320" spans="1:13" s="31" customFormat="1" ht="15.75" customHeight="1" x14ac:dyDescent="0.25">
      <c r="A2320" s="31">
        <v>2319</v>
      </c>
      <c r="B2320" s="34" t="s">
        <v>713</v>
      </c>
      <c r="C2320" s="34" t="s">
        <v>8531</v>
      </c>
      <c r="D2320" s="34" t="s">
        <v>74</v>
      </c>
      <c r="E2320" s="31">
        <v>63</v>
      </c>
      <c r="F2320" s="58">
        <f t="shared" ca="1" si="110"/>
        <v>37.671232876712331</v>
      </c>
      <c r="G2320" s="33">
        <v>31170</v>
      </c>
      <c r="H2320" s="34" t="s">
        <v>264</v>
      </c>
      <c r="I2320" s="34" t="s">
        <v>125</v>
      </c>
      <c r="J2320" s="34" t="s">
        <v>126</v>
      </c>
      <c r="K2320" s="34" t="s">
        <v>79</v>
      </c>
      <c r="L2320" s="34" t="s">
        <v>91</v>
      </c>
      <c r="M2320" s="31">
        <v>18</v>
      </c>
    </row>
    <row r="2321" spans="1:13" s="31" customFormat="1" ht="15.75" customHeight="1" x14ac:dyDescent="0.25">
      <c r="A2321" s="31">
        <v>2320</v>
      </c>
      <c r="B2321" s="34" t="s">
        <v>1885</v>
      </c>
      <c r="C2321" s="34" t="s">
        <v>8532</v>
      </c>
      <c r="D2321" s="34" t="s">
        <v>98</v>
      </c>
      <c r="E2321" s="31">
        <v>14</v>
      </c>
      <c r="F2321" s="58">
        <f t="shared" ca="1" si="110"/>
        <v>57.049315068493151</v>
      </c>
      <c r="G2321" s="33">
        <v>24097</v>
      </c>
      <c r="H2321" s="34" t="s">
        <v>1004</v>
      </c>
      <c r="I2321" s="34" t="s">
        <v>77</v>
      </c>
      <c r="J2321" s="34" t="s">
        <v>102</v>
      </c>
      <c r="K2321" s="34" t="s">
        <v>79</v>
      </c>
      <c r="L2321" s="34" t="s">
        <v>91</v>
      </c>
      <c r="M2321" s="31">
        <v>16</v>
      </c>
    </row>
    <row r="2322" spans="1:13" s="31" customFormat="1" ht="15.75" customHeight="1" x14ac:dyDescent="0.25">
      <c r="A2322" s="31">
        <v>2321</v>
      </c>
      <c r="B2322" s="34" t="s">
        <v>8533</v>
      </c>
      <c r="C2322" s="34" t="s">
        <v>8534</v>
      </c>
      <c r="D2322" s="34" t="s">
        <v>98</v>
      </c>
      <c r="E2322" s="31">
        <v>27</v>
      </c>
      <c r="F2322" s="58">
        <f t="shared" ca="1" si="110"/>
        <v>42.780821917808218</v>
      </c>
      <c r="G2322" s="33">
        <v>29305</v>
      </c>
      <c r="H2322" s="34" t="s">
        <v>1426</v>
      </c>
      <c r="I2322" s="34" t="s">
        <v>77</v>
      </c>
      <c r="J2322" s="34" t="s">
        <v>78</v>
      </c>
      <c r="K2322" s="34" t="s">
        <v>79</v>
      </c>
      <c r="L2322" s="34" t="s">
        <v>80</v>
      </c>
      <c r="M2322" s="31">
        <v>20</v>
      </c>
    </row>
    <row r="2323" spans="1:13" s="31" customFormat="1" ht="15.75" customHeight="1" x14ac:dyDescent="0.25">
      <c r="A2323" s="31">
        <v>2322</v>
      </c>
      <c r="B2323" s="34" t="s">
        <v>7544</v>
      </c>
      <c r="C2323" s="34" t="s">
        <v>8535</v>
      </c>
      <c r="D2323" s="34" t="s">
        <v>74</v>
      </c>
      <c r="E2323" s="31">
        <v>72</v>
      </c>
      <c r="F2323" s="58">
        <f t="shared" ca="1" si="110"/>
        <v>30.608219178082191</v>
      </c>
      <c r="G2323" s="33">
        <v>33748</v>
      </c>
      <c r="H2323" s="34" t="s">
        <v>6052</v>
      </c>
      <c r="I2323" s="34" t="s">
        <v>178</v>
      </c>
      <c r="J2323" s="34" t="s">
        <v>78</v>
      </c>
      <c r="K2323" s="34" t="s">
        <v>79</v>
      </c>
      <c r="L2323" s="34" t="s">
        <v>80</v>
      </c>
      <c r="M2323" s="31">
        <v>2</v>
      </c>
    </row>
    <row r="2324" spans="1:13" s="31" customFormat="1" ht="15.75" customHeight="1" x14ac:dyDescent="0.25">
      <c r="A2324" s="31">
        <v>2323</v>
      </c>
      <c r="B2324" s="34" t="s">
        <v>8536</v>
      </c>
      <c r="C2324" s="34" t="s">
        <v>8537</v>
      </c>
      <c r="D2324" s="34" t="s">
        <v>74</v>
      </c>
      <c r="E2324" s="31">
        <v>2</v>
      </c>
      <c r="F2324" s="58">
        <f t="shared" ca="1" si="110"/>
        <v>34.676712328767124</v>
      </c>
      <c r="G2324" s="33">
        <v>32263</v>
      </c>
      <c r="H2324" s="34" t="s">
        <v>548</v>
      </c>
      <c r="I2324" s="34" t="s">
        <v>90</v>
      </c>
      <c r="J2324" s="34" t="s">
        <v>126</v>
      </c>
      <c r="K2324" s="34" t="s">
        <v>79</v>
      </c>
      <c r="L2324" s="34" t="s">
        <v>91</v>
      </c>
      <c r="M2324" s="31">
        <v>13</v>
      </c>
    </row>
    <row r="2325" spans="1:13" s="31" customFormat="1" ht="15.75" customHeight="1" x14ac:dyDescent="0.25">
      <c r="A2325" s="31">
        <v>2324</v>
      </c>
      <c r="B2325" s="34" t="s">
        <v>7414</v>
      </c>
      <c r="C2325" s="34" t="s">
        <v>8538</v>
      </c>
      <c r="D2325" s="34" t="s">
        <v>74</v>
      </c>
      <c r="E2325" s="31">
        <v>44</v>
      </c>
      <c r="F2325" s="58">
        <f t="shared" ca="1" si="110"/>
        <v>56.42739726027397</v>
      </c>
      <c r="G2325" s="33">
        <v>24324</v>
      </c>
      <c r="H2325" s="34" t="s">
        <v>886</v>
      </c>
      <c r="I2325" s="34" t="s">
        <v>77</v>
      </c>
      <c r="J2325" s="34" t="s">
        <v>78</v>
      </c>
      <c r="K2325" s="34" t="s">
        <v>79</v>
      </c>
      <c r="L2325" s="34" t="s">
        <v>80</v>
      </c>
      <c r="M2325" s="31">
        <v>16</v>
      </c>
    </row>
    <row r="2326" spans="1:13" s="31" customFormat="1" ht="15.75" customHeight="1" x14ac:dyDescent="0.25">
      <c r="A2326" s="31">
        <v>2325</v>
      </c>
      <c r="B2326" s="34" t="s">
        <v>8539</v>
      </c>
      <c r="C2326" s="34" t="s">
        <v>8540</v>
      </c>
      <c r="D2326" s="34" t="s">
        <v>74</v>
      </c>
      <c r="E2326" s="31">
        <v>50</v>
      </c>
      <c r="F2326" s="58">
        <f t="shared" ca="1" si="110"/>
        <v>59.008219178082193</v>
      </c>
      <c r="G2326" s="33">
        <v>23382</v>
      </c>
      <c r="H2326" s="34" t="s">
        <v>3559</v>
      </c>
      <c r="I2326" s="34" t="s">
        <v>140</v>
      </c>
      <c r="J2326" s="34" t="s">
        <v>126</v>
      </c>
      <c r="K2326" s="34" t="s">
        <v>79</v>
      </c>
      <c r="L2326" s="34" t="s">
        <v>80</v>
      </c>
      <c r="M2326" s="31">
        <v>12</v>
      </c>
    </row>
    <row r="2327" spans="1:13" s="31" customFormat="1" ht="15.75" customHeight="1" x14ac:dyDescent="0.25">
      <c r="A2327" s="31">
        <v>2326</v>
      </c>
      <c r="B2327" s="34" t="s">
        <v>8541</v>
      </c>
      <c r="C2327" s="34" t="s">
        <v>8542</v>
      </c>
      <c r="D2327" s="34" t="s">
        <v>74</v>
      </c>
      <c r="E2327" s="31">
        <v>64</v>
      </c>
      <c r="F2327" s="58">
        <f t="shared" ca="1" si="110"/>
        <v>56.547945205479451</v>
      </c>
      <c r="G2327" s="33">
        <v>24280</v>
      </c>
      <c r="H2327" s="34" t="s">
        <v>158</v>
      </c>
      <c r="I2327" s="34" t="s">
        <v>140</v>
      </c>
      <c r="J2327" s="34" t="s">
        <v>126</v>
      </c>
      <c r="K2327" s="34" t="s">
        <v>79</v>
      </c>
      <c r="L2327" s="34" t="s">
        <v>91</v>
      </c>
      <c r="M2327" s="31">
        <v>14</v>
      </c>
    </row>
    <row r="2328" spans="1:13" s="31" customFormat="1" ht="15.75" customHeight="1" x14ac:dyDescent="0.25">
      <c r="A2328" s="31">
        <v>2327</v>
      </c>
      <c r="B2328" s="34" t="s">
        <v>8543</v>
      </c>
      <c r="C2328" s="34" t="s">
        <v>8544</v>
      </c>
      <c r="D2328" s="34" t="s">
        <v>98</v>
      </c>
      <c r="E2328" s="31">
        <v>19</v>
      </c>
      <c r="F2328" s="58">
        <f t="shared" ca="1" si="110"/>
        <v>59.764383561643832</v>
      </c>
      <c r="G2328" s="33">
        <v>23106</v>
      </c>
      <c r="H2328" s="34" t="s">
        <v>2976</v>
      </c>
      <c r="I2328" s="34" t="s">
        <v>230</v>
      </c>
      <c r="J2328" s="34" t="s">
        <v>102</v>
      </c>
      <c r="K2328" s="34" t="s">
        <v>79</v>
      </c>
      <c r="L2328" s="34" t="s">
        <v>91</v>
      </c>
      <c r="M2328" s="31">
        <v>6</v>
      </c>
    </row>
    <row r="2329" spans="1:13" s="31" customFormat="1" ht="15.75" customHeight="1" x14ac:dyDescent="0.25">
      <c r="A2329" s="31">
        <v>2328</v>
      </c>
      <c r="B2329" s="34" t="s">
        <v>8545</v>
      </c>
      <c r="C2329" s="34" t="s">
        <v>8546</v>
      </c>
      <c r="D2329" s="34" t="s">
        <v>74</v>
      </c>
      <c r="E2329" s="31">
        <v>63</v>
      </c>
      <c r="F2329" s="58">
        <f t="shared" ca="1" si="110"/>
        <v>36.586301369863016</v>
      </c>
      <c r="G2329" s="33">
        <v>31566</v>
      </c>
      <c r="H2329" s="34" t="s">
        <v>491</v>
      </c>
      <c r="I2329" s="34" t="s">
        <v>178</v>
      </c>
      <c r="J2329" s="34" t="s">
        <v>78</v>
      </c>
      <c r="K2329" s="34" t="s">
        <v>79</v>
      </c>
      <c r="L2329" s="34" t="s">
        <v>80</v>
      </c>
      <c r="M2329" s="31">
        <v>8</v>
      </c>
    </row>
    <row r="2330" spans="1:13" s="31" customFormat="1" ht="15.75" customHeight="1" x14ac:dyDescent="0.25">
      <c r="A2330" s="31">
        <v>2329</v>
      </c>
      <c r="B2330" s="34" t="s">
        <v>8547</v>
      </c>
      <c r="C2330" s="34" t="s">
        <v>8548</v>
      </c>
      <c r="D2330" s="34" t="s">
        <v>98</v>
      </c>
      <c r="E2330" s="31">
        <v>7</v>
      </c>
      <c r="F2330" s="58">
        <f t="shared" ca="1" si="110"/>
        <v>65.060273972602744</v>
      </c>
      <c r="G2330" s="33">
        <v>21173</v>
      </c>
      <c r="H2330" s="34" t="s">
        <v>1929</v>
      </c>
      <c r="I2330" s="34" t="s">
        <v>152</v>
      </c>
      <c r="J2330" s="34" t="s">
        <v>102</v>
      </c>
      <c r="K2330" s="34" t="s">
        <v>79</v>
      </c>
      <c r="L2330" s="34" t="s">
        <v>91</v>
      </c>
      <c r="M2330" s="31">
        <v>20</v>
      </c>
    </row>
    <row r="2331" spans="1:13" s="31" customFormat="1" ht="15.75" customHeight="1" x14ac:dyDescent="0.25">
      <c r="A2331" s="31">
        <v>2330</v>
      </c>
      <c r="B2331" s="34" t="s">
        <v>1947</v>
      </c>
      <c r="C2331" s="34" t="s">
        <v>8549</v>
      </c>
      <c r="D2331" s="34" t="s">
        <v>98</v>
      </c>
      <c r="E2331" s="31">
        <v>5</v>
      </c>
      <c r="F2331" s="58">
        <f t="shared" ca="1" si="110"/>
        <v>32.958904109589042</v>
      </c>
      <c r="G2331" s="33">
        <v>32890</v>
      </c>
      <c r="H2331" s="34" t="s">
        <v>930</v>
      </c>
      <c r="I2331" s="34" t="s">
        <v>90</v>
      </c>
      <c r="J2331" s="34" t="s">
        <v>78</v>
      </c>
      <c r="K2331" s="34" t="s">
        <v>79</v>
      </c>
      <c r="L2331" s="34" t="s">
        <v>91</v>
      </c>
      <c r="M2331" s="31">
        <v>9</v>
      </c>
    </row>
    <row r="2332" spans="1:13" s="31" customFormat="1" ht="15.75" customHeight="1" x14ac:dyDescent="0.25">
      <c r="A2332" s="31">
        <v>2331</v>
      </c>
      <c r="B2332" s="34" t="s">
        <v>8550</v>
      </c>
      <c r="C2332" s="34" t="s">
        <v>8551</v>
      </c>
      <c r="D2332" s="34" t="s">
        <v>98</v>
      </c>
      <c r="E2332" s="31">
        <v>48</v>
      </c>
      <c r="F2332" s="58">
        <f t="shared" ca="1" si="110"/>
        <v>59.747945205479454</v>
      </c>
      <c r="G2332" s="33">
        <v>23112</v>
      </c>
      <c r="H2332" s="34" t="s">
        <v>569</v>
      </c>
      <c r="I2332" s="34" t="s">
        <v>101</v>
      </c>
      <c r="J2332" s="34" t="s">
        <v>78</v>
      </c>
      <c r="K2332" s="34" t="s">
        <v>79</v>
      </c>
      <c r="L2332" s="34" t="s">
        <v>80</v>
      </c>
      <c r="M2332" s="31">
        <v>10</v>
      </c>
    </row>
    <row r="2333" spans="1:13" s="31" customFormat="1" ht="15.75" customHeight="1" x14ac:dyDescent="0.25">
      <c r="A2333" s="31">
        <v>2332</v>
      </c>
      <c r="B2333" s="34" t="s">
        <v>8552</v>
      </c>
      <c r="C2333" s="34" t="s">
        <v>8553</v>
      </c>
      <c r="D2333" s="34" t="s">
        <v>74</v>
      </c>
      <c r="E2333" s="31">
        <v>99</v>
      </c>
      <c r="F2333" s="58">
        <f t="shared" ca="1" si="110"/>
        <v>45.712328767123289</v>
      </c>
      <c r="G2333" s="33">
        <v>28235</v>
      </c>
      <c r="H2333" s="34" t="s">
        <v>3226</v>
      </c>
      <c r="I2333" s="34" t="s">
        <v>90</v>
      </c>
      <c r="J2333" s="34" t="s">
        <v>126</v>
      </c>
      <c r="K2333" s="34" t="s">
        <v>79</v>
      </c>
      <c r="L2333" s="34" t="s">
        <v>80</v>
      </c>
      <c r="M2333" s="31">
        <v>10</v>
      </c>
    </row>
    <row r="2334" spans="1:13" s="31" customFormat="1" ht="15.75" customHeight="1" x14ac:dyDescent="0.25">
      <c r="A2334" s="31">
        <v>2333</v>
      </c>
      <c r="B2334" s="34" t="s">
        <v>8554</v>
      </c>
      <c r="C2334" s="34" t="s">
        <v>8555</v>
      </c>
      <c r="D2334" s="34" t="s">
        <v>74</v>
      </c>
      <c r="E2334" s="31">
        <v>82</v>
      </c>
      <c r="F2334" s="58">
        <f t="shared" ca="1" si="110"/>
        <v>56.723287671232875</v>
      </c>
      <c r="G2334" s="33">
        <v>24216</v>
      </c>
      <c r="H2334" s="34" t="s">
        <v>645</v>
      </c>
      <c r="I2334" s="34" t="s">
        <v>101</v>
      </c>
      <c r="J2334" s="34" t="s">
        <v>78</v>
      </c>
      <c r="K2334" s="34" t="s">
        <v>79</v>
      </c>
      <c r="L2334" s="34" t="s">
        <v>80</v>
      </c>
      <c r="M2334" s="31">
        <v>10</v>
      </c>
    </row>
    <row r="2335" spans="1:13" s="31" customFormat="1" ht="15.75" customHeight="1" x14ac:dyDescent="0.25">
      <c r="A2335" s="31">
        <v>2334</v>
      </c>
      <c r="B2335" s="34" t="s">
        <v>3531</v>
      </c>
      <c r="C2335" s="34" t="s">
        <v>8556</v>
      </c>
      <c r="D2335" s="34" t="s">
        <v>74</v>
      </c>
      <c r="E2335" s="31">
        <v>30</v>
      </c>
      <c r="F2335" s="58">
        <f t="shared" ca="1" si="110"/>
        <v>26.794520547945204</v>
      </c>
      <c r="G2335" s="33">
        <v>35140</v>
      </c>
      <c r="H2335" s="34" t="s">
        <v>704</v>
      </c>
      <c r="I2335" s="34" t="s">
        <v>178</v>
      </c>
      <c r="J2335" s="34" t="s">
        <v>102</v>
      </c>
      <c r="K2335" s="34" t="s">
        <v>79</v>
      </c>
      <c r="L2335" s="34" t="s">
        <v>91</v>
      </c>
      <c r="M2335" s="31">
        <v>5</v>
      </c>
    </row>
    <row r="2336" spans="1:13" s="31" customFormat="1" ht="15.75" hidden="1" customHeight="1" x14ac:dyDescent="0.25">
      <c r="A2336" s="31">
        <v>2335</v>
      </c>
      <c r="B2336" s="34" t="s">
        <v>8557</v>
      </c>
      <c r="C2336" s="34" t="s">
        <v>8558</v>
      </c>
      <c r="D2336" s="34" t="s">
        <v>430</v>
      </c>
      <c r="E2336" s="31">
        <v>42</v>
      </c>
      <c r="H2336" s="34" t="s">
        <v>242</v>
      </c>
      <c r="I2336" s="34" t="s">
        <v>152</v>
      </c>
      <c r="J2336" s="34" t="s">
        <v>78</v>
      </c>
      <c r="K2336" s="34" t="s">
        <v>79</v>
      </c>
      <c r="L2336" s="34" t="s">
        <v>91</v>
      </c>
    </row>
    <row r="2337" spans="1:13" s="31" customFormat="1" ht="15.75" customHeight="1" x14ac:dyDescent="0.25">
      <c r="A2337" s="31">
        <v>2336</v>
      </c>
      <c r="B2337" s="34" t="s">
        <v>4167</v>
      </c>
      <c r="C2337" s="34" t="s">
        <v>8559</v>
      </c>
      <c r="D2337" s="34" t="s">
        <v>74</v>
      </c>
      <c r="E2337" s="31">
        <v>59</v>
      </c>
      <c r="F2337" s="58">
        <f t="shared" ref="F2337:F2341" ca="1" si="111">(TODAY()-G2337)/365</f>
        <v>44.961643835616435</v>
      </c>
      <c r="G2337" s="33">
        <v>28509</v>
      </c>
      <c r="H2337" s="34" t="s">
        <v>491</v>
      </c>
      <c r="I2337" s="34" t="s">
        <v>178</v>
      </c>
      <c r="J2337" s="34" t="s">
        <v>102</v>
      </c>
      <c r="K2337" s="34" t="s">
        <v>79</v>
      </c>
      <c r="L2337" s="34" t="s">
        <v>91</v>
      </c>
      <c r="M2337" s="31">
        <v>17</v>
      </c>
    </row>
    <row r="2338" spans="1:13" s="31" customFormat="1" ht="15.75" customHeight="1" x14ac:dyDescent="0.25">
      <c r="A2338" s="31">
        <v>2337</v>
      </c>
      <c r="B2338" s="34" t="s">
        <v>203</v>
      </c>
      <c r="C2338" s="34" t="s">
        <v>8560</v>
      </c>
      <c r="D2338" s="34" t="s">
        <v>98</v>
      </c>
      <c r="E2338" s="31">
        <v>47</v>
      </c>
      <c r="F2338" s="58">
        <f t="shared" ca="1" si="111"/>
        <v>22.969863013698632</v>
      </c>
      <c r="G2338" s="33">
        <v>36536</v>
      </c>
      <c r="H2338" s="34" t="s">
        <v>855</v>
      </c>
      <c r="I2338" s="34" t="s">
        <v>178</v>
      </c>
      <c r="J2338" s="34" t="s">
        <v>78</v>
      </c>
      <c r="K2338" s="34" t="s">
        <v>79</v>
      </c>
      <c r="L2338" s="34" t="s">
        <v>91</v>
      </c>
      <c r="M2338" s="31">
        <v>1</v>
      </c>
    </row>
    <row r="2339" spans="1:13" s="31" customFormat="1" ht="15.75" customHeight="1" x14ac:dyDescent="0.25">
      <c r="A2339" s="31">
        <v>2338</v>
      </c>
      <c r="B2339" s="34" t="s">
        <v>8561</v>
      </c>
      <c r="C2339" s="34" t="s">
        <v>4986</v>
      </c>
      <c r="D2339" s="34" t="s">
        <v>98</v>
      </c>
      <c r="E2339" s="31">
        <v>13</v>
      </c>
      <c r="F2339" s="58">
        <f t="shared" ca="1" si="111"/>
        <v>36.098630136986301</v>
      </c>
      <c r="G2339" s="33">
        <v>31744</v>
      </c>
      <c r="H2339" s="34" t="s">
        <v>2905</v>
      </c>
      <c r="I2339" s="34" t="s">
        <v>77</v>
      </c>
      <c r="J2339" s="34" t="s">
        <v>78</v>
      </c>
      <c r="K2339" s="34" t="s">
        <v>79</v>
      </c>
      <c r="L2339" s="34" t="s">
        <v>91</v>
      </c>
      <c r="M2339" s="31">
        <v>5</v>
      </c>
    </row>
    <row r="2340" spans="1:13" s="31" customFormat="1" ht="15.75" customHeight="1" x14ac:dyDescent="0.25">
      <c r="A2340" s="31">
        <v>2339</v>
      </c>
      <c r="B2340" s="34" t="s">
        <v>8234</v>
      </c>
      <c r="C2340" s="34" t="s">
        <v>8562</v>
      </c>
      <c r="D2340" s="34" t="s">
        <v>74</v>
      </c>
      <c r="E2340" s="31">
        <v>3</v>
      </c>
      <c r="F2340" s="58">
        <f t="shared" ca="1" si="111"/>
        <v>64.035616438356158</v>
      </c>
      <c r="G2340" s="33">
        <v>21547</v>
      </c>
      <c r="H2340" s="34" t="s">
        <v>4443</v>
      </c>
      <c r="I2340" s="34" t="s">
        <v>90</v>
      </c>
      <c r="J2340" s="34" t="s">
        <v>102</v>
      </c>
      <c r="K2340" s="34" t="s">
        <v>79</v>
      </c>
      <c r="L2340" s="34" t="s">
        <v>80</v>
      </c>
      <c r="M2340" s="31">
        <v>16</v>
      </c>
    </row>
    <row r="2341" spans="1:13" s="31" customFormat="1" ht="15.75" customHeight="1" x14ac:dyDescent="0.25">
      <c r="A2341" s="31">
        <v>2340</v>
      </c>
      <c r="B2341" s="34" t="s">
        <v>8563</v>
      </c>
      <c r="C2341" s="34" t="s">
        <v>8564</v>
      </c>
      <c r="D2341" s="34" t="s">
        <v>74</v>
      </c>
      <c r="E2341" s="31">
        <v>33</v>
      </c>
      <c r="F2341" s="58">
        <f t="shared" ca="1" si="111"/>
        <v>44.772602739726025</v>
      </c>
      <c r="G2341" s="33">
        <v>28578</v>
      </c>
      <c r="H2341" s="34" t="s">
        <v>1034</v>
      </c>
      <c r="I2341" s="34" t="s">
        <v>178</v>
      </c>
      <c r="J2341" s="34" t="s">
        <v>78</v>
      </c>
      <c r="K2341" s="34" t="s">
        <v>79</v>
      </c>
      <c r="L2341" s="34" t="s">
        <v>80</v>
      </c>
      <c r="M2341" s="31">
        <v>16</v>
      </c>
    </row>
    <row r="2342" spans="1:13" s="31" customFormat="1" ht="15.75" hidden="1" customHeight="1" x14ac:dyDescent="0.25">
      <c r="A2342" s="31">
        <v>2341</v>
      </c>
      <c r="B2342" s="34" t="s">
        <v>8565</v>
      </c>
      <c r="C2342" s="34" t="s">
        <v>8566</v>
      </c>
      <c r="D2342" s="34" t="s">
        <v>430</v>
      </c>
      <c r="E2342" s="31">
        <v>41</v>
      </c>
      <c r="H2342" s="34" t="s">
        <v>4443</v>
      </c>
      <c r="I2342" s="34" t="s">
        <v>152</v>
      </c>
      <c r="J2342" s="34" t="s">
        <v>78</v>
      </c>
      <c r="K2342" s="34" t="s">
        <v>79</v>
      </c>
      <c r="L2342" s="34" t="s">
        <v>80</v>
      </c>
    </row>
    <row r="2343" spans="1:13" s="31" customFormat="1" ht="15.75" hidden="1" customHeight="1" x14ac:dyDescent="0.25">
      <c r="A2343" s="31">
        <v>2342</v>
      </c>
      <c r="B2343" s="34" t="s">
        <v>7422</v>
      </c>
      <c r="C2343" s="34" t="s">
        <v>8567</v>
      </c>
      <c r="D2343" s="34" t="s">
        <v>98</v>
      </c>
      <c r="E2343" s="31">
        <v>87</v>
      </c>
      <c r="F2343" s="58">
        <f t="shared" ref="F2343:F2355" ca="1" si="112">(TODAY()-G2343)/365</f>
        <v>23.287671232876711</v>
      </c>
      <c r="G2343" s="33">
        <v>36420</v>
      </c>
      <c r="I2343" s="34" t="s">
        <v>230</v>
      </c>
      <c r="J2343" s="34" t="s">
        <v>78</v>
      </c>
      <c r="K2343" s="34" t="s">
        <v>79</v>
      </c>
      <c r="L2343" s="34" t="s">
        <v>91</v>
      </c>
      <c r="M2343" s="31">
        <v>2</v>
      </c>
    </row>
    <row r="2344" spans="1:13" s="31" customFormat="1" ht="15.75" customHeight="1" x14ac:dyDescent="0.25">
      <c r="A2344" s="31">
        <v>2343</v>
      </c>
      <c r="B2344" s="34" t="s">
        <v>8568</v>
      </c>
      <c r="C2344" s="34" t="s">
        <v>8569</v>
      </c>
      <c r="D2344" s="34" t="s">
        <v>74</v>
      </c>
      <c r="E2344" s="31">
        <v>6</v>
      </c>
      <c r="F2344" s="58">
        <f t="shared" ca="1" si="112"/>
        <v>63.8</v>
      </c>
      <c r="G2344" s="33">
        <v>21633</v>
      </c>
      <c r="H2344" s="34" t="s">
        <v>636</v>
      </c>
      <c r="I2344" s="34" t="s">
        <v>377</v>
      </c>
      <c r="J2344" s="34" t="s">
        <v>126</v>
      </c>
      <c r="K2344" s="34" t="s">
        <v>79</v>
      </c>
      <c r="L2344" s="34" t="s">
        <v>80</v>
      </c>
      <c r="M2344" s="31">
        <v>5</v>
      </c>
    </row>
    <row r="2345" spans="1:13" s="31" customFormat="1" ht="15.75" customHeight="1" x14ac:dyDescent="0.25">
      <c r="A2345" s="31">
        <v>2344</v>
      </c>
      <c r="B2345" s="34" t="s">
        <v>8570</v>
      </c>
      <c r="C2345" s="34" t="s">
        <v>5935</v>
      </c>
      <c r="D2345" s="34" t="s">
        <v>74</v>
      </c>
      <c r="E2345" s="31">
        <v>93</v>
      </c>
      <c r="F2345" s="58">
        <f t="shared" ca="1" si="112"/>
        <v>29.830136986301369</v>
      </c>
      <c r="G2345" s="33">
        <v>34032</v>
      </c>
      <c r="H2345" s="34" t="s">
        <v>259</v>
      </c>
      <c r="I2345" s="34" t="s">
        <v>101</v>
      </c>
      <c r="J2345" s="34" t="s">
        <v>78</v>
      </c>
      <c r="K2345" s="34" t="s">
        <v>79</v>
      </c>
      <c r="L2345" s="34" t="s">
        <v>80</v>
      </c>
      <c r="M2345" s="31">
        <v>7</v>
      </c>
    </row>
    <row r="2346" spans="1:13" s="31" customFormat="1" ht="15.75" customHeight="1" x14ac:dyDescent="0.25">
      <c r="A2346" s="31">
        <v>2345</v>
      </c>
      <c r="B2346" s="34" t="s">
        <v>8571</v>
      </c>
      <c r="C2346" s="34" t="s">
        <v>8572</v>
      </c>
      <c r="D2346" s="34" t="s">
        <v>98</v>
      </c>
      <c r="E2346" s="31">
        <v>50</v>
      </c>
      <c r="F2346" s="58">
        <f t="shared" ca="1" si="112"/>
        <v>36.471232876712328</v>
      </c>
      <c r="G2346" s="33">
        <v>31608</v>
      </c>
      <c r="H2346" s="34" t="s">
        <v>1640</v>
      </c>
      <c r="I2346" s="34" t="s">
        <v>140</v>
      </c>
      <c r="J2346" s="34" t="s">
        <v>102</v>
      </c>
      <c r="K2346" s="34" t="s">
        <v>79</v>
      </c>
      <c r="L2346" s="34" t="s">
        <v>80</v>
      </c>
      <c r="M2346" s="31">
        <v>3</v>
      </c>
    </row>
    <row r="2347" spans="1:13" s="31" customFormat="1" ht="15.75" customHeight="1" x14ac:dyDescent="0.25">
      <c r="A2347" s="31">
        <v>2346</v>
      </c>
      <c r="B2347" s="34" t="s">
        <v>5752</v>
      </c>
      <c r="C2347" s="34" t="s">
        <v>8573</v>
      </c>
      <c r="D2347" s="34" t="s">
        <v>74</v>
      </c>
      <c r="E2347" s="31">
        <v>89</v>
      </c>
      <c r="F2347" s="58">
        <f t="shared" ca="1" si="112"/>
        <v>43.304109589041097</v>
      </c>
      <c r="G2347" s="33">
        <v>29114</v>
      </c>
      <c r="H2347" s="34" t="s">
        <v>735</v>
      </c>
      <c r="I2347" s="34" t="s">
        <v>230</v>
      </c>
      <c r="J2347" s="34" t="s">
        <v>78</v>
      </c>
      <c r="K2347" s="34" t="s">
        <v>79</v>
      </c>
      <c r="L2347" s="34" t="s">
        <v>80</v>
      </c>
      <c r="M2347" s="31">
        <v>4</v>
      </c>
    </row>
    <row r="2348" spans="1:13" s="31" customFormat="1" ht="15.75" customHeight="1" x14ac:dyDescent="0.25">
      <c r="A2348" s="31">
        <v>2347</v>
      </c>
      <c r="B2348" s="34" t="s">
        <v>8574</v>
      </c>
      <c r="C2348" s="34" t="s">
        <v>8575</v>
      </c>
      <c r="D2348" s="34" t="s">
        <v>98</v>
      </c>
      <c r="E2348" s="31">
        <v>79</v>
      </c>
      <c r="F2348" s="58">
        <f t="shared" ca="1" si="112"/>
        <v>65.854794520547941</v>
      </c>
      <c r="G2348" s="33">
        <v>20883</v>
      </c>
      <c r="H2348" s="34" t="s">
        <v>158</v>
      </c>
      <c r="I2348" s="34" t="s">
        <v>230</v>
      </c>
      <c r="J2348" s="34" t="s">
        <v>126</v>
      </c>
      <c r="K2348" s="34" t="s">
        <v>79</v>
      </c>
      <c r="L2348" s="34" t="s">
        <v>91</v>
      </c>
      <c r="M2348" s="31">
        <v>11</v>
      </c>
    </row>
    <row r="2349" spans="1:13" s="31" customFormat="1" ht="15.75" customHeight="1" x14ac:dyDescent="0.25">
      <c r="A2349" s="31">
        <v>2348</v>
      </c>
      <c r="B2349" s="34" t="s">
        <v>5073</v>
      </c>
      <c r="C2349" s="34" t="s">
        <v>8576</v>
      </c>
      <c r="D2349" s="34" t="s">
        <v>98</v>
      </c>
      <c r="E2349" s="31">
        <v>2</v>
      </c>
      <c r="F2349" s="58">
        <f t="shared" ca="1" si="112"/>
        <v>65.175342465753431</v>
      </c>
      <c r="G2349" s="33">
        <v>21131</v>
      </c>
      <c r="H2349" s="34" t="s">
        <v>2482</v>
      </c>
      <c r="I2349" s="34" t="s">
        <v>77</v>
      </c>
      <c r="J2349" s="34" t="s">
        <v>78</v>
      </c>
      <c r="K2349" s="34" t="s">
        <v>79</v>
      </c>
      <c r="L2349" s="34" t="s">
        <v>91</v>
      </c>
      <c r="M2349" s="31">
        <v>16</v>
      </c>
    </row>
    <row r="2350" spans="1:13" s="31" customFormat="1" ht="15.75" customHeight="1" x14ac:dyDescent="0.25">
      <c r="A2350" s="31">
        <v>2349</v>
      </c>
      <c r="B2350" s="34" t="s">
        <v>5127</v>
      </c>
      <c r="C2350" s="34" t="s">
        <v>8577</v>
      </c>
      <c r="D2350" s="34" t="s">
        <v>98</v>
      </c>
      <c r="E2350" s="31">
        <v>23</v>
      </c>
      <c r="F2350" s="58">
        <f t="shared" ca="1" si="112"/>
        <v>43.838356164383562</v>
      </c>
      <c r="G2350" s="33">
        <v>28919</v>
      </c>
      <c r="H2350" s="34" t="s">
        <v>469</v>
      </c>
      <c r="I2350" s="34" t="s">
        <v>171</v>
      </c>
      <c r="J2350" s="34" t="s">
        <v>126</v>
      </c>
      <c r="K2350" s="34" t="s">
        <v>79</v>
      </c>
      <c r="L2350" s="34" t="s">
        <v>91</v>
      </c>
      <c r="M2350" s="31">
        <v>3</v>
      </c>
    </row>
    <row r="2351" spans="1:13" s="31" customFormat="1" ht="15.75" customHeight="1" x14ac:dyDescent="0.25">
      <c r="A2351" s="31">
        <v>2350</v>
      </c>
      <c r="B2351" s="34" t="s">
        <v>8578</v>
      </c>
      <c r="C2351" s="34" t="s">
        <v>2340</v>
      </c>
      <c r="D2351" s="34" t="s">
        <v>98</v>
      </c>
      <c r="E2351" s="31">
        <v>32</v>
      </c>
      <c r="F2351" s="58">
        <f t="shared" ca="1" si="112"/>
        <v>63.819178082191783</v>
      </c>
      <c r="G2351" s="33">
        <v>21626</v>
      </c>
      <c r="H2351" s="34" t="s">
        <v>636</v>
      </c>
      <c r="I2351" s="34" t="s">
        <v>230</v>
      </c>
      <c r="J2351" s="34" t="s">
        <v>78</v>
      </c>
      <c r="K2351" s="34" t="s">
        <v>79</v>
      </c>
      <c r="L2351" s="34" t="s">
        <v>80</v>
      </c>
      <c r="M2351" s="31">
        <v>14</v>
      </c>
    </row>
    <row r="2352" spans="1:13" s="31" customFormat="1" ht="15.75" customHeight="1" x14ac:dyDescent="0.25">
      <c r="A2352" s="31">
        <v>2351</v>
      </c>
      <c r="B2352" s="34" t="s">
        <v>8579</v>
      </c>
      <c r="C2352" s="34" t="s">
        <v>8580</v>
      </c>
      <c r="D2352" s="34" t="s">
        <v>98</v>
      </c>
      <c r="E2352" s="31">
        <v>35</v>
      </c>
      <c r="F2352" s="58">
        <f t="shared" ca="1" si="112"/>
        <v>30.8</v>
      </c>
      <c r="G2352" s="33">
        <v>33678</v>
      </c>
      <c r="H2352" s="34" t="s">
        <v>503</v>
      </c>
      <c r="I2352" s="34" t="s">
        <v>140</v>
      </c>
      <c r="J2352" s="34" t="s">
        <v>102</v>
      </c>
      <c r="K2352" s="34" t="s">
        <v>79</v>
      </c>
      <c r="L2352" s="34" t="s">
        <v>80</v>
      </c>
      <c r="M2352" s="31">
        <v>10</v>
      </c>
    </row>
    <row r="2353" spans="1:13" s="31" customFormat="1" ht="15.75" customHeight="1" x14ac:dyDescent="0.25">
      <c r="A2353" s="31">
        <v>2352</v>
      </c>
      <c r="B2353" s="34" t="s">
        <v>8581</v>
      </c>
      <c r="C2353" s="34" t="s">
        <v>8582</v>
      </c>
      <c r="D2353" s="34" t="s">
        <v>98</v>
      </c>
      <c r="E2353" s="31">
        <v>76</v>
      </c>
      <c r="F2353" s="58">
        <f t="shared" ca="1" si="112"/>
        <v>51.210958904109589</v>
      </c>
      <c r="G2353" s="33">
        <v>26228</v>
      </c>
      <c r="H2353" s="34" t="s">
        <v>3125</v>
      </c>
      <c r="I2353" s="34" t="s">
        <v>230</v>
      </c>
      <c r="J2353" s="34" t="s">
        <v>78</v>
      </c>
      <c r="K2353" s="34" t="s">
        <v>79</v>
      </c>
      <c r="L2353" s="34" t="s">
        <v>80</v>
      </c>
      <c r="M2353" s="31">
        <v>13</v>
      </c>
    </row>
    <row r="2354" spans="1:13" s="31" customFormat="1" ht="15.75" customHeight="1" x14ac:dyDescent="0.25">
      <c r="A2354" s="31">
        <v>2353</v>
      </c>
      <c r="B2354" s="34" t="s">
        <v>8583</v>
      </c>
      <c r="C2354" s="34" t="s">
        <v>8584</v>
      </c>
      <c r="D2354" s="34" t="s">
        <v>74</v>
      </c>
      <c r="E2354" s="31">
        <v>93</v>
      </c>
      <c r="F2354" s="58">
        <f t="shared" ca="1" si="112"/>
        <v>44.024657534246572</v>
      </c>
      <c r="G2354" s="33">
        <v>28851</v>
      </c>
      <c r="H2354" s="34" t="s">
        <v>1304</v>
      </c>
      <c r="I2354" s="34" t="s">
        <v>178</v>
      </c>
      <c r="J2354" s="34" t="s">
        <v>102</v>
      </c>
      <c r="K2354" s="34" t="s">
        <v>79</v>
      </c>
      <c r="L2354" s="34" t="s">
        <v>80</v>
      </c>
      <c r="M2354" s="31">
        <v>12</v>
      </c>
    </row>
    <row r="2355" spans="1:13" s="31" customFormat="1" ht="15.75" customHeight="1" x14ac:dyDescent="0.25">
      <c r="A2355" s="31">
        <v>2354</v>
      </c>
      <c r="B2355" s="34" t="s">
        <v>8585</v>
      </c>
      <c r="C2355" s="34" t="s">
        <v>8586</v>
      </c>
      <c r="D2355" s="34" t="s">
        <v>98</v>
      </c>
      <c r="E2355" s="31">
        <v>99</v>
      </c>
      <c r="F2355" s="58">
        <f t="shared" ca="1" si="112"/>
        <v>64.060273972602744</v>
      </c>
      <c r="G2355" s="33">
        <v>21538</v>
      </c>
      <c r="H2355" s="34" t="s">
        <v>376</v>
      </c>
      <c r="I2355" s="34" t="s">
        <v>140</v>
      </c>
      <c r="J2355" s="34" t="s">
        <v>78</v>
      </c>
      <c r="K2355" s="34" t="s">
        <v>79</v>
      </c>
      <c r="L2355" s="34" t="s">
        <v>91</v>
      </c>
      <c r="M2355" s="31">
        <v>17</v>
      </c>
    </row>
    <row r="2356" spans="1:13" s="31" customFormat="1" ht="15.75" hidden="1" customHeight="1" x14ac:dyDescent="0.25">
      <c r="A2356" s="31">
        <v>2355</v>
      </c>
      <c r="B2356" s="34" t="s">
        <v>6538</v>
      </c>
      <c r="D2356" s="34" t="s">
        <v>74</v>
      </c>
      <c r="E2356" s="31">
        <v>87</v>
      </c>
      <c r="G2356" s="44">
        <v>34322</v>
      </c>
      <c r="H2356" s="34" t="s">
        <v>1703</v>
      </c>
      <c r="I2356" s="34" t="s">
        <v>77</v>
      </c>
      <c r="J2356" s="34" t="s">
        <v>78</v>
      </c>
      <c r="K2356" s="34" t="s">
        <v>79</v>
      </c>
      <c r="L2356" s="34" t="s">
        <v>80</v>
      </c>
      <c r="M2356" s="31">
        <v>4</v>
      </c>
    </row>
    <row r="2357" spans="1:13" s="31" customFormat="1" ht="15.75" customHeight="1" x14ac:dyDescent="0.25">
      <c r="A2357" s="31">
        <v>2356</v>
      </c>
      <c r="B2357" s="34" t="s">
        <v>8587</v>
      </c>
      <c r="C2357" s="34" t="s">
        <v>8588</v>
      </c>
      <c r="D2357" s="34" t="s">
        <v>98</v>
      </c>
      <c r="E2357" s="31">
        <v>58</v>
      </c>
      <c r="F2357" s="58">
        <f t="shared" ref="F2357:F2398" ca="1" si="113">(TODAY()-G2357)/365</f>
        <v>28.041095890410958</v>
      </c>
      <c r="G2357" s="33">
        <v>34685</v>
      </c>
      <c r="H2357" s="34" t="s">
        <v>807</v>
      </c>
      <c r="I2357" s="34" t="s">
        <v>77</v>
      </c>
      <c r="J2357" s="34" t="s">
        <v>102</v>
      </c>
      <c r="K2357" s="34" t="s">
        <v>79</v>
      </c>
      <c r="L2357" s="34" t="s">
        <v>91</v>
      </c>
      <c r="M2357" s="31">
        <v>3</v>
      </c>
    </row>
    <row r="2358" spans="1:13" s="31" customFormat="1" ht="15.75" customHeight="1" x14ac:dyDescent="0.25">
      <c r="A2358" s="31">
        <v>2357</v>
      </c>
      <c r="B2358" s="34" t="s">
        <v>3223</v>
      </c>
      <c r="C2358" s="34" t="s">
        <v>8589</v>
      </c>
      <c r="D2358" s="34" t="s">
        <v>98</v>
      </c>
      <c r="E2358" s="31">
        <v>39</v>
      </c>
      <c r="F2358" s="58">
        <f t="shared" ca="1" si="113"/>
        <v>60.235616438356168</v>
      </c>
      <c r="G2358" s="33">
        <v>22934</v>
      </c>
      <c r="H2358" s="34" t="s">
        <v>791</v>
      </c>
      <c r="I2358" s="34" t="s">
        <v>77</v>
      </c>
      <c r="J2358" s="34" t="s">
        <v>78</v>
      </c>
      <c r="K2358" s="34" t="s">
        <v>79</v>
      </c>
      <c r="L2358" s="34" t="s">
        <v>91</v>
      </c>
      <c r="M2358" s="31">
        <v>6</v>
      </c>
    </row>
    <row r="2359" spans="1:13" s="31" customFormat="1" ht="15.75" customHeight="1" x14ac:dyDescent="0.25">
      <c r="A2359" s="31">
        <v>2358</v>
      </c>
      <c r="B2359" s="34" t="s">
        <v>8590</v>
      </c>
      <c r="C2359" s="34" t="s">
        <v>8591</v>
      </c>
      <c r="D2359" s="34" t="s">
        <v>74</v>
      </c>
      <c r="E2359" s="31">
        <v>26</v>
      </c>
      <c r="F2359" s="58">
        <f t="shared" ca="1" si="113"/>
        <v>63.695890410958903</v>
      </c>
      <c r="G2359" s="33">
        <v>21671</v>
      </c>
      <c r="H2359" s="34" t="s">
        <v>1186</v>
      </c>
      <c r="I2359" s="34" t="s">
        <v>140</v>
      </c>
      <c r="J2359" s="34" t="s">
        <v>126</v>
      </c>
      <c r="K2359" s="34" t="s">
        <v>79</v>
      </c>
      <c r="L2359" s="34" t="s">
        <v>80</v>
      </c>
      <c r="M2359" s="31">
        <v>15</v>
      </c>
    </row>
    <row r="2360" spans="1:13" s="31" customFormat="1" ht="15.75" customHeight="1" x14ac:dyDescent="0.25">
      <c r="A2360" s="31">
        <v>2359</v>
      </c>
      <c r="B2360" s="34" t="s">
        <v>8592</v>
      </c>
      <c r="C2360" s="34" t="s">
        <v>8593</v>
      </c>
      <c r="D2360" s="34" t="s">
        <v>98</v>
      </c>
      <c r="E2360" s="31">
        <v>80</v>
      </c>
      <c r="F2360" s="58">
        <f t="shared" ca="1" si="113"/>
        <v>36.778082191780825</v>
      </c>
      <c r="G2360" s="33">
        <v>31496</v>
      </c>
      <c r="H2360" s="34" t="s">
        <v>509</v>
      </c>
      <c r="I2360" s="34" t="s">
        <v>90</v>
      </c>
      <c r="J2360" s="34" t="s">
        <v>126</v>
      </c>
      <c r="K2360" s="34" t="s">
        <v>79</v>
      </c>
      <c r="L2360" s="34" t="s">
        <v>80</v>
      </c>
      <c r="M2360" s="31">
        <v>7</v>
      </c>
    </row>
    <row r="2361" spans="1:13" s="31" customFormat="1" ht="15.75" customHeight="1" x14ac:dyDescent="0.25">
      <c r="A2361" s="31">
        <v>2360</v>
      </c>
      <c r="B2361" s="34" t="s">
        <v>8594</v>
      </c>
      <c r="C2361" s="34" t="s">
        <v>8595</v>
      </c>
      <c r="D2361" s="34" t="s">
        <v>98</v>
      </c>
      <c r="E2361" s="31">
        <v>0</v>
      </c>
      <c r="F2361" s="58">
        <f t="shared" ca="1" si="113"/>
        <v>48.175342465753424</v>
      </c>
      <c r="G2361" s="33">
        <v>27336</v>
      </c>
      <c r="H2361" s="34" t="s">
        <v>2331</v>
      </c>
      <c r="I2361" s="34" t="s">
        <v>101</v>
      </c>
      <c r="J2361" s="34" t="s">
        <v>126</v>
      </c>
      <c r="K2361" s="34" t="s">
        <v>79</v>
      </c>
      <c r="L2361" s="34" t="s">
        <v>80</v>
      </c>
      <c r="M2361" s="31">
        <v>5</v>
      </c>
    </row>
    <row r="2362" spans="1:13" s="31" customFormat="1" ht="15.75" customHeight="1" x14ac:dyDescent="0.25">
      <c r="A2362" s="31">
        <v>2361</v>
      </c>
      <c r="B2362" s="34" t="s">
        <v>8596</v>
      </c>
      <c r="C2362" s="34" t="s">
        <v>8597</v>
      </c>
      <c r="D2362" s="34" t="s">
        <v>98</v>
      </c>
      <c r="E2362" s="31">
        <v>55</v>
      </c>
      <c r="F2362" s="58">
        <f t="shared" ca="1" si="113"/>
        <v>68.120547945205473</v>
      </c>
      <c r="G2362" s="33">
        <v>20056</v>
      </c>
      <c r="H2362" s="34" t="s">
        <v>2025</v>
      </c>
      <c r="I2362" s="34" t="s">
        <v>230</v>
      </c>
      <c r="J2362" s="34" t="s">
        <v>126</v>
      </c>
      <c r="K2362" s="34" t="s">
        <v>79</v>
      </c>
      <c r="L2362" s="34" t="s">
        <v>80</v>
      </c>
      <c r="M2362" s="31">
        <v>20</v>
      </c>
    </row>
    <row r="2363" spans="1:13" s="31" customFormat="1" ht="15.75" customHeight="1" x14ac:dyDescent="0.25">
      <c r="A2363" s="31">
        <v>2362</v>
      </c>
      <c r="B2363" s="34" t="s">
        <v>8598</v>
      </c>
      <c r="C2363" s="34" t="s">
        <v>8599</v>
      </c>
      <c r="D2363" s="34" t="s">
        <v>74</v>
      </c>
      <c r="E2363" s="31">
        <v>49</v>
      </c>
      <c r="F2363" s="58">
        <f t="shared" ca="1" si="113"/>
        <v>50.589041095890408</v>
      </c>
      <c r="G2363" s="33">
        <v>26455</v>
      </c>
      <c r="H2363" s="34" t="s">
        <v>892</v>
      </c>
      <c r="I2363" s="34" t="s">
        <v>101</v>
      </c>
      <c r="J2363" s="34" t="s">
        <v>102</v>
      </c>
      <c r="K2363" s="34" t="s">
        <v>79</v>
      </c>
      <c r="L2363" s="34" t="s">
        <v>80</v>
      </c>
      <c r="M2363" s="31">
        <v>19</v>
      </c>
    </row>
    <row r="2364" spans="1:13" s="31" customFormat="1" ht="15.75" customHeight="1" x14ac:dyDescent="0.25">
      <c r="A2364" s="31">
        <v>2363</v>
      </c>
      <c r="B2364" s="34" t="s">
        <v>2849</v>
      </c>
      <c r="C2364" s="34" t="s">
        <v>8600</v>
      </c>
      <c r="D2364" s="34" t="s">
        <v>74</v>
      </c>
      <c r="E2364" s="31">
        <v>92</v>
      </c>
      <c r="F2364" s="58">
        <f t="shared" ca="1" si="113"/>
        <v>39.013698630136986</v>
      </c>
      <c r="G2364" s="33">
        <v>30680</v>
      </c>
      <c r="H2364" s="34" t="s">
        <v>259</v>
      </c>
      <c r="I2364" s="34" t="s">
        <v>125</v>
      </c>
      <c r="J2364" s="34" t="s">
        <v>78</v>
      </c>
      <c r="K2364" s="34" t="s">
        <v>79</v>
      </c>
      <c r="L2364" s="34" t="s">
        <v>80</v>
      </c>
      <c r="M2364" s="31">
        <v>16</v>
      </c>
    </row>
    <row r="2365" spans="1:13" s="31" customFormat="1" ht="15.75" customHeight="1" x14ac:dyDescent="0.25">
      <c r="A2365" s="31">
        <v>2364</v>
      </c>
      <c r="B2365" s="34" t="s">
        <v>5643</v>
      </c>
      <c r="C2365" s="34" t="s">
        <v>8601</v>
      </c>
      <c r="D2365" s="34" t="s">
        <v>74</v>
      </c>
      <c r="E2365" s="31">
        <v>19</v>
      </c>
      <c r="F2365" s="58">
        <f t="shared" ca="1" si="113"/>
        <v>27.276712328767122</v>
      </c>
      <c r="G2365" s="33">
        <v>34964</v>
      </c>
      <c r="H2365" s="34" t="s">
        <v>145</v>
      </c>
      <c r="I2365" s="34" t="s">
        <v>230</v>
      </c>
      <c r="J2365" s="34" t="s">
        <v>78</v>
      </c>
      <c r="K2365" s="34" t="s">
        <v>79</v>
      </c>
      <c r="L2365" s="34" t="s">
        <v>80</v>
      </c>
      <c r="M2365" s="31">
        <v>13</v>
      </c>
    </row>
    <row r="2366" spans="1:13" s="31" customFormat="1" ht="15.75" customHeight="1" x14ac:dyDescent="0.25">
      <c r="A2366" s="31">
        <v>2365</v>
      </c>
      <c r="B2366" s="34" t="s">
        <v>8602</v>
      </c>
      <c r="C2366" s="34" t="s">
        <v>8603</v>
      </c>
      <c r="D2366" s="34" t="s">
        <v>98</v>
      </c>
      <c r="E2366" s="31">
        <v>2</v>
      </c>
      <c r="F2366" s="58">
        <f t="shared" ca="1" si="113"/>
        <v>24.202739726027396</v>
      </c>
      <c r="G2366" s="33">
        <v>36086</v>
      </c>
      <c r="H2366" s="34" t="s">
        <v>645</v>
      </c>
      <c r="I2366" s="34" t="s">
        <v>377</v>
      </c>
      <c r="J2366" s="34" t="s">
        <v>78</v>
      </c>
      <c r="K2366" s="34" t="s">
        <v>79</v>
      </c>
      <c r="L2366" s="34" t="s">
        <v>80</v>
      </c>
      <c r="M2366" s="31">
        <v>3</v>
      </c>
    </row>
    <row r="2367" spans="1:13" s="31" customFormat="1" ht="15.75" customHeight="1" x14ac:dyDescent="0.25">
      <c r="A2367" s="31">
        <v>2366</v>
      </c>
      <c r="B2367" s="34" t="s">
        <v>8604</v>
      </c>
      <c r="C2367" s="34" t="s">
        <v>8605</v>
      </c>
      <c r="D2367" s="34" t="s">
        <v>98</v>
      </c>
      <c r="E2367" s="31">
        <v>51</v>
      </c>
      <c r="F2367" s="58">
        <f t="shared" ca="1" si="113"/>
        <v>47.561643835616437</v>
      </c>
      <c r="G2367" s="33">
        <v>27560</v>
      </c>
      <c r="H2367" s="34" t="s">
        <v>1971</v>
      </c>
      <c r="I2367" s="34" t="s">
        <v>178</v>
      </c>
      <c r="J2367" s="34" t="s">
        <v>78</v>
      </c>
      <c r="K2367" s="34" t="s">
        <v>79</v>
      </c>
      <c r="L2367" s="34" t="s">
        <v>80</v>
      </c>
      <c r="M2367" s="31">
        <v>15</v>
      </c>
    </row>
    <row r="2368" spans="1:13" s="31" customFormat="1" ht="15.75" customHeight="1" x14ac:dyDescent="0.25">
      <c r="A2368" s="31">
        <v>2367</v>
      </c>
      <c r="B2368" s="34" t="s">
        <v>6046</v>
      </c>
      <c r="C2368" s="34" t="s">
        <v>8606</v>
      </c>
      <c r="D2368" s="34" t="s">
        <v>74</v>
      </c>
      <c r="E2368" s="31">
        <v>40</v>
      </c>
      <c r="F2368" s="58">
        <f t="shared" ca="1" si="113"/>
        <v>65.638356164383566</v>
      </c>
      <c r="G2368" s="33">
        <v>20962</v>
      </c>
      <c r="H2368" s="34" t="s">
        <v>452</v>
      </c>
      <c r="I2368" s="34" t="s">
        <v>77</v>
      </c>
      <c r="J2368" s="34" t="s">
        <v>78</v>
      </c>
      <c r="K2368" s="34" t="s">
        <v>79</v>
      </c>
      <c r="L2368" s="34" t="s">
        <v>80</v>
      </c>
      <c r="M2368" s="31">
        <v>16</v>
      </c>
    </row>
    <row r="2369" spans="1:13" s="31" customFormat="1" ht="15.75" customHeight="1" x14ac:dyDescent="0.25">
      <c r="A2369" s="31">
        <v>2368</v>
      </c>
      <c r="B2369" s="34" t="s">
        <v>8607</v>
      </c>
      <c r="C2369" s="34" t="s">
        <v>8608</v>
      </c>
      <c r="D2369" s="34" t="s">
        <v>98</v>
      </c>
      <c r="E2369" s="31">
        <v>98</v>
      </c>
      <c r="F2369" s="58">
        <f t="shared" ca="1" si="113"/>
        <v>29.942465753424656</v>
      </c>
      <c r="G2369" s="33">
        <v>33991</v>
      </c>
      <c r="H2369" s="34" t="s">
        <v>1498</v>
      </c>
      <c r="I2369" s="34" t="s">
        <v>77</v>
      </c>
      <c r="J2369" s="34" t="s">
        <v>78</v>
      </c>
      <c r="K2369" s="34" t="s">
        <v>79</v>
      </c>
      <c r="L2369" s="34" t="s">
        <v>91</v>
      </c>
      <c r="M2369" s="31">
        <v>10</v>
      </c>
    </row>
    <row r="2370" spans="1:13" s="31" customFormat="1" ht="15.75" customHeight="1" x14ac:dyDescent="0.25">
      <c r="A2370" s="31">
        <v>2369</v>
      </c>
      <c r="B2370" s="34" t="s">
        <v>8609</v>
      </c>
      <c r="C2370" s="34" t="s">
        <v>8610</v>
      </c>
      <c r="D2370" s="34" t="s">
        <v>98</v>
      </c>
      <c r="E2370" s="31">
        <v>80</v>
      </c>
      <c r="F2370" s="58">
        <f t="shared" ca="1" si="113"/>
        <v>26.175342465753424</v>
      </c>
      <c r="G2370" s="33">
        <v>35366</v>
      </c>
      <c r="H2370" s="34" t="s">
        <v>117</v>
      </c>
      <c r="I2370" s="34" t="s">
        <v>101</v>
      </c>
      <c r="J2370" s="34" t="s">
        <v>78</v>
      </c>
      <c r="K2370" s="34" t="s">
        <v>79</v>
      </c>
      <c r="L2370" s="34" t="s">
        <v>80</v>
      </c>
      <c r="M2370" s="31">
        <v>1</v>
      </c>
    </row>
    <row r="2371" spans="1:13" s="31" customFormat="1" ht="15.75" customHeight="1" x14ac:dyDescent="0.25">
      <c r="A2371" s="31">
        <v>2370</v>
      </c>
      <c r="B2371" s="34" t="s">
        <v>8611</v>
      </c>
      <c r="C2371" s="34" t="s">
        <v>8612</v>
      </c>
      <c r="D2371" s="34" t="s">
        <v>98</v>
      </c>
      <c r="E2371" s="31">
        <v>35</v>
      </c>
      <c r="F2371" s="58">
        <f t="shared" ca="1" si="113"/>
        <v>26.786301369863015</v>
      </c>
      <c r="G2371" s="33">
        <v>35143</v>
      </c>
      <c r="H2371" s="34" t="s">
        <v>542</v>
      </c>
      <c r="I2371" s="34" t="s">
        <v>90</v>
      </c>
      <c r="J2371" s="34" t="s">
        <v>126</v>
      </c>
      <c r="K2371" s="34" t="s">
        <v>79</v>
      </c>
      <c r="L2371" s="34" t="s">
        <v>91</v>
      </c>
      <c r="M2371" s="31">
        <v>7</v>
      </c>
    </row>
    <row r="2372" spans="1:13" s="31" customFormat="1" ht="15.75" customHeight="1" x14ac:dyDescent="0.25">
      <c r="A2372" s="31">
        <v>2371</v>
      </c>
      <c r="B2372" s="34" t="s">
        <v>8613</v>
      </c>
      <c r="C2372" s="34" t="s">
        <v>8614</v>
      </c>
      <c r="D2372" s="34" t="s">
        <v>98</v>
      </c>
      <c r="E2372" s="31">
        <v>22</v>
      </c>
      <c r="F2372" s="58">
        <f t="shared" ca="1" si="113"/>
        <v>56.139726027397259</v>
      </c>
      <c r="G2372" s="33">
        <v>24429</v>
      </c>
      <c r="H2372" s="34" t="s">
        <v>710</v>
      </c>
      <c r="I2372" s="34" t="s">
        <v>77</v>
      </c>
      <c r="J2372" s="34" t="s">
        <v>126</v>
      </c>
      <c r="K2372" s="34" t="s">
        <v>79</v>
      </c>
      <c r="L2372" s="34" t="s">
        <v>80</v>
      </c>
      <c r="M2372" s="31">
        <v>8</v>
      </c>
    </row>
    <row r="2373" spans="1:13" s="31" customFormat="1" ht="15.75" customHeight="1" x14ac:dyDescent="0.25">
      <c r="A2373" s="31">
        <v>2372</v>
      </c>
      <c r="B2373" s="34" t="s">
        <v>2661</v>
      </c>
      <c r="C2373" s="34" t="s">
        <v>8615</v>
      </c>
      <c r="D2373" s="34" t="s">
        <v>74</v>
      </c>
      <c r="E2373" s="31">
        <v>14</v>
      </c>
      <c r="F2373" s="58">
        <f t="shared" ca="1" si="113"/>
        <v>45.320547945205476</v>
      </c>
      <c r="G2373" s="33">
        <v>28378</v>
      </c>
      <c r="H2373" s="34" t="s">
        <v>184</v>
      </c>
      <c r="I2373" s="34" t="s">
        <v>178</v>
      </c>
      <c r="J2373" s="34" t="s">
        <v>102</v>
      </c>
      <c r="K2373" s="34" t="s">
        <v>79</v>
      </c>
      <c r="L2373" s="34" t="s">
        <v>91</v>
      </c>
      <c r="M2373" s="31">
        <v>10</v>
      </c>
    </row>
    <row r="2374" spans="1:13" s="31" customFormat="1" ht="15.75" customHeight="1" x14ac:dyDescent="0.25">
      <c r="A2374" s="31">
        <v>2373</v>
      </c>
      <c r="B2374" s="34" t="s">
        <v>8616</v>
      </c>
      <c r="C2374" s="34" t="s">
        <v>8617</v>
      </c>
      <c r="D2374" s="34" t="s">
        <v>98</v>
      </c>
      <c r="E2374" s="31">
        <v>51</v>
      </c>
      <c r="F2374" s="58">
        <f t="shared" ca="1" si="113"/>
        <v>40.62191780821918</v>
      </c>
      <c r="G2374" s="33">
        <v>30093</v>
      </c>
      <c r="H2374" s="34" t="s">
        <v>89</v>
      </c>
      <c r="I2374" s="34" t="s">
        <v>77</v>
      </c>
      <c r="J2374" s="34" t="s">
        <v>126</v>
      </c>
      <c r="K2374" s="34" t="s">
        <v>79</v>
      </c>
      <c r="L2374" s="34" t="s">
        <v>80</v>
      </c>
      <c r="M2374" s="31">
        <v>16</v>
      </c>
    </row>
    <row r="2375" spans="1:13" s="31" customFormat="1" ht="15.75" customHeight="1" x14ac:dyDescent="0.25">
      <c r="A2375" s="31">
        <v>2374</v>
      </c>
      <c r="B2375" s="34" t="s">
        <v>8618</v>
      </c>
      <c r="C2375" s="34" t="s">
        <v>8619</v>
      </c>
      <c r="D2375" s="34" t="s">
        <v>74</v>
      </c>
      <c r="E2375" s="31">
        <v>6</v>
      </c>
      <c r="F2375" s="58">
        <f t="shared" ca="1" si="113"/>
        <v>29.547945205479451</v>
      </c>
      <c r="G2375" s="33">
        <v>34135</v>
      </c>
      <c r="H2375" s="34" t="s">
        <v>331</v>
      </c>
      <c r="I2375" s="34" t="s">
        <v>101</v>
      </c>
      <c r="J2375" s="34" t="s">
        <v>78</v>
      </c>
      <c r="K2375" s="34" t="s">
        <v>79</v>
      </c>
      <c r="L2375" s="34" t="s">
        <v>91</v>
      </c>
      <c r="M2375" s="31">
        <v>9</v>
      </c>
    </row>
    <row r="2376" spans="1:13" s="31" customFormat="1" ht="15.75" customHeight="1" x14ac:dyDescent="0.25">
      <c r="A2376" s="31">
        <v>2375</v>
      </c>
      <c r="B2376" s="34" t="s">
        <v>8620</v>
      </c>
      <c r="C2376" s="34" t="s">
        <v>8621</v>
      </c>
      <c r="D2376" s="34" t="s">
        <v>98</v>
      </c>
      <c r="E2376" s="31">
        <v>21</v>
      </c>
      <c r="F2376" s="58">
        <f t="shared" ca="1" si="113"/>
        <v>35.799999999999997</v>
      </c>
      <c r="G2376" s="33">
        <v>31853</v>
      </c>
      <c r="H2376" s="34" t="s">
        <v>689</v>
      </c>
      <c r="I2376" s="34" t="s">
        <v>140</v>
      </c>
      <c r="J2376" s="34" t="s">
        <v>102</v>
      </c>
      <c r="K2376" s="34" t="s">
        <v>79</v>
      </c>
      <c r="L2376" s="34" t="s">
        <v>91</v>
      </c>
      <c r="M2376" s="31">
        <v>8</v>
      </c>
    </row>
    <row r="2377" spans="1:13" s="31" customFormat="1" ht="15.75" customHeight="1" x14ac:dyDescent="0.25">
      <c r="A2377" s="31">
        <v>2376</v>
      </c>
      <c r="B2377" s="34" t="s">
        <v>7572</v>
      </c>
      <c r="C2377" s="34" t="s">
        <v>8622</v>
      </c>
      <c r="D2377" s="34" t="s">
        <v>98</v>
      </c>
      <c r="E2377" s="31">
        <v>84</v>
      </c>
      <c r="F2377" s="58">
        <f t="shared" ca="1" si="113"/>
        <v>64.216438356164389</v>
      </c>
      <c r="G2377" s="33">
        <v>21481</v>
      </c>
      <c r="H2377" s="34" t="s">
        <v>849</v>
      </c>
      <c r="I2377" s="34" t="s">
        <v>230</v>
      </c>
      <c r="J2377" s="34" t="s">
        <v>126</v>
      </c>
      <c r="K2377" s="34" t="s">
        <v>79</v>
      </c>
      <c r="L2377" s="34" t="s">
        <v>80</v>
      </c>
      <c r="M2377" s="31">
        <v>12</v>
      </c>
    </row>
    <row r="2378" spans="1:13" s="31" customFormat="1" ht="15.75" customHeight="1" x14ac:dyDescent="0.25">
      <c r="A2378" s="31">
        <v>2377</v>
      </c>
      <c r="B2378" s="34" t="s">
        <v>8623</v>
      </c>
      <c r="C2378" s="34" t="s">
        <v>8624</v>
      </c>
      <c r="D2378" s="34" t="s">
        <v>98</v>
      </c>
      <c r="E2378" s="31">
        <v>29</v>
      </c>
      <c r="F2378" s="58">
        <f t="shared" ca="1" si="113"/>
        <v>24.246575342465754</v>
      </c>
      <c r="G2378" s="33">
        <v>36070</v>
      </c>
      <c r="H2378" s="34" t="s">
        <v>1140</v>
      </c>
      <c r="I2378" s="34" t="s">
        <v>152</v>
      </c>
      <c r="J2378" s="34" t="s">
        <v>126</v>
      </c>
      <c r="K2378" s="34" t="s">
        <v>79</v>
      </c>
      <c r="L2378" s="34" t="s">
        <v>91</v>
      </c>
      <c r="M2378" s="31">
        <v>2</v>
      </c>
    </row>
    <row r="2379" spans="1:13" s="31" customFormat="1" ht="15.75" customHeight="1" x14ac:dyDescent="0.25">
      <c r="A2379" s="31">
        <v>2378</v>
      </c>
      <c r="B2379" s="34" t="s">
        <v>8625</v>
      </c>
      <c r="C2379" s="34" t="s">
        <v>8626</v>
      </c>
      <c r="D2379" s="34" t="s">
        <v>98</v>
      </c>
      <c r="E2379" s="31">
        <v>41</v>
      </c>
      <c r="F2379" s="58">
        <f t="shared" ca="1" si="113"/>
        <v>28.687671232876713</v>
      </c>
      <c r="G2379" s="33">
        <v>34449</v>
      </c>
      <c r="H2379" s="34" t="s">
        <v>1191</v>
      </c>
      <c r="I2379" s="34" t="s">
        <v>77</v>
      </c>
      <c r="J2379" s="34" t="s">
        <v>102</v>
      </c>
      <c r="K2379" s="34" t="s">
        <v>79</v>
      </c>
      <c r="L2379" s="34" t="s">
        <v>91</v>
      </c>
      <c r="M2379" s="31">
        <v>1</v>
      </c>
    </row>
    <row r="2380" spans="1:13" s="31" customFormat="1" ht="15.75" customHeight="1" x14ac:dyDescent="0.25">
      <c r="A2380" s="31">
        <v>2379</v>
      </c>
      <c r="B2380" s="34" t="s">
        <v>8627</v>
      </c>
      <c r="C2380" s="34" t="s">
        <v>8628</v>
      </c>
      <c r="D2380" s="34" t="s">
        <v>98</v>
      </c>
      <c r="E2380" s="31">
        <v>85</v>
      </c>
      <c r="F2380" s="58">
        <f t="shared" ca="1" si="113"/>
        <v>41.668493150684931</v>
      </c>
      <c r="G2380" s="33">
        <v>29711</v>
      </c>
      <c r="H2380" s="34" t="s">
        <v>1245</v>
      </c>
      <c r="I2380" s="34" t="s">
        <v>178</v>
      </c>
      <c r="J2380" s="34" t="s">
        <v>102</v>
      </c>
      <c r="K2380" s="34" t="s">
        <v>79</v>
      </c>
      <c r="L2380" s="34" t="s">
        <v>80</v>
      </c>
      <c r="M2380" s="31">
        <v>15</v>
      </c>
    </row>
    <row r="2381" spans="1:13" s="31" customFormat="1" ht="15.75" customHeight="1" x14ac:dyDescent="0.25">
      <c r="A2381" s="31">
        <v>2380</v>
      </c>
      <c r="B2381" s="34" t="s">
        <v>8629</v>
      </c>
      <c r="C2381" s="34" t="s">
        <v>8630</v>
      </c>
      <c r="D2381" s="34" t="s">
        <v>98</v>
      </c>
      <c r="E2381" s="31">
        <v>44</v>
      </c>
      <c r="F2381" s="58">
        <f t="shared" ca="1" si="113"/>
        <v>66.756164383561639</v>
      </c>
      <c r="G2381" s="33">
        <v>20554</v>
      </c>
      <c r="H2381" s="34" t="s">
        <v>1262</v>
      </c>
      <c r="I2381" s="34" t="s">
        <v>140</v>
      </c>
      <c r="J2381" s="34" t="s">
        <v>78</v>
      </c>
      <c r="K2381" s="34" t="s">
        <v>79</v>
      </c>
      <c r="L2381" s="34" t="s">
        <v>80</v>
      </c>
      <c r="M2381" s="31">
        <v>15</v>
      </c>
    </row>
    <row r="2382" spans="1:13" s="31" customFormat="1" ht="15.75" customHeight="1" x14ac:dyDescent="0.25">
      <c r="A2382" s="31">
        <v>2381</v>
      </c>
      <c r="B2382" s="34" t="s">
        <v>8631</v>
      </c>
      <c r="C2382" s="34" t="s">
        <v>8632</v>
      </c>
      <c r="D2382" s="34" t="s">
        <v>98</v>
      </c>
      <c r="E2382" s="31">
        <v>91</v>
      </c>
      <c r="F2382" s="58">
        <f t="shared" ca="1" si="113"/>
        <v>49.898630136986299</v>
      </c>
      <c r="G2382" s="33">
        <v>26707</v>
      </c>
      <c r="H2382" s="34" t="s">
        <v>218</v>
      </c>
      <c r="I2382" s="34" t="s">
        <v>377</v>
      </c>
      <c r="J2382" s="34" t="s">
        <v>102</v>
      </c>
      <c r="K2382" s="34" t="s">
        <v>79</v>
      </c>
      <c r="L2382" s="34" t="s">
        <v>80</v>
      </c>
      <c r="M2382" s="31">
        <v>5</v>
      </c>
    </row>
    <row r="2383" spans="1:13" s="31" customFormat="1" ht="15.75" customHeight="1" x14ac:dyDescent="0.25">
      <c r="A2383" s="31">
        <v>2382</v>
      </c>
      <c r="B2383" s="34" t="s">
        <v>8633</v>
      </c>
      <c r="C2383" s="34" t="s">
        <v>8634</v>
      </c>
      <c r="D2383" s="34" t="s">
        <v>74</v>
      </c>
      <c r="E2383" s="31">
        <v>79</v>
      </c>
      <c r="F2383" s="58">
        <f t="shared" ca="1" si="113"/>
        <v>51.509589041095893</v>
      </c>
      <c r="G2383" s="33">
        <v>26119</v>
      </c>
      <c r="H2383" s="34" t="s">
        <v>2692</v>
      </c>
      <c r="I2383" s="34" t="s">
        <v>140</v>
      </c>
      <c r="J2383" s="34" t="s">
        <v>78</v>
      </c>
      <c r="K2383" s="34" t="s">
        <v>79</v>
      </c>
      <c r="L2383" s="34" t="s">
        <v>80</v>
      </c>
      <c r="M2383" s="31">
        <v>4</v>
      </c>
    </row>
    <row r="2384" spans="1:13" s="31" customFormat="1" ht="15.75" customHeight="1" x14ac:dyDescent="0.25">
      <c r="A2384" s="31">
        <v>2383</v>
      </c>
      <c r="B2384" s="34" t="s">
        <v>5034</v>
      </c>
      <c r="C2384" s="34" t="s">
        <v>8635</v>
      </c>
      <c r="D2384" s="34" t="s">
        <v>98</v>
      </c>
      <c r="E2384" s="31">
        <v>34</v>
      </c>
      <c r="F2384" s="58">
        <f t="shared" ca="1" si="113"/>
        <v>44.30684931506849</v>
      </c>
      <c r="G2384" s="33">
        <v>28748</v>
      </c>
      <c r="H2384" s="34" t="s">
        <v>133</v>
      </c>
      <c r="I2384" s="34" t="s">
        <v>101</v>
      </c>
      <c r="J2384" s="34" t="s">
        <v>78</v>
      </c>
      <c r="K2384" s="34" t="s">
        <v>79</v>
      </c>
      <c r="L2384" s="34" t="s">
        <v>91</v>
      </c>
      <c r="M2384" s="31">
        <v>15</v>
      </c>
    </row>
    <row r="2385" spans="1:13" s="31" customFormat="1" ht="15.75" customHeight="1" x14ac:dyDescent="0.25">
      <c r="A2385" s="31">
        <v>2384</v>
      </c>
      <c r="B2385" s="34" t="s">
        <v>4148</v>
      </c>
      <c r="C2385" s="34" t="s">
        <v>8636</v>
      </c>
      <c r="D2385" s="34" t="s">
        <v>74</v>
      </c>
      <c r="E2385" s="31">
        <v>96</v>
      </c>
      <c r="F2385" s="58">
        <f t="shared" ca="1" si="113"/>
        <v>61.484931506849314</v>
      </c>
      <c r="G2385" s="33">
        <v>22478</v>
      </c>
      <c r="H2385" s="34" t="s">
        <v>1703</v>
      </c>
      <c r="I2385" s="34" t="s">
        <v>178</v>
      </c>
      <c r="J2385" s="34" t="s">
        <v>126</v>
      </c>
      <c r="K2385" s="34" t="s">
        <v>79</v>
      </c>
      <c r="L2385" s="34" t="s">
        <v>80</v>
      </c>
      <c r="M2385" s="31">
        <v>6</v>
      </c>
    </row>
    <row r="2386" spans="1:13" s="31" customFormat="1" ht="15.75" customHeight="1" x14ac:dyDescent="0.25">
      <c r="A2386" s="31">
        <v>2385</v>
      </c>
      <c r="B2386" s="34" t="s">
        <v>2555</v>
      </c>
      <c r="C2386" s="34" t="s">
        <v>8637</v>
      </c>
      <c r="D2386" s="34" t="s">
        <v>74</v>
      </c>
      <c r="E2386" s="31">
        <v>70</v>
      </c>
      <c r="F2386" s="58">
        <f t="shared" ca="1" si="113"/>
        <v>64.06575342465753</v>
      </c>
      <c r="G2386" s="33">
        <v>21536</v>
      </c>
      <c r="H2386" s="34" t="s">
        <v>491</v>
      </c>
      <c r="I2386" s="34" t="s">
        <v>178</v>
      </c>
      <c r="J2386" s="34" t="s">
        <v>78</v>
      </c>
      <c r="K2386" s="34" t="s">
        <v>79</v>
      </c>
      <c r="L2386" s="34" t="s">
        <v>91</v>
      </c>
      <c r="M2386" s="31">
        <v>8</v>
      </c>
    </row>
    <row r="2387" spans="1:13" s="31" customFormat="1" ht="15.75" customHeight="1" x14ac:dyDescent="0.25">
      <c r="A2387" s="31">
        <v>2386</v>
      </c>
      <c r="B2387" s="34" t="s">
        <v>8368</v>
      </c>
      <c r="C2387" s="34" t="s">
        <v>8638</v>
      </c>
      <c r="D2387" s="34" t="s">
        <v>98</v>
      </c>
      <c r="E2387" s="31">
        <v>93</v>
      </c>
      <c r="F2387" s="58">
        <f t="shared" ca="1" si="113"/>
        <v>25.487671232876714</v>
      </c>
      <c r="G2387" s="33">
        <v>35617</v>
      </c>
      <c r="H2387" s="34" t="s">
        <v>133</v>
      </c>
      <c r="I2387" s="34" t="s">
        <v>101</v>
      </c>
      <c r="J2387" s="34" t="s">
        <v>78</v>
      </c>
      <c r="K2387" s="34" t="s">
        <v>79</v>
      </c>
      <c r="L2387" s="34" t="s">
        <v>91</v>
      </c>
      <c r="M2387" s="31">
        <v>2</v>
      </c>
    </row>
    <row r="2388" spans="1:13" s="31" customFormat="1" ht="15.75" customHeight="1" x14ac:dyDescent="0.25">
      <c r="A2388" s="31">
        <v>2387</v>
      </c>
      <c r="B2388" s="34" t="s">
        <v>8639</v>
      </c>
      <c r="C2388" s="34" t="s">
        <v>8640</v>
      </c>
      <c r="D2388" s="34" t="s">
        <v>74</v>
      </c>
      <c r="E2388" s="31">
        <v>33</v>
      </c>
      <c r="F2388" s="58">
        <f t="shared" ca="1" si="113"/>
        <v>45.350684931506848</v>
      </c>
      <c r="G2388" s="33">
        <v>28367</v>
      </c>
      <c r="H2388" s="34" t="s">
        <v>259</v>
      </c>
      <c r="I2388" s="34" t="s">
        <v>230</v>
      </c>
      <c r="J2388" s="34" t="s">
        <v>126</v>
      </c>
      <c r="K2388" s="34" t="s">
        <v>79</v>
      </c>
      <c r="L2388" s="34" t="s">
        <v>80</v>
      </c>
      <c r="M2388" s="31">
        <v>9</v>
      </c>
    </row>
    <row r="2389" spans="1:13" s="31" customFormat="1" ht="15.75" customHeight="1" x14ac:dyDescent="0.25">
      <c r="A2389" s="31">
        <v>2388</v>
      </c>
      <c r="B2389" s="34" t="s">
        <v>8641</v>
      </c>
      <c r="C2389" s="34" t="s">
        <v>8642</v>
      </c>
      <c r="D2389" s="34" t="s">
        <v>74</v>
      </c>
      <c r="E2389" s="31">
        <v>84</v>
      </c>
      <c r="F2389" s="58">
        <f t="shared" ca="1" si="113"/>
        <v>25.594520547945205</v>
      </c>
      <c r="G2389" s="33">
        <v>35578</v>
      </c>
      <c r="H2389" s="34" t="s">
        <v>370</v>
      </c>
      <c r="I2389" s="34" t="s">
        <v>101</v>
      </c>
      <c r="J2389" s="34" t="s">
        <v>78</v>
      </c>
      <c r="K2389" s="34" t="s">
        <v>79</v>
      </c>
      <c r="L2389" s="34" t="s">
        <v>91</v>
      </c>
      <c r="M2389" s="31">
        <v>1</v>
      </c>
    </row>
    <row r="2390" spans="1:13" s="31" customFormat="1" ht="15.75" customHeight="1" x14ac:dyDescent="0.25">
      <c r="A2390" s="31">
        <v>2389</v>
      </c>
      <c r="B2390" s="34" t="s">
        <v>6559</v>
      </c>
      <c r="C2390" s="34" t="s">
        <v>8643</v>
      </c>
      <c r="D2390" s="34" t="s">
        <v>74</v>
      </c>
      <c r="E2390" s="31">
        <v>18</v>
      </c>
      <c r="F2390" s="58">
        <f t="shared" ca="1" si="113"/>
        <v>49.024657534246572</v>
      </c>
      <c r="G2390" s="33">
        <v>27026</v>
      </c>
      <c r="H2390" s="34" t="s">
        <v>548</v>
      </c>
      <c r="I2390" s="34" t="s">
        <v>140</v>
      </c>
      <c r="J2390" s="34" t="s">
        <v>126</v>
      </c>
      <c r="K2390" s="34" t="s">
        <v>79</v>
      </c>
      <c r="L2390" s="34" t="s">
        <v>91</v>
      </c>
      <c r="M2390" s="31">
        <v>7</v>
      </c>
    </row>
    <row r="2391" spans="1:13" s="31" customFormat="1" ht="15.75" customHeight="1" x14ac:dyDescent="0.25">
      <c r="A2391" s="31">
        <v>2390</v>
      </c>
      <c r="B2391" s="34" t="s">
        <v>7816</v>
      </c>
      <c r="C2391" s="34" t="s">
        <v>8644</v>
      </c>
      <c r="D2391" s="34" t="s">
        <v>98</v>
      </c>
      <c r="E2391" s="31">
        <v>48</v>
      </c>
      <c r="F2391" s="58">
        <f t="shared" ca="1" si="113"/>
        <v>58.676712328767124</v>
      </c>
      <c r="G2391" s="33">
        <v>23503</v>
      </c>
      <c r="H2391" s="34" t="s">
        <v>1235</v>
      </c>
      <c r="I2391" s="34" t="s">
        <v>90</v>
      </c>
      <c r="J2391" s="34" t="s">
        <v>78</v>
      </c>
      <c r="K2391" s="34" t="s">
        <v>79</v>
      </c>
      <c r="L2391" s="34" t="s">
        <v>91</v>
      </c>
      <c r="M2391" s="31">
        <v>12</v>
      </c>
    </row>
    <row r="2392" spans="1:13" s="31" customFormat="1" ht="15.75" customHeight="1" x14ac:dyDescent="0.25">
      <c r="A2392" s="31">
        <v>2391</v>
      </c>
      <c r="B2392" s="34" t="s">
        <v>8645</v>
      </c>
      <c r="C2392" s="34" t="s">
        <v>8646</v>
      </c>
      <c r="D2392" s="34" t="s">
        <v>98</v>
      </c>
      <c r="E2392" s="31">
        <v>72</v>
      </c>
      <c r="F2392" s="58">
        <f t="shared" ca="1" si="113"/>
        <v>61.717808219178082</v>
      </c>
      <c r="G2392" s="33">
        <v>22393</v>
      </c>
      <c r="H2392" s="34" t="s">
        <v>636</v>
      </c>
      <c r="I2392" s="34" t="s">
        <v>178</v>
      </c>
      <c r="J2392" s="34" t="s">
        <v>78</v>
      </c>
      <c r="K2392" s="34" t="s">
        <v>79</v>
      </c>
      <c r="L2392" s="34" t="s">
        <v>91</v>
      </c>
      <c r="M2392" s="31">
        <v>14</v>
      </c>
    </row>
    <row r="2393" spans="1:13" s="31" customFormat="1" ht="15.75" customHeight="1" x14ac:dyDescent="0.25">
      <c r="A2393" s="31">
        <v>2392</v>
      </c>
      <c r="B2393" s="34" t="s">
        <v>2033</v>
      </c>
      <c r="C2393" s="34" t="s">
        <v>8647</v>
      </c>
      <c r="D2393" s="34" t="s">
        <v>98</v>
      </c>
      <c r="E2393" s="31">
        <v>48</v>
      </c>
      <c r="F2393" s="58">
        <f t="shared" ca="1" si="113"/>
        <v>21.967123287671232</v>
      </c>
      <c r="G2393" s="33">
        <v>36902</v>
      </c>
      <c r="H2393" s="34" t="s">
        <v>408</v>
      </c>
      <c r="I2393" s="34" t="s">
        <v>77</v>
      </c>
      <c r="J2393" s="34" t="s">
        <v>102</v>
      </c>
      <c r="K2393" s="34" t="s">
        <v>79</v>
      </c>
      <c r="L2393" s="34" t="s">
        <v>91</v>
      </c>
      <c r="M2393" s="31">
        <v>2</v>
      </c>
    </row>
    <row r="2394" spans="1:13" s="31" customFormat="1" ht="15.75" customHeight="1" x14ac:dyDescent="0.25">
      <c r="A2394" s="31">
        <v>2393</v>
      </c>
      <c r="B2394" s="34" t="s">
        <v>1068</v>
      </c>
      <c r="C2394" s="34" t="s">
        <v>8648</v>
      </c>
      <c r="D2394" s="34" t="s">
        <v>98</v>
      </c>
      <c r="E2394" s="31">
        <v>68</v>
      </c>
      <c r="F2394" s="58">
        <f t="shared" ca="1" si="113"/>
        <v>41.539726027397258</v>
      </c>
      <c r="G2394" s="33">
        <v>29758</v>
      </c>
      <c r="H2394" s="34" t="s">
        <v>1888</v>
      </c>
      <c r="I2394" s="34" t="s">
        <v>178</v>
      </c>
      <c r="J2394" s="34" t="s">
        <v>126</v>
      </c>
      <c r="K2394" s="34" t="s">
        <v>79</v>
      </c>
      <c r="L2394" s="34" t="s">
        <v>80</v>
      </c>
      <c r="M2394" s="31">
        <v>11</v>
      </c>
    </row>
    <row r="2395" spans="1:13" s="31" customFormat="1" ht="15.75" customHeight="1" x14ac:dyDescent="0.25">
      <c r="A2395" s="31">
        <v>2394</v>
      </c>
      <c r="B2395" s="34" t="s">
        <v>8649</v>
      </c>
      <c r="C2395" s="34" t="s">
        <v>4717</v>
      </c>
      <c r="D2395" s="34" t="s">
        <v>98</v>
      </c>
      <c r="E2395" s="31">
        <v>31</v>
      </c>
      <c r="F2395" s="58">
        <f t="shared" ca="1" si="113"/>
        <v>27.136986301369863</v>
      </c>
      <c r="G2395" s="33">
        <v>35015</v>
      </c>
      <c r="H2395" s="34" t="s">
        <v>497</v>
      </c>
      <c r="I2395" s="34" t="s">
        <v>230</v>
      </c>
      <c r="J2395" s="34" t="s">
        <v>78</v>
      </c>
      <c r="K2395" s="34" t="s">
        <v>79</v>
      </c>
      <c r="L2395" s="34" t="s">
        <v>80</v>
      </c>
      <c r="M2395" s="31">
        <v>7</v>
      </c>
    </row>
    <row r="2396" spans="1:13" s="31" customFormat="1" ht="15.75" customHeight="1" x14ac:dyDescent="0.25">
      <c r="A2396" s="31">
        <v>2395</v>
      </c>
      <c r="B2396" s="34" t="s">
        <v>8650</v>
      </c>
      <c r="C2396" s="34" t="s">
        <v>8651</v>
      </c>
      <c r="D2396" s="34" t="s">
        <v>74</v>
      </c>
      <c r="E2396" s="31">
        <v>23</v>
      </c>
      <c r="F2396" s="58">
        <f t="shared" ca="1" si="113"/>
        <v>56.865753424657534</v>
      </c>
      <c r="G2396" s="33">
        <v>24164</v>
      </c>
      <c r="H2396" s="34" t="s">
        <v>469</v>
      </c>
      <c r="I2396" s="34" t="s">
        <v>230</v>
      </c>
      <c r="J2396" s="34" t="s">
        <v>126</v>
      </c>
      <c r="K2396" s="34" t="s">
        <v>79</v>
      </c>
      <c r="L2396" s="34" t="s">
        <v>91</v>
      </c>
      <c r="M2396" s="31">
        <v>16</v>
      </c>
    </row>
    <row r="2397" spans="1:13" s="31" customFormat="1" ht="15.75" customHeight="1" x14ac:dyDescent="0.25">
      <c r="A2397" s="31">
        <v>2396</v>
      </c>
      <c r="B2397" s="34" t="s">
        <v>2606</v>
      </c>
      <c r="C2397" s="34" t="s">
        <v>8652</v>
      </c>
      <c r="D2397" s="34" t="s">
        <v>98</v>
      </c>
      <c r="E2397" s="31">
        <v>40</v>
      </c>
      <c r="F2397" s="58">
        <f t="shared" ca="1" si="113"/>
        <v>49.43013698630137</v>
      </c>
      <c r="G2397" s="33">
        <v>26878</v>
      </c>
      <c r="H2397" s="34" t="s">
        <v>414</v>
      </c>
      <c r="I2397" s="34" t="s">
        <v>140</v>
      </c>
      <c r="J2397" s="34" t="s">
        <v>102</v>
      </c>
      <c r="K2397" s="34" t="s">
        <v>79</v>
      </c>
      <c r="L2397" s="34" t="s">
        <v>80</v>
      </c>
      <c r="M2397" s="31">
        <v>7</v>
      </c>
    </row>
    <row r="2398" spans="1:13" s="31" customFormat="1" ht="15.75" customHeight="1" x14ac:dyDescent="0.25">
      <c r="A2398" s="31">
        <v>2397</v>
      </c>
      <c r="B2398" s="34" t="s">
        <v>8653</v>
      </c>
      <c r="C2398" s="34" t="s">
        <v>8654</v>
      </c>
      <c r="D2398" s="34" t="s">
        <v>74</v>
      </c>
      <c r="E2398" s="31">
        <v>33</v>
      </c>
      <c r="F2398" s="58">
        <f t="shared" ca="1" si="113"/>
        <v>37.56712328767123</v>
      </c>
      <c r="G2398" s="33">
        <v>31208</v>
      </c>
      <c r="H2398" s="34" t="s">
        <v>542</v>
      </c>
      <c r="I2398" s="34" t="s">
        <v>140</v>
      </c>
      <c r="J2398" s="34" t="s">
        <v>102</v>
      </c>
      <c r="K2398" s="34" t="s">
        <v>79</v>
      </c>
      <c r="L2398" s="34" t="s">
        <v>80</v>
      </c>
      <c r="M2398" s="31">
        <v>4</v>
      </c>
    </row>
    <row r="2399" spans="1:13" s="31" customFormat="1" ht="15.75" hidden="1" customHeight="1" x14ac:dyDescent="0.25">
      <c r="A2399" s="31">
        <v>2398</v>
      </c>
      <c r="B2399" s="34" t="s">
        <v>8655</v>
      </c>
      <c r="D2399" s="34" t="s">
        <v>98</v>
      </c>
      <c r="E2399" s="31">
        <v>6</v>
      </c>
      <c r="G2399" s="44">
        <v>36810</v>
      </c>
      <c r="H2399" s="34" t="s">
        <v>6330</v>
      </c>
      <c r="I2399" s="34" t="s">
        <v>101</v>
      </c>
      <c r="J2399" s="34" t="s">
        <v>126</v>
      </c>
      <c r="K2399" s="34" t="s">
        <v>79</v>
      </c>
      <c r="L2399" s="34" t="s">
        <v>80</v>
      </c>
      <c r="M2399" s="31">
        <v>1</v>
      </c>
    </row>
    <row r="2400" spans="1:13" s="31" customFormat="1" ht="15.75" customHeight="1" x14ac:dyDescent="0.25">
      <c r="A2400" s="31">
        <v>2399</v>
      </c>
      <c r="B2400" s="34" t="s">
        <v>1042</v>
      </c>
      <c r="C2400" s="34" t="s">
        <v>8656</v>
      </c>
      <c r="D2400" s="34" t="s">
        <v>98</v>
      </c>
      <c r="E2400" s="31">
        <v>20</v>
      </c>
      <c r="F2400" s="58">
        <f t="shared" ref="F2400:F2407" ca="1" si="114">(TODAY()-G2400)/365</f>
        <v>42.56712328767123</v>
      </c>
      <c r="G2400" s="33">
        <v>29383</v>
      </c>
      <c r="H2400" s="34" t="s">
        <v>757</v>
      </c>
      <c r="I2400" s="34" t="s">
        <v>77</v>
      </c>
      <c r="J2400" s="34" t="s">
        <v>126</v>
      </c>
      <c r="K2400" s="34" t="s">
        <v>79</v>
      </c>
      <c r="L2400" s="34" t="s">
        <v>80</v>
      </c>
      <c r="M2400" s="31">
        <v>14</v>
      </c>
    </row>
    <row r="2401" spans="1:13" s="31" customFormat="1" ht="15.75" customHeight="1" x14ac:dyDescent="0.25">
      <c r="A2401" s="31">
        <v>2400</v>
      </c>
      <c r="B2401" s="34" t="s">
        <v>5864</v>
      </c>
      <c r="C2401" s="34" t="s">
        <v>8657</v>
      </c>
      <c r="D2401" s="34" t="s">
        <v>74</v>
      </c>
      <c r="E2401" s="31">
        <v>73</v>
      </c>
      <c r="F2401" s="58">
        <f t="shared" ca="1" si="114"/>
        <v>44.852054794520548</v>
      </c>
      <c r="G2401" s="33">
        <v>28549</v>
      </c>
      <c r="H2401" s="34" t="s">
        <v>4723</v>
      </c>
      <c r="I2401" s="34" t="s">
        <v>90</v>
      </c>
      <c r="J2401" s="34" t="s">
        <v>78</v>
      </c>
      <c r="K2401" s="34" t="s">
        <v>79</v>
      </c>
      <c r="L2401" s="34" t="s">
        <v>80</v>
      </c>
      <c r="M2401" s="31">
        <v>22</v>
      </c>
    </row>
    <row r="2402" spans="1:13" s="31" customFormat="1" ht="15.75" customHeight="1" x14ac:dyDescent="0.25">
      <c r="A2402" s="31">
        <v>2401</v>
      </c>
      <c r="B2402" s="34" t="s">
        <v>8658</v>
      </c>
      <c r="C2402" s="34" t="s">
        <v>8659</v>
      </c>
      <c r="D2402" s="34" t="s">
        <v>74</v>
      </c>
      <c r="E2402" s="31">
        <v>7</v>
      </c>
      <c r="F2402" s="58">
        <f t="shared" ca="1" si="114"/>
        <v>45.43287671232877</v>
      </c>
      <c r="G2402" s="33">
        <v>28337</v>
      </c>
      <c r="H2402" s="34" t="s">
        <v>710</v>
      </c>
      <c r="I2402" s="34" t="s">
        <v>230</v>
      </c>
      <c r="J2402" s="34" t="s">
        <v>78</v>
      </c>
      <c r="K2402" s="34" t="s">
        <v>79</v>
      </c>
      <c r="L2402" s="34" t="s">
        <v>80</v>
      </c>
      <c r="M2402" s="31">
        <v>15</v>
      </c>
    </row>
    <row r="2403" spans="1:13" s="31" customFormat="1" ht="15.75" customHeight="1" x14ac:dyDescent="0.25">
      <c r="A2403" s="31">
        <v>2402</v>
      </c>
      <c r="B2403" s="34" t="s">
        <v>6698</v>
      </c>
      <c r="C2403" s="34" t="s">
        <v>6524</v>
      </c>
      <c r="D2403" s="34" t="s">
        <v>98</v>
      </c>
      <c r="E2403" s="31">
        <v>99</v>
      </c>
      <c r="F2403" s="58">
        <f t="shared" ca="1" si="114"/>
        <v>65.594520547945208</v>
      </c>
      <c r="G2403" s="33">
        <v>20978</v>
      </c>
      <c r="H2403" s="34" t="s">
        <v>370</v>
      </c>
      <c r="I2403" s="34" t="s">
        <v>101</v>
      </c>
      <c r="J2403" s="34" t="s">
        <v>78</v>
      </c>
      <c r="K2403" s="34" t="s">
        <v>79</v>
      </c>
      <c r="L2403" s="34" t="s">
        <v>80</v>
      </c>
      <c r="M2403" s="31">
        <v>8</v>
      </c>
    </row>
    <row r="2404" spans="1:13" s="31" customFormat="1" ht="15.75" customHeight="1" x14ac:dyDescent="0.25">
      <c r="A2404" s="31">
        <v>2403</v>
      </c>
      <c r="B2404" s="34" t="s">
        <v>8660</v>
      </c>
      <c r="C2404" s="34" t="s">
        <v>8661</v>
      </c>
      <c r="D2404" s="34" t="s">
        <v>98</v>
      </c>
      <c r="E2404" s="31">
        <v>41</v>
      </c>
      <c r="F2404" s="58">
        <f t="shared" ca="1" si="114"/>
        <v>45.197260273972603</v>
      </c>
      <c r="G2404" s="33">
        <v>28423</v>
      </c>
      <c r="H2404" s="34" t="s">
        <v>1262</v>
      </c>
      <c r="I2404" s="34" t="s">
        <v>101</v>
      </c>
      <c r="J2404" s="34" t="s">
        <v>102</v>
      </c>
      <c r="K2404" s="34" t="s">
        <v>79</v>
      </c>
      <c r="L2404" s="34" t="s">
        <v>91</v>
      </c>
      <c r="M2404" s="31">
        <v>12</v>
      </c>
    </row>
    <row r="2405" spans="1:13" s="31" customFormat="1" ht="15.75" customHeight="1" x14ac:dyDescent="0.25">
      <c r="A2405" s="31">
        <v>2404</v>
      </c>
      <c r="B2405" s="34" t="s">
        <v>8662</v>
      </c>
      <c r="C2405" s="34" t="s">
        <v>8663</v>
      </c>
      <c r="D2405" s="34" t="s">
        <v>74</v>
      </c>
      <c r="E2405" s="31">
        <v>13</v>
      </c>
      <c r="F2405" s="58">
        <f t="shared" ca="1" si="114"/>
        <v>62.824657534246576</v>
      </c>
      <c r="G2405" s="33">
        <v>21989</v>
      </c>
      <c r="H2405" s="34" t="s">
        <v>828</v>
      </c>
      <c r="I2405" s="34" t="s">
        <v>140</v>
      </c>
      <c r="J2405" s="34" t="s">
        <v>78</v>
      </c>
      <c r="K2405" s="34" t="s">
        <v>79</v>
      </c>
      <c r="L2405" s="34" t="s">
        <v>91</v>
      </c>
      <c r="M2405" s="31">
        <v>6</v>
      </c>
    </row>
    <row r="2406" spans="1:13" s="31" customFormat="1" ht="15.75" customHeight="1" x14ac:dyDescent="0.25">
      <c r="A2406" s="31">
        <v>2405</v>
      </c>
      <c r="B2406" s="34" t="s">
        <v>8664</v>
      </c>
      <c r="C2406" s="34" t="s">
        <v>8665</v>
      </c>
      <c r="D2406" s="34" t="s">
        <v>98</v>
      </c>
      <c r="E2406" s="31">
        <v>16</v>
      </c>
      <c r="F2406" s="58">
        <f t="shared" ca="1" si="114"/>
        <v>65.454794520547949</v>
      </c>
      <c r="G2406" s="33">
        <v>21029</v>
      </c>
      <c r="H2406" s="34" t="s">
        <v>645</v>
      </c>
      <c r="I2406" s="34" t="s">
        <v>230</v>
      </c>
      <c r="J2406" s="34" t="s">
        <v>78</v>
      </c>
      <c r="K2406" s="34" t="s">
        <v>79</v>
      </c>
      <c r="L2406" s="34" t="s">
        <v>91</v>
      </c>
      <c r="M2406" s="31">
        <v>18</v>
      </c>
    </row>
    <row r="2407" spans="1:13" s="31" customFormat="1" ht="15.75" customHeight="1" x14ac:dyDescent="0.25">
      <c r="A2407" s="31">
        <v>2406</v>
      </c>
      <c r="B2407" s="34" t="s">
        <v>8666</v>
      </c>
      <c r="C2407" s="34" t="s">
        <v>8667</v>
      </c>
      <c r="D2407" s="34" t="s">
        <v>74</v>
      </c>
      <c r="E2407" s="31">
        <v>34</v>
      </c>
      <c r="F2407" s="58">
        <f t="shared" ca="1" si="114"/>
        <v>49.57260273972603</v>
      </c>
      <c r="G2407" s="33">
        <v>26826</v>
      </c>
      <c r="H2407" s="34" t="s">
        <v>469</v>
      </c>
      <c r="I2407" s="34" t="s">
        <v>230</v>
      </c>
      <c r="J2407" s="34" t="s">
        <v>102</v>
      </c>
      <c r="K2407" s="34" t="s">
        <v>79</v>
      </c>
      <c r="L2407" s="34" t="s">
        <v>80</v>
      </c>
      <c r="M2407" s="31">
        <v>9</v>
      </c>
    </row>
    <row r="2408" spans="1:13" s="31" customFormat="1" ht="15.75" hidden="1" customHeight="1" x14ac:dyDescent="0.25">
      <c r="A2408" s="31">
        <v>2407</v>
      </c>
      <c r="B2408" s="34" t="s">
        <v>8668</v>
      </c>
      <c r="D2408" s="34" t="s">
        <v>98</v>
      </c>
      <c r="E2408" s="31">
        <v>24</v>
      </c>
      <c r="G2408" s="44">
        <v>21639</v>
      </c>
      <c r="I2408" s="34" t="s">
        <v>101</v>
      </c>
      <c r="J2408" s="34" t="s">
        <v>126</v>
      </c>
      <c r="K2408" s="34" t="s">
        <v>79</v>
      </c>
      <c r="L2408" s="34" t="s">
        <v>80</v>
      </c>
      <c r="M2408" s="31">
        <v>6</v>
      </c>
    </row>
    <row r="2409" spans="1:13" s="31" customFormat="1" ht="15.75" hidden="1" customHeight="1" x14ac:dyDescent="0.25">
      <c r="A2409" s="31">
        <v>2408</v>
      </c>
      <c r="B2409" s="34" t="s">
        <v>8669</v>
      </c>
      <c r="D2409" s="34" t="s">
        <v>98</v>
      </c>
      <c r="E2409" s="31">
        <v>38</v>
      </c>
      <c r="G2409" s="44">
        <v>20372</v>
      </c>
      <c r="H2409" s="34" t="s">
        <v>177</v>
      </c>
      <c r="I2409" s="34" t="s">
        <v>178</v>
      </c>
      <c r="J2409" s="34" t="s">
        <v>78</v>
      </c>
      <c r="K2409" s="34" t="s">
        <v>79</v>
      </c>
      <c r="L2409" s="34" t="s">
        <v>91</v>
      </c>
      <c r="M2409" s="31">
        <v>16</v>
      </c>
    </row>
    <row r="2410" spans="1:13" s="31" customFormat="1" ht="15.75" hidden="1" customHeight="1" x14ac:dyDescent="0.25">
      <c r="A2410" s="31">
        <v>2409</v>
      </c>
      <c r="B2410" s="34" t="s">
        <v>1667</v>
      </c>
      <c r="C2410" s="34" t="s">
        <v>8165</v>
      </c>
      <c r="D2410" s="34" t="s">
        <v>98</v>
      </c>
      <c r="E2410" s="31">
        <v>23</v>
      </c>
      <c r="F2410" s="58">
        <f t="shared" ref="F2410:F2414" ca="1" si="115">(TODAY()-G2410)/365</f>
        <v>33.473972602739728</v>
      </c>
      <c r="G2410" s="33">
        <v>32702</v>
      </c>
      <c r="I2410" s="34" t="s">
        <v>178</v>
      </c>
      <c r="J2410" s="34" t="s">
        <v>78</v>
      </c>
      <c r="K2410" s="34" t="s">
        <v>79</v>
      </c>
      <c r="L2410" s="34" t="s">
        <v>91</v>
      </c>
      <c r="M2410" s="31">
        <v>12</v>
      </c>
    </row>
    <row r="2411" spans="1:13" s="31" customFormat="1" ht="15.75" customHeight="1" x14ac:dyDescent="0.25">
      <c r="A2411" s="31">
        <v>2410</v>
      </c>
      <c r="B2411" s="34" t="s">
        <v>8670</v>
      </c>
      <c r="C2411" s="34" t="s">
        <v>8671</v>
      </c>
      <c r="D2411" s="34" t="s">
        <v>98</v>
      </c>
      <c r="E2411" s="31">
        <v>75</v>
      </c>
      <c r="F2411" s="58">
        <f t="shared" ca="1" si="115"/>
        <v>48.369863013698627</v>
      </c>
      <c r="G2411" s="33">
        <v>27265</v>
      </c>
      <c r="H2411" s="34" t="s">
        <v>807</v>
      </c>
      <c r="I2411" s="34" t="s">
        <v>77</v>
      </c>
      <c r="J2411" s="34" t="s">
        <v>78</v>
      </c>
      <c r="K2411" s="34" t="s">
        <v>79</v>
      </c>
      <c r="L2411" s="34" t="s">
        <v>80</v>
      </c>
      <c r="M2411" s="31">
        <v>21</v>
      </c>
    </row>
    <row r="2412" spans="1:13" s="31" customFormat="1" ht="15.75" customHeight="1" x14ac:dyDescent="0.25">
      <c r="A2412" s="31">
        <v>2411</v>
      </c>
      <c r="B2412" s="34" t="s">
        <v>8672</v>
      </c>
      <c r="C2412" s="34" t="s">
        <v>8673</v>
      </c>
      <c r="D2412" s="34" t="s">
        <v>74</v>
      </c>
      <c r="E2412" s="31">
        <v>0</v>
      </c>
      <c r="F2412" s="58">
        <f t="shared" ca="1" si="115"/>
        <v>58.61917808219178</v>
      </c>
      <c r="G2412" s="33">
        <v>23524</v>
      </c>
      <c r="H2412" s="34" t="s">
        <v>1262</v>
      </c>
      <c r="I2412" s="34" t="s">
        <v>101</v>
      </c>
      <c r="J2412" s="34" t="s">
        <v>126</v>
      </c>
      <c r="K2412" s="34" t="s">
        <v>79</v>
      </c>
      <c r="L2412" s="34" t="s">
        <v>91</v>
      </c>
      <c r="M2412" s="31">
        <v>13</v>
      </c>
    </row>
    <row r="2413" spans="1:13" s="31" customFormat="1" ht="15.75" customHeight="1" x14ac:dyDescent="0.25">
      <c r="A2413" s="31">
        <v>2412</v>
      </c>
      <c r="B2413" s="34" t="s">
        <v>7060</v>
      </c>
      <c r="C2413" s="34" t="s">
        <v>8674</v>
      </c>
      <c r="D2413" s="34" t="s">
        <v>98</v>
      </c>
      <c r="E2413" s="31">
        <v>77</v>
      </c>
      <c r="F2413" s="58">
        <f t="shared" ca="1" si="115"/>
        <v>41.610958904109587</v>
      </c>
      <c r="G2413" s="33">
        <v>29732</v>
      </c>
      <c r="H2413" s="34" t="s">
        <v>1498</v>
      </c>
      <c r="I2413" s="34" t="s">
        <v>77</v>
      </c>
      <c r="J2413" s="34" t="s">
        <v>102</v>
      </c>
      <c r="K2413" s="34" t="s">
        <v>79</v>
      </c>
      <c r="L2413" s="34" t="s">
        <v>91</v>
      </c>
      <c r="M2413" s="31">
        <v>8</v>
      </c>
    </row>
    <row r="2414" spans="1:13" s="31" customFormat="1" ht="15.75" customHeight="1" x14ac:dyDescent="0.25">
      <c r="A2414" s="31">
        <v>2413</v>
      </c>
      <c r="B2414" s="34" t="s">
        <v>8675</v>
      </c>
      <c r="C2414" s="34" t="s">
        <v>8676</v>
      </c>
      <c r="D2414" s="34" t="s">
        <v>74</v>
      </c>
      <c r="E2414" s="31">
        <v>27</v>
      </c>
      <c r="F2414" s="58">
        <f t="shared" ca="1" si="115"/>
        <v>79.427397260273978</v>
      </c>
      <c r="G2414" s="33">
        <v>15929</v>
      </c>
      <c r="H2414" s="34" t="s">
        <v>164</v>
      </c>
      <c r="I2414" s="34" t="s">
        <v>77</v>
      </c>
      <c r="J2414" s="34" t="s">
        <v>126</v>
      </c>
      <c r="K2414" s="34" t="s">
        <v>79</v>
      </c>
      <c r="L2414" s="34" t="s">
        <v>80</v>
      </c>
      <c r="M2414" s="31">
        <v>17</v>
      </c>
    </row>
    <row r="2415" spans="1:13" s="31" customFormat="1" ht="15.75" hidden="1" customHeight="1" x14ac:dyDescent="0.25">
      <c r="A2415" s="31">
        <v>2414</v>
      </c>
      <c r="B2415" s="34" t="s">
        <v>4650</v>
      </c>
      <c r="C2415" s="34" t="s">
        <v>8677</v>
      </c>
      <c r="D2415" s="34" t="s">
        <v>430</v>
      </c>
      <c r="E2415" s="31">
        <v>18</v>
      </c>
      <c r="H2415" s="34" t="s">
        <v>1888</v>
      </c>
      <c r="I2415" s="34" t="s">
        <v>178</v>
      </c>
      <c r="J2415" s="34" t="s">
        <v>78</v>
      </c>
      <c r="K2415" s="34" t="s">
        <v>79</v>
      </c>
      <c r="L2415" s="34" t="s">
        <v>80</v>
      </c>
    </row>
    <row r="2416" spans="1:13" s="31" customFormat="1" ht="15.75" customHeight="1" x14ac:dyDescent="0.25">
      <c r="A2416" s="31">
        <v>2415</v>
      </c>
      <c r="B2416" s="34" t="s">
        <v>2136</v>
      </c>
      <c r="C2416" s="34" t="s">
        <v>8678</v>
      </c>
      <c r="D2416" s="34" t="s">
        <v>74</v>
      </c>
      <c r="E2416" s="31">
        <v>56</v>
      </c>
      <c r="F2416" s="58">
        <f t="shared" ref="F2416:F2426" ca="1" si="116">(TODAY()-G2416)/365</f>
        <v>44.167123287671231</v>
      </c>
      <c r="G2416" s="33">
        <v>28799</v>
      </c>
      <c r="H2416" s="34" t="s">
        <v>4443</v>
      </c>
      <c r="I2416" s="34" t="s">
        <v>77</v>
      </c>
      <c r="J2416" s="34" t="s">
        <v>78</v>
      </c>
      <c r="K2416" s="34" t="s">
        <v>79</v>
      </c>
      <c r="L2416" s="34" t="s">
        <v>91</v>
      </c>
      <c r="M2416" s="31">
        <v>3</v>
      </c>
    </row>
    <row r="2417" spans="1:13" s="31" customFormat="1" ht="15.75" customHeight="1" x14ac:dyDescent="0.25">
      <c r="A2417" s="31">
        <v>2416</v>
      </c>
      <c r="B2417" s="34" t="s">
        <v>8679</v>
      </c>
      <c r="C2417" s="34" t="s">
        <v>3802</v>
      </c>
      <c r="D2417" s="34" t="s">
        <v>74</v>
      </c>
      <c r="E2417" s="31">
        <v>19</v>
      </c>
      <c r="F2417" s="58">
        <f t="shared" ca="1" si="116"/>
        <v>63.032876712328765</v>
      </c>
      <c r="G2417" s="33">
        <v>21913</v>
      </c>
      <c r="H2417" s="34" t="s">
        <v>1709</v>
      </c>
      <c r="I2417" s="34" t="s">
        <v>178</v>
      </c>
      <c r="J2417" s="34" t="s">
        <v>102</v>
      </c>
      <c r="K2417" s="34" t="s">
        <v>79</v>
      </c>
      <c r="L2417" s="34" t="s">
        <v>91</v>
      </c>
      <c r="M2417" s="31">
        <v>16</v>
      </c>
    </row>
    <row r="2418" spans="1:13" s="31" customFormat="1" ht="15.75" customHeight="1" x14ac:dyDescent="0.25">
      <c r="A2418" s="31">
        <v>2417</v>
      </c>
      <c r="B2418" s="34" t="s">
        <v>8680</v>
      </c>
      <c r="C2418" s="34" t="s">
        <v>8681</v>
      </c>
      <c r="D2418" s="34" t="s">
        <v>98</v>
      </c>
      <c r="E2418" s="31">
        <v>27</v>
      </c>
      <c r="F2418" s="58">
        <f t="shared" ca="1" si="116"/>
        <v>48.536986301369865</v>
      </c>
      <c r="G2418" s="33">
        <v>27204</v>
      </c>
      <c r="H2418" s="34" t="s">
        <v>259</v>
      </c>
      <c r="I2418" s="34" t="s">
        <v>230</v>
      </c>
      <c r="J2418" s="34" t="s">
        <v>102</v>
      </c>
      <c r="K2418" s="34" t="s">
        <v>79</v>
      </c>
      <c r="L2418" s="34" t="s">
        <v>91</v>
      </c>
      <c r="M2418" s="31">
        <v>22</v>
      </c>
    </row>
    <row r="2419" spans="1:13" s="31" customFormat="1" ht="15.75" customHeight="1" x14ac:dyDescent="0.25">
      <c r="A2419" s="31">
        <v>2418</v>
      </c>
      <c r="B2419" s="34" t="s">
        <v>8682</v>
      </c>
      <c r="C2419" s="34" t="s">
        <v>8683</v>
      </c>
      <c r="D2419" s="34" t="s">
        <v>98</v>
      </c>
      <c r="E2419" s="31">
        <v>82</v>
      </c>
      <c r="F2419" s="58">
        <f t="shared" ca="1" si="116"/>
        <v>52.758904109589039</v>
      </c>
      <c r="G2419" s="33">
        <v>25663</v>
      </c>
      <c r="H2419" s="34" t="s">
        <v>2196</v>
      </c>
      <c r="I2419" s="34" t="s">
        <v>90</v>
      </c>
      <c r="J2419" s="34" t="s">
        <v>78</v>
      </c>
      <c r="K2419" s="34" t="s">
        <v>79</v>
      </c>
      <c r="L2419" s="34" t="s">
        <v>80</v>
      </c>
      <c r="M2419" s="31">
        <v>13</v>
      </c>
    </row>
    <row r="2420" spans="1:13" s="31" customFormat="1" ht="15.75" customHeight="1" x14ac:dyDescent="0.25">
      <c r="A2420" s="31">
        <v>2419</v>
      </c>
      <c r="B2420" s="34" t="s">
        <v>8684</v>
      </c>
      <c r="C2420" s="34" t="s">
        <v>8685</v>
      </c>
      <c r="D2420" s="34" t="s">
        <v>74</v>
      </c>
      <c r="E2420" s="31">
        <v>96</v>
      </c>
      <c r="F2420" s="58">
        <f t="shared" ca="1" si="116"/>
        <v>44.506849315068493</v>
      </c>
      <c r="G2420" s="33">
        <v>28675</v>
      </c>
      <c r="H2420" s="34" t="s">
        <v>589</v>
      </c>
      <c r="I2420" s="34" t="s">
        <v>90</v>
      </c>
      <c r="J2420" s="34" t="s">
        <v>126</v>
      </c>
      <c r="K2420" s="34" t="s">
        <v>79</v>
      </c>
      <c r="L2420" s="34" t="s">
        <v>91</v>
      </c>
      <c r="M2420" s="31">
        <v>9</v>
      </c>
    </row>
    <row r="2421" spans="1:13" s="31" customFormat="1" ht="15.75" customHeight="1" x14ac:dyDescent="0.25">
      <c r="A2421" s="31">
        <v>2420</v>
      </c>
      <c r="B2421" s="34" t="s">
        <v>8686</v>
      </c>
      <c r="C2421" s="34" t="s">
        <v>8687</v>
      </c>
      <c r="D2421" s="34" t="s">
        <v>98</v>
      </c>
      <c r="E2421" s="31">
        <v>10</v>
      </c>
      <c r="F2421" s="58">
        <f t="shared" ca="1" si="116"/>
        <v>46.361643835616441</v>
      </c>
      <c r="G2421" s="33">
        <v>27998</v>
      </c>
      <c r="H2421" s="34" t="s">
        <v>710</v>
      </c>
      <c r="I2421" s="34" t="s">
        <v>101</v>
      </c>
      <c r="J2421" s="34" t="s">
        <v>126</v>
      </c>
      <c r="K2421" s="34" t="s">
        <v>79</v>
      </c>
      <c r="L2421" s="34" t="s">
        <v>91</v>
      </c>
      <c r="M2421" s="31">
        <v>16</v>
      </c>
    </row>
    <row r="2422" spans="1:13" s="31" customFormat="1" ht="15.75" customHeight="1" x14ac:dyDescent="0.25">
      <c r="A2422" s="31">
        <v>2421</v>
      </c>
      <c r="B2422" s="34" t="s">
        <v>5412</v>
      </c>
      <c r="C2422" s="34" t="s">
        <v>1882</v>
      </c>
      <c r="D2422" s="34" t="s">
        <v>98</v>
      </c>
      <c r="E2422" s="31">
        <v>54</v>
      </c>
      <c r="F2422" s="58">
        <f t="shared" ca="1" si="116"/>
        <v>68.405479452054792</v>
      </c>
      <c r="G2422" s="33">
        <v>19952</v>
      </c>
      <c r="H2422" s="34" t="s">
        <v>525</v>
      </c>
      <c r="I2422" s="34" t="s">
        <v>178</v>
      </c>
      <c r="J2422" s="34" t="s">
        <v>102</v>
      </c>
      <c r="K2422" s="34" t="s">
        <v>79</v>
      </c>
      <c r="L2422" s="34" t="s">
        <v>80</v>
      </c>
      <c r="M2422" s="31">
        <v>13</v>
      </c>
    </row>
    <row r="2423" spans="1:13" s="31" customFormat="1" ht="15.75" customHeight="1" x14ac:dyDescent="0.25">
      <c r="A2423" s="31">
        <v>2422</v>
      </c>
      <c r="B2423" s="34" t="s">
        <v>8688</v>
      </c>
      <c r="C2423" s="34" t="s">
        <v>8689</v>
      </c>
      <c r="D2423" s="34" t="s">
        <v>98</v>
      </c>
      <c r="E2423" s="31">
        <v>96</v>
      </c>
      <c r="F2423" s="58">
        <f t="shared" ca="1" si="116"/>
        <v>44.098630136986301</v>
      </c>
      <c r="G2423" s="33">
        <v>28824</v>
      </c>
      <c r="H2423" s="34" t="s">
        <v>264</v>
      </c>
      <c r="I2423" s="34" t="s">
        <v>125</v>
      </c>
      <c r="J2423" s="34" t="s">
        <v>126</v>
      </c>
      <c r="K2423" s="34" t="s">
        <v>79</v>
      </c>
      <c r="L2423" s="34" t="s">
        <v>91</v>
      </c>
      <c r="M2423" s="31">
        <v>13</v>
      </c>
    </row>
    <row r="2424" spans="1:13" s="31" customFormat="1" ht="15.75" customHeight="1" x14ac:dyDescent="0.25">
      <c r="A2424" s="31">
        <v>2423</v>
      </c>
      <c r="B2424" s="34" t="s">
        <v>5906</v>
      </c>
      <c r="C2424" s="34" t="s">
        <v>8690</v>
      </c>
      <c r="D2424" s="34" t="s">
        <v>74</v>
      </c>
      <c r="E2424" s="31">
        <v>49</v>
      </c>
      <c r="F2424" s="58">
        <f t="shared" ca="1" si="116"/>
        <v>41.871232876712327</v>
      </c>
      <c r="G2424" s="33">
        <v>29637</v>
      </c>
      <c r="H2424" s="34" t="s">
        <v>1348</v>
      </c>
      <c r="I2424" s="34" t="s">
        <v>152</v>
      </c>
      <c r="J2424" s="34" t="s">
        <v>78</v>
      </c>
      <c r="K2424" s="34" t="s">
        <v>79</v>
      </c>
      <c r="L2424" s="34" t="s">
        <v>80</v>
      </c>
      <c r="M2424" s="31">
        <v>20</v>
      </c>
    </row>
    <row r="2425" spans="1:13" s="31" customFormat="1" ht="15.75" hidden="1" customHeight="1" x14ac:dyDescent="0.25">
      <c r="A2425" s="31">
        <v>2424</v>
      </c>
      <c r="B2425" s="34" t="s">
        <v>8691</v>
      </c>
      <c r="C2425" s="34" t="s">
        <v>8692</v>
      </c>
      <c r="D2425" s="34" t="s">
        <v>74</v>
      </c>
      <c r="E2425" s="31">
        <v>17</v>
      </c>
      <c r="F2425" s="58">
        <f t="shared" ca="1" si="116"/>
        <v>40.994520547945207</v>
      </c>
      <c r="G2425" s="33">
        <v>29957</v>
      </c>
      <c r="I2425" s="34" t="s">
        <v>230</v>
      </c>
      <c r="J2425" s="34" t="s">
        <v>102</v>
      </c>
      <c r="K2425" s="34" t="s">
        <v>79</v>
      </c>
      <c r="L2425" s="34" t="s">
        <v>80</v>
      </c>
      <c r="M2425" s="31">
        <v>15</v>
      </c>
    </row>
    <row r="2426" spans="1:13" s="31" customFormat="1" ht="15.75" customHeight="1" x14ac:dyDescent="0.25">
      <c r="A2426" s="31">
        <v>2425</v>
      </c>
      <c r="B2426" s="34" t="s">
        <v>8693</v>
      </c>
      <c r="C2426" s="34" t="s">
        <v>8694</v>
      </c>
      <c r="D2426" s="34" t="s">
        <v>74</v>
      </c>
      <c r="E2426" s="31">
        <v>32</v>
      </c>
      <c r="F2426" s="58">
        <f t="shared" ca="1" si="116"/>
        <v>46.8</v>
      </c>
      <c r="G2426" s="33">
        <v>27838</v>
      </c>
      <c r="H2426" s="34" t="s">
        <v>1020</v>
      </c>
      <c r="I2426" s="34" t="s">
        <v>230</v>
      </c>
      <c r="J2426" s="34" t="s">
        <v>78</v>
      </c>
      <c r="K2426" s="34" t="s">
        <v>79</v>
      </c>
      <c r="L2426" s="34" t="s">
        <v>80</v>
      </c>
      <c r="M2426" s="31">
        <v>11</v>
      </c>
    </row>
    <row r="2427" spans="1:13" s="31" customFormat="1" ht="15.75" hidden="1" customHeight="1" x14ac:dyDescent="0.25">
      <c r="A2427" s="31">
        <v>2426</v>
      </c>
      <c r="B2427" s="34" t="s">
        <v>506</v>
      </c>
      <c r="C2427" s="34" t="s">
        <v>8695</v>
      </c>
      <c r="D2427" s="34" t="s">
        <v>430</v>
      </c>
      <c r="E2427" s="31">
        <v>64</v>
      </c>
      <c r="I2427" s="34" t="s">
        <v>152</v>
      </c>
      <c r="J2427" s="34" t="s">
        <v>102</v>
      </c>
      <c r="K2427" s="34" t="s">
        <v>79</v>
      </c>
      <c r="L2427" s="34" t="s">
        <v>80</v>
      </c>
    </row>
    <row r="2428" spans="1:13" s="31" customFormat="1" ht="15.75" customHeight="1" x14ac:dyDescent="0.25">
      <c r="A2428" s="31">
        <v>2427</v>
      </c>
      <c r="B2428" s="34" t="s">
        <v>8696</v>
      </c>
      <c r="C2428" s="34" t="s">
        <v>8697</v>
      </c>
      <c r="D2428" s="34" t="s">
        <v>98</v>
      </c>
      <c r="E2428" s="31">
        <v>20</v>
      </c>
      <c r="F2428" s="58">
        <f t="shared" ref="F2428:F2461" ca="1" si="117">(TODAY()-G2428)/365</f>
        <v>24.210958904109589</v>
      </c>
      <c r="G2428" s="33">
        <v>36083</v>
      </c>
      <c r="H2428" s="34" t="s">
        <v>1004</v>
      </c>
      <c r="I2428" s="34" t="s">
        <v>230</v>
      </c>
      <c r="J2428" s="34" t="s">
        <v>126</v>
      </c>
      <c r="K2428" s="34" t="s">
        <v>79</v>
      </c>
      <c r="L2428" s="34" t="s">
        <v>80</v>
      </c>
      <c r="M2428" s="31">
        <v>2</v>
      </c>
    </row>
    <row r="2429" spans="1:13" s="31" customFormat="1" ht="15.75" customHeight="1" x14ac:dyDescent="0.25">
      <c r="A2429" s="31">
        <v>2428</v>
      </c>
      <c r="B2429" s="34" t="s">
        <v>8698</v>
      </c>
      <c r="C2429" s="34" t="s">
        <v>8699</v>
      </c>
      <c r="D2429" s="34" t="s">
        <v>74</v>
      </c>
      <c r="E2429" s="31">
        <v>74</v>
      </c>
      <c r="F2429" s="58">
        <f t="shared" ca="1" si="117"/>
        <v>54.452054794520549</v>
      </c>
      <c r="G2429" s="33">
        <v>25045</v>
      </c>
      <c r="H2429" s="34" t="s">
        <v>2025</v>
      </c>
      <c r="I2429" s="34" t="s">
        <v>230</v>
      </c>
      <c r="J2429" s="34" t="s">
        <v>78</v>
      </c>
      <c r="K2429" s="34" t="s">
        <v>79</v>
      </c>
      <c r="L2429" s="34" t="s">
        <v>80</v>
      </c>
      <c r="M2429" s="31">
        <v>9</v>
      </c>
    </row>
    <row r="2430" spans="1:13" s="31" customFormat="1" ht="15.75" customHeight="1" x14ac:dyDescent="0.25">
      <c r="A2430" s="31">
        <v>2429</v>
      </c>
      <c r="B2430" s="34" t="s">
        <v>3398</v>
      </c>
      <c r="C2430" s="34" t="s">
        <v>8700</v>
      </c>
      <c r="D2430" s="34" t="s">
        <v>98</v>
      </c>
      <c r="E2430" s="31">
        <v>54</v>
      </c>
      <c r="F2430" s="58">
        <f t="shared" ca="1" si="117"/>
        <v>42.147945205479452</v>
      </c>
      <c r="G2430" s="33">
        <v>29536</v>
      </c>
      <c r="H2430" s="34" t="s">
        <v>503</v>
      </c>
      <c r="I2430" s="34" t="s">
        <v>77</v>
      </c>
      <c r="J2430" s="34" t="s">
        <v>78</v>
      </c>
      <c r="K2430" s="34" t="s">
        <v>79</v>
      </c>
      <c r="L2430" s="34" t="s">
        <v>80</v>
      </c>
      <c r="M2430" s="31">
        <v>3</v>
      </c>
    </row>
    <row r="2431" spans="1:13" s="31" customFormat="1" ht="15.75" customHeight="1" x14ac:dyDescent="0.25">
      <c r="A2431" s="31">
        <v>2430</v>
      </c>
      <c r="B2431" s="34" t="s">
        <v>8701</v>
      </c>
      <c r="C2431" s="34" t="s">
        <v>8702</v>
      </c>
      <c r="D2431" s="34" t="s">
        <v>74</v>
      </c>
      <c r="E2431" s="31">
        <v>38</v>
      </c>
      <c r="F2431" s="58">
        <f t="shared" ca="1" si="117"/>
        <v>54.336986301369862</v>
      </c>
      <c r="G2431" s="33">
        <v>25087</v>
      </c>
      <c r="H2431" s="34" t="s">
        <v>229</v>
      </c>
      <c r="I2431" s="34" t="s">
        <v>230</v>
      </c>
      <c r="J2431" s="34" t="s">
        <v>78</v>
      </c>
      <c r="K2431" s="34" t="s">
        <v>79</v>
      </c>
      <c r="L2431" s="34" t="s">
        <v>91</v>
      </c>
      <c r="M2431" s="31">
        <v>5</v>
      </c>
    </row>
    <row r="2432" spans="1:13" s="31" customFormat="1" ht="15.75" customHeight="1" x14ac:dyDescent="0.25">
      <c r="A2432" s="31">
        <v>2431</v>
      </c>
      <c r="B2432" s="34" t="s">
        <v>8703</v>
      </c>
      <c r="C2432" s="34" t="s">
        <v>8704</v>
      </c>
      <c r="D2432" s="34" t="s">
        <v>74</v>
      </c>
      <c r="E2432" s="31">
        <v>15</v>
      </c>
      <c r="F2432" s="58">
        <f t="shared" ca="1" si="117"/>
        <v>23.019178082191782</v>
      </c>
      <c r="G2432" s="33">
        <v>36518</v>
      </c>
      <c r="H2432" s="34" t="s">
        <v>100</v>
      </c>
      <c r="I2432" s="34" t="s">
        <v>101</v>
      </c>
      <c r="J2432" s="34" t="s">
        <v>78</v>
      </c>
      <c r="K2432" s="34" t="s">
        <v>79</v>
      </c>
      <c r="L2432" s="34" t="s">
        <v>80</v>
      </c>
      <c r="M2432" s="31">
        <v>2</v>
      </c>
    </row>
    <row r="2433" spans="1:13" s="31" customFormat="1" ht="15.75" customHeight="1" x14ac:dyDescent="0.25">
      <c r="A2433" s="31">
        <v>2432</v>
      </c>
      <c r="B2433" s="34" t="s">
        <v>4925</v>
      </c>
      <c r="C2433" s="34" t="s">
        <v>8705</v>
      </c>
      <c r="D2433" s="34" t="s">
        <v>98</v>
      </c>
      <c r="E2433" s="31">
        <v>67</v>
      </c>
      <c r="F2433" s="58">
        <f t="shared" ca="1" si="117"/>
        <v>41.868493150684934</v>
      </c>
      <c r="G2433" s="33">
        <v>29638</v>
      </c>
      <c r="H2433" s="34" t="s">
        <v>1426</v>
      </c>
      <c r="I2433" s="34" t="s">
        <v>77</v>
      </c>
      <c r="J2433" s="34" t="s">
        <v>102</v>
      </c>
      <c r="K2433" s="34" t="s">
        <v>79</v>
      </c>
      <c r="L2433" s="34" t="s">
        <v>80</v>
      </c>
      <c r="M2433" s="31">
        <v>5</v>
      </c>
    </row>
    <row r="2434" spans="1:13" s="31" customFormat="1" ht="15.75" customHeight="1" x14ac:dyDescent="0.25">
      <c r="A2434" s="31">
        <v>2433</v>
      </c>
      <c r="B2434" s="34" t="s">
        <v>8706</v>
      </c>
      <c r="C2434" s="34" t="s">
        <v>7329</v>
      </c>
      <c r="D2434" s="34" t="s">
        <v>74</v>
      </c>
      <c r="E2434" s="31">
        <v>38</v>
      </c>
      <c r="F2434" s="58">
        <f t="shared" ca="1" si="117"/>
        <v>46.465753424657535</v>
      </c>
      <c r="G2434" s="33">
        <v>27960</v>
      </c>
      <c r="H2434" s="34" t="s">
        <v>636</v>
      </c>
      <c r="I2434" s="34" t="s">
        <v>230</v>
      </c>
      <c r="J2434" s="34" t="s">
        <v>126</v>
      </c>
      <c r="K2434" s="34" t="s">
        <v>79</v>
      </c>
      <c r="L2434" s="34" t="s">
        <v>80</v>
      </c>
      <c r="M2434" s="31">
        <v>8</v>
      </c>
    </row>
    <row r="2435" spans="1:13" s="31" customFormat="1" ht="15.75" customHeight="1" x14ac:dyDescent="0.25">
      <c r="A2435" s="31">
        <v>2434</v>
      </c>
      <c r="B2435" s="34" t="s">
        <v>5906</v>
      </c>
      <c r="C2435" s="34" t="s">
        <v>8707</v>
      </c>
      <c r="D2435" s="34" t="s">
        <v>74</v>
      </c>
      <c r="E2435" s="31">
        <v>40</v>
      </c>
      <c r="F2435" s="58">
        <f t="shared" ca="1" si="117"/>
        <v>66.147945205479445</v>
      </c>
      <c r="G2435" s="33">
        <v>20776</v>
      </c>
      <c r="H2435" s="34" t="s">
        <v>164</v>
      </c>
      <c r="I2435" s="34" t="s">
        <v>230</v>
      </c>
      <c r="J2435" s="34" t="s">
        <v>102</v>
      </c>
      <c r="K2435" s="34" t="s">
        <v>79</v>
      </c>
      <c r="L2435" s="34" t="s">
        <v>91</v>
      </c>
      <c r="M2435" s="31">
        <v>18</v>
      </c>
    </row>
    <row r="2436" spans="1:13" s="31" customFormat="1" ht="15.75" customHeight="1" x14ac:dyDescent="0.25">
      <c r="A2436" s="31">
        <v>2435</v>
      </c>
      <c r="B2436" s="34" t="s">
        <v>3195</v>
      </c>
      <c r="C2436" s="34" t="s">
        <v>8708</v>
      </c>
      <c r="D2436" s="34" t="s">
        <v>98</v>
      </c>
      <c r="E2436" s="31">
        <v>69</v>
      </c>
      <c r="F2436" s="58">
        <f t="shared" ca="1" si="117"/>
        <v>61.410958904109592</v>
      </c>
      <c r="G2436" s="33">
        <v>22505</v>
      </c>
      <c r="H2436" s="34" t="s">
        <v>930</v>
      </c>
      <c r="I2436" s="34" t="s">
        <v>77</v>
      </c>
      <c r="J2436" s="34" t="s">
        <v>78</v>
      </c>
      <c r="K2436" s="34" t="s">
        <v>79</v>
      </c>
      <c r="L2436" s="34" t="s">
        <v>91</v>
      </c>
      <c r="M2436" s="31">
        <v>14</v>
      </c>
    </row>
    <row r="2437" spans="1:13" s="31" customFormat="1" ht="15.75" customHeight="1" x14ac:dyDescent="0.25">
      <c r="A2437" s="31">
        <v>2436</v>
      </c>
      <c r="B2437" s="34" t="s">
        <v>8709</v>
      </c>
      <c r="C2437" s="34" t="s">
        <v>8710</v>
      </c>
      <c r="D2437" s="34" t="s">
        <v>74</v>
      </c>
      <c r="E2437" s="31">
        <v>37</v>
      </c>
      <c r="F2437" s="58">
        <f t="shared" ca="1" si="117"/>
        <v>36.789041095890411</v>
      </c>
      <c r="G2437" s="33">
        <v>31492</v>
      </c>
      <c r="H2437" s="34" t="s">
        <v>1020</v>
      </c>
      <c r="I2437" s="34" t="s">
        <v>152</v>
      </c>
      <c r="J2437" s="34" t="s">
        <v>78</v>
      </c>
      <c r="K2437" s="34" t="s">
        <v>79</v>
      </c>
      <c r="L2437" s="34" t="s">
        <v>91</v>
      </c>
      <c r="M2437" s="31">
        <v>4</v>
      </c>
    </row>
    <row r="2438" spans="1:13" s="31" customFormat="1" ht="15.75" customHeight="1" x14ac:dyDescent="0.25">
      <c r="A2438" s="31">
        <v>2437</v>
      </c>
      <c r="B2438" s="34" t="s">
        <v>3656</v>
      </c>
      <c r="C2438" s="34" t="s">
        <v>8711</v>
      </c>
      <c r="D2438" s="34" t="s">
        <v>98</v>
      </c>
      <c r="E2438" s="31">
        <v>90</v>
      </c>
      <c r="F2438" s="58">
        <f t="shared" ca="1" si="117"/>
        <v>45.682191780821917</v>
      </c>
      <c r="G2438" s="33">
        <v>28246</v>
      </c>
      <c r="H2438" s="34" t="s">
        <v>660</v>
      </c>
      <c r="I2438" s="34" t="s">
        <v>101</v>
      </c>
      <c r="J2438" s="34" t="s">
        <v>78</v>
      </c>
      <c r="K2438" s="34" t="s">
        <v>79</v>
      </c>
      <c r="L2438" s="34" t="s">
        <v>80</v>
      </c>
      <c r="M2438" s="31">
        <v>18</v>
      </c>
    </row>
    <row r="2439" spans="1:13" s="31" customFormat="1" ht="15.75" customHeight="1" x14ac:dyDescent="0.25">
      <c r="A2439" s="31">
        <v>2438</v>
      </c>
      <c r="B2439" s="34" t="s">
        <v>8712</v>
      </c>
      <c r="C2439" s="34" t="s">
        <v>8713</v>
      </c>
      <c r="D2439" s="34" t="s">
        <v>98</v>
      </c>
      <c r="E2439" s="31">
        <v>76</v>
      </c>
      <c r="F2439" s="58">
        <f t="shared" ca="1" si="117"/>
        <v>39.93150684931507</v>
      </c>
      <c r="G2439" s="33">
        <v>30345</v>
      </c>
      <c r="H2439" s="34" t="s">
        <v>145</v>
      </c>
      <c r="I2439" s="34" t="s">
        <v>77</v>
      </c>
      <c r="J2439" s="34" t="s">
        <v>78</v>
      </c>
      <c r="K2439" s="34" t="s">
        <v>79</v>
      </c>
      <c r="L2439" s="34" t="s">
        <v>80</v>
      </c>
      <c r="M2439" s="31">
        <v>4</v>
      </c>
    </row>
    <row r="2440" spans="1:13" s="31" customFormat="1" ht="15.75" hidden="1" customHeight="1" x14ac:dyDescent="0.25">
      <c r="A2440" s="31">
        <v>2439</v>
      </c>
      <c r="B2440" s="34" t="s">
        <v>8714</v>
      </c>
      <c r="C2440" s="34" t="s">
        <v>8715</v>
      </c>
      <c r="D2440" s="34" t="s">
        <v>98</v>
      </c>
      <c r="E2440" s="31">
        <v>44</v>
      </c>
      <c r="F2440" s="58">
        <f t="shared" ca="1" si="117"/>
        <v>55.268493150684932</v>
      </c>
      <c r="G2440" s="33">
        <v>24747</v>
      </c>
      <c r="I2440" s="34" t="s">
        <v>77</v>
      </c>
      <c r="J2440" s="34" t="s">
        <v>102</v>
      </c>
      <c r="K2440" s="34" t="s">
        <v>79</v>
      </c>
      <c r="L2440" s="34" t="s">
        <v>91</v>
      </c>
      <c r="M2440" s="31">
        <v>15</v>
      </c>
    </row>
    <row r="2441" spans="1:13" s="31" customFormat="1" ht="15.75" customHeight="1" x14ac:dyDescent="0.25">
      <c r="A2441" s="31">
        <v>2440</v>
      </c>
      <c r="B2441" s="34" t="s">
        <v>8716</v>
      </c>
      <c r="C2441" s="34" t="s">
        <v>8717</v>
      </c>
      <c r="D2441" s="34" t="s">
        <v>98</v>
      </c>
      <c r="E2441" s="31">
        <v>17</v>
      </c>
      <c r="F2441" s="58">
        <f t="shared" ca="1" si="117"/>
        <v>63.304109589041097</v>
      </c>
      <c r="G2441" s="33">
        <v>21814</v>
      </c>
      <c r="H2441" s="34" t="s">
        <v>253</v>
      </c>
      <c r="I2441" s="34" t="s">
        <v>77</v>
      </c>
      <c r="J2441" s="34" t="s">
        <v>102</v>
      </c>
      <c r="K2441" s="34" t="s">
        <v>79</v>
      </c>
      <c r="L2441" s="34" t="s">
        <v>91</v>
      </c>
      <c r="M2441" s="31">
        <v>8</v>
      </c>
    </row>
    <row r="2442" spans="1:13" s="31" customFormat="1" ht="15.75" hidden="1" customHeight="1" x14ac:dyDescent="0.25">
      <c r="A2442" s="31">
        <v>2441</v>
      </c>
      <c r="B2442" s="34" t="s">
        <v>8718</v>
      </c>
      <c r="C2442" s="34" t="s">
        <v>8719</v>
      </c>
      <c r="D2442" s="34" t="s">
        <v>98</v>
      </c>
      <c r="E2442" s="31">
        <v>52</v>
      </c>
      <c r="F2442" s="58">
        <f t="shared" ca="1" si="117"/>
        <v>63.786301369863011</v>
      </c>
      <c r="G2442" s="33">
        <v>21638</v>
      </c>
      <c r="I2442" s="34" t="s">
        <v>90</v>
      </c>
      <c r="J2442" s="34" t="s">
        <v>126</v>
      </c>
      <c r="K2442" s="34" t="s">
        <v>79</v>
      </c>
      <c r="L2442" s="34" t="s">
        <v>80</v>
      </c>
      <c r="M2442" s="31">
        <v>5</v>
      </c>
    </row>
    <row r="2443" spans="1:13" s="31" customFormat="1" ht="15.75" customHeight="1" x14ac:dyDescent="0.25">
      <c r="A2443" s="31">
        <v>2442</v>
      </c>
      <c r="B2443" s="34" t="s">
        <v>8720</v>
      </c>
      <c r="C2443" s="34" t="s">
        <v>8721</v>
      </c>
      <c r="D2443" s="34" t="s">
        <v>74</v>
      </c>
      <c r="E2443" s="31">
        <v>8</v>
      </c>
      <c r="F2443" s="58">
        <f t="shared" ca="1" si="117"/>
        <v>65.243835616438361</v>
      </c>
      <c r="G2443" s="33">
        <v>21106</v>
      </c>
      <c r="H2443" s="34" t="s">
        <v>392</v>
      </c>
      <c r="I2443" s="34" t="s">
        <v>178</v>
      </c>
      <c r="J2443" s="34" t="s">
        <v>102</v>
      </c>
      <c r="K2443" s="34" t="s">
        <v>79</v>
      </c>
      <c r="L2443" s="34" t="s">
        <v>80</v>
      </c>
      <c r="M2443" s="31">
        <v>17</v>
      </c>
    </row>
    <row r="2444" spans="1:13" s="31" customFormat="1" ht="15.75" customHeight="1" x14ac:dyDescent="0.25">
      <c r="A2444" s="31">
        <v>2443</v>
      </c>
      <c r="B2444" s="34" t="s">
        <v>7431</v>
      </c>
      <c r="C2444" s="34" t="s">
        <v>8722</v>
      </c>
      <c r="D2444" s="34" t="s">
        <v>74</v>
      </c>
      <c r="E2444" s="31">
        <v>30</v>
      </c>
      <c r="F2444" s="58">
        <f t="shared" ca="1" si="117"/>
        <v>32.884931506849313</v>
      </c>
      <c r="G2444" s="33">
        <v>32917</v>
      </c>
      <c r="H2444" s="34" t="s">
        <v>1081</v>
      </c>
      <c r="I2444" s="34" t="s">
        <v>90</v>
      </c>
      <c r="J2444" s="34" t="s">
        <v>126</v>
      </c>
      <c r="K2444" s="34" t="s">
        <v>79</v>
      </c>
      <c r="L2444" s="34" t="s">
        <v>91</v>
      </c>
      <c r="M2444" s="31">
        <v>20</v>
      </c>
    </row>
    <row r="2445" spans="1:13" s="31" customFormat="1" ht="15.75" customHeight="1" x14ac:dyDescent="0.25">
      <c r="A2445" s="31">
        <v>2444</v>
      </c>
      <c r="B2445" s="34" t="s">
        <v>8723</v>
      </c>
      <c r="C2445" s="34" t="s">
        <v>8724</v>
      </c>
      <c r="D2445" s="34" t="s">
        <v>74</v>
      </c>
      <c r="E2445" s="31">
        <v>22</v>
      </c>
      <c r="F2445" s="58">
        <f t="shared" ca="1" si="117"/>
        <v>45.649315068493152</v>
      </c>
      <c r="G2445" s="33">
        <v>28258</v>
      </c>
      <c r="H2445" s="34" t="s">
        <v>195</v>
      </c>
      <c r="I2445" s="34" t="s">
        <v>77</v>
      </c>
      <c r="J2445" s="34" t="s">
        <v>126</v>
      </c>
      <c r="K2445" s="34" t="s">
        <v>79</v>
      </c>
      <c r="L2445" s="34" t="s">
        <v>91</v>
      </c>
      <c r="M2445" s="31">
        <v>11</v>
      </c>
    </row>
    <row r="2446" spans="1:13" s="31" customFormat="1" ht="15.75" customHeight="1" x14ac:dyDescent="0.25">
      <c r="A2446" s="31">
        <v>2445</v>
      </c>
      <c r="B2446" s="34" t="s">
        <v>8725</v>
      </c>
      <c r="C2446" s="34" t="s">
        <v>8726</v>
      </c>
      <c r="D2446" s="34" t="s">
        <v>74</v>
      </c>
      <c r="E2446" s="31">
        <v>46</v>
      </c>
      <c r="F2446" s="58">
        <f t="shared" ca="1" si="117"/>
        <v>46.821917808219176</v>
      </c>
      <c r="G2446" s="33">
        <v>27830</v>
      </c>
      <c r="H2446" s="34" t="s">
        <v>236</v>
      </c>
      <c r="I2446" s="34" t="s">
        <v>140</v>
      </c>
      <c r="J2446" s="34" t="s">
        <v>102</v>
      </c>
      <c r="K2446" s="34" t="s">
        <v>79</v>
      </c>
      <c r="L2446" s="34" t="s">
        <v>91</v>
      </c>
      <c r="M2446" s="31">
        <v>18</v>
      </c>
    </row>
    <row r="2447" spans="1:13" s="31" customFormat="1" ht="15.75" hidden="1" customHeight="1" x14ac:dyDescent="0.25">
      <c r="A2447" s="31">
        <v>2446</v>
      </c>
      <c r="B2447" s="34" t="s">
        <v>8727</v>
      </c>
      <c r="C2447" s="34" t="s">
        <v>8728</v>
      </c>
      <c r="D2447" s="34" t="s">
        <v>74</v>
      </c>
      <c r="E2447" s="31">
        <v>33</v>
      </c>
      <c r="F2447" s="58">
        <f t="shared" ca="1" si="117"/>
        <v>66.342465753424662</v>
      </c>
      <c r="G2447" s="33">
        <v>20705</v>
      </c>
      <c r="I2447" s="34" t="s">
        <v>140</v>
      </c>
      <c r="J2447" s="34" t="s">
        <v>102</v>
      </c>
      <c r="K2447" s="34" t="s">
        <v>79</v>
      </c>
      <c r="L2447" s="34" t="s">
        <v>91</v>
      </c>
      <c r="M2447" s="31">
        <v>17</v>
      </c>
    </row>
    <row r="2448" spans="1:13" s="31" customFormat="1" ht="15.75" customHeight="1" x14ac:dyDescent="0.25">
      <c r="A2448" s="31">
        <v>2447</v>
      </c>
      <c r="B2448" s="34" t="s">
        <v>8729</v>
      </c>
      <c r="C2448" s="34" t="s">
        <v>8730</v>
      </c>
      <c r="D2448" s="34" t="s">
        <v>74</v>
      </c>
      <c r="E2448" s="31">
        <v>55</v>
      </c>
      <c r="F2448" s="58">
        <f t="shared" ca="1" si="117"/>
        <v>25.983561643835618</v>
      </c>
      <c r="G2448" s="33">
        <v>35436</v>
      </c>
      <c r="H2448" s="34" t="s">
        <v>2261</v>
      </c>
      <c r="I2448" s="34" t="s">
        <v>230</v>
      </c>
      <c r="J2448" s="34" t="s">
        <v>102</v>
      </c>
      <c r="K2448" s="34" t="s">
        <v>79</v>
      </c>
      <c r="L2448" s="34" t="s">
        <v>80</v>
      </c>
      <c r="M2448" s="31">
        <v>2</v>
      </c>
    </row>
    <row r="2449" spans="1:13" s="31" customFormat="1" ht="15.75" customHeight="1" x14ac:dyDescent="0.25">
      <c r="A2449" s="31">
        <v>2448</v>
      </c>
      <c r="B2449" s="34" t="s">
        <v>8731</v>
      </c>
      <c r="C2449" s="34" t="s">
        <v>8732</v>
      </c>
      <c r="D2449" s="34" t="s">
        <v>98</v>
      </c>
      <c r="E2449" s="31">
        <v>5</v>
      </c>
      <c r="F2449" s="58">
        <f t="shared" ca="1" si="117"/>
        <v>30.038356164383561</v>
      </c>
      <c r="G2449" s="33">
        <v>33956</v>
      </c>
      <c r="H2449" s="34" t="s">
        <v>645</v>
      </c>
      <c r="I2449" s="34" t="s">
        <v>90</v>
      </c>
      <c r="J2449" s="34" t="s">
        <v>126</v>
      </c>
      <c r="K2449" s="34" t="s">
        <v>79</v>
      </c>
      <c r="L2449" s="34" t="s">
        <v>91</v>
      </c>
      <c r="M2449" s="31">
        <v>10</v>
      </c>
    </row>
    <row r="2450" spans="1:13" s="31" customFormat="1" ht="15.75" customHeight="1" x14ac:dyDescent="0.25">
      <c r="A2450" s="31">
        <v>2449</v>
      </c>
      <c r="B2450" s="34" t="s">
        <v>8733</v>
      </c>
      <c r="C2450" s="34" t="s">
        <v>8734</v>
      </c>
      <c r="D2450" s="34" t="s">
        <v>74</v>
      </c>
      <c r="E2450" s="31">
        <v>54</v>
      </c>
      <c r="F2450" s="58">
        <f t="shared" ca="1" si="117"/>
        <v>40.594520547945208</v>
      </c>
      <c r="G2450" s="33">
        <v>30103</v>
      </c>
      <c r="H2450" s="34" t="s">
        <v>2261</v>
      </c>
      <c r="I2450" s="34" t="s">
        <v>230</v>
      </c>
      <c r="J2450" s="34" t="s">
        <v>102</v>
      </c>
      <c r="K2450" s="34" t="s">
        <v>79</v>
      </c>
      <c r="L2450" s="34" t="s">
        <v>91</v>
      </c>
      <c r="M2450" s="31">
        <v>8</v>
      </c>
    </row>
    <row r="2451" spans="1:13" s="31" customFormat="1" ht="15.75" customHeight="1" x14ac:dyDescent="0.25">
      <c r="A2451" s="31">
        <v>2450</v>
      </c>
      <c r="B2451" s="34" t="s">
        <v>6088</v>
      </c>
      <c r="C2451" s="34" t="s">
        <v>8735</v>
      </c>
      <c r="D2451" s="34" t="s">
        <v>74</v>
      </c>
      <c r="E2451" s="31">
        <v>64</v>
      </c>
      <c r="F2451" s="58">
        <f t="shared" ca="1" si="117"/>
        <v>48.545205479452058</v>
      </c>
      <c r="G2451" s="33">
        <v>27201</v>
      </c>
      <c r="H2451" s="34" t="s">
        <v>89</v>
      </c>
      <c r="I2451" s="34" t="s">
        <v>140</v>
      </c>
      <c r="J2451" s="34" t="s">
        <v>102</v>
      </c>
      <c r="K2451" s="34" t="s">
        <v>79</v>
      </c>
      <c r="L2451" s="34" t="s">
        <v>80</v>
      </c>
      <c r="M2451" s="31">
        <v>7</v>
      </c>
    </row>
    <row r="2452" spans="1:13" s="31" customFormat="1" ht="15.75" customHeight="1" x14ac:dyDescent="0.25">
      <c r="A2452" s="31">
        <v>2451</v>
      </c>
      <c r="B2452" s="34" t="s">
        <v>8736</v>
      </c>
      <c r="C2452" s="34" t="s">
        <v>8737</v>
      </c>
      <c r="D2452" s="34" t="s">
        <v>74</v>
      </c>
      <c r="E2452" s="31">
        <v>33</v>
      </c>
      <c r="F2452" s="58">
        <f t="shared" ca="1" si="117"/>
        <v>49.830136986301369</v>
      </c>
      <c r="G2452" s="33">
        <v>26732</v>
      </c>
      <c r="H2452" s="34" t="s">
        <v>554</v>
      </c>
      <c r="I2452" s="34" t="s">
        <v>377</v>
      </c>
      <c r="J2452" s="34" t="s">
        <v>102</v>
      </c>
      <c r="K2452" s="34" t="s">
        <v>79</v>
      </c>
      <c r="L2452" s="34" t="s">
        <v>80</v>
      </c>
      <c r="M2452" s="31">
        <v>18</v>
      </c>
    </row>
    <row r="2453" spans="1:13" s="31" customFormat="1" ht="15.75" customHeight="1" x14ac:dyDescent="0.25">
      <c r="A2453" s="31">
        <v>2452</v>
      </c>
      <c r="B2453" s="34" t="s">
        <v>8738</v>
      </c>
      <c r="C2453" s="34" t="s">
        <v>8739</v>
      </c>
      <c r="D2453" s="34" t="s">
        <v>98</v>
      </c>
      <c r="E2453" s="31">
        <v>93</v>
      </c>
      <c r="F2453" s="58">
        <f t="shared" ca="1" si="117"/>
        <v>47.454794520547942</v>
      </c>
      <c r="G2453" s="33">
        <v>27599</v>
      </c>
      <c r="H2453" s="34" t="s">
        <v>1498</v>
      </c>
      <c r="I2453" s="34" t="s">
        <v>77</v>
      </c>
      <c r="J2453" s="34" t="s">
        <v>78</v>
      </c>
      <c r="K2453" s="34" t="s">
        <v>79</v>
      </c>
      <c r="L2453" s="34" t="s">
        <v>80</v>
      </c>
      <c r="M2453" s="31">
        <v>17</v>
      </c>
    </row>
    <row r="2454" spans="1:13" s="31" customFormat="1" ht="15.75" customHeight="1" x14ac:dyDescent="0.25">
      <c r="A2454" s="31">
        <v>2453</v>
      </c>
      <c r="B2454" s="34" t="s">
        <v>8740</v>
      </c>
      <c r="C2454" s="34" t="s">
        <v>8741</v>
      </c>
      <c r="D2454" s="34" t="s">
        <v>98</v>
      </c>
      <c r="E2454" s="31">
        <v>22</v>
      </c>
      <c r="F2454" s="58">
        <f t="shared" ca="1" si="117"/>
        <v>30.408219178082192</v>
      </c>
      <c r="G2454" s="33">
        <v>33821</v>
      </c>
      <c r="H2454" s="34" t="s">
        <v>1374</v>
      </c>
      <c r="I2454" s="34" t="s">
        <v>171</v>
      </c>
      <c r="J2454" s="34" t="s">
        <v>126</v>
      </c>
      <c r="K2454" s="34" t="s">
        <v>79</v>
      </c>
      <c r="L2454" s="34" t="s">
        <v>91</v>
      </c>
      <c r="M2454" s="31">
        <v>9</v>
      </c>
    </row>
    <row r="2455" spans="1:13" s="31" customFormat="1" ht="15.75" customHeight="1" x14ac:dyDescent="0.25">
      <c r="A2455" s="31">
        <v>2454</v>
      </c>
      <c r="B2455" s="34" t="s">
        <v>8742</v>
      </c>
      <c r="C2455" s="34" t="s">
        <v>8743</v>
      </c>
      <c r="D2455" s="34" t="s">
        <v>98</v>
      </c>
      <c r="E2455" s="31">
        <v>81</v>
      </c>
      <c r="F2455" s="58">
        <f t="shared" ca="1" si="117"/>
        <v>62.906849315068492</v>
      </c>
      <c r="G2455" s="33">
        <v>21959</v>
      </c>
      <c r="H2455" s="34" t="s">
        <v>1186</v>
      </c>
      <c r="I2455" s="34" t="s">
        <v>90</v>
      </c>
      <c r="J2455" s="34" t="s">
        <v>78</v>
      </c>
      <c r="K2455" s="34" t="s">
        <v>79</v>
      </c>
      <c r="L2455" s="34" t="s">
        <v>80</v>
      </c>
      <c r="M2455" s="31">
        <v>12</v>
      </c>
    </row>
    <row r="2456" spans="1:13" s="31" customFormat="1" ht="15.75" hidden="1" customHeight="1" x14ac:dyDescent="0.25">
      <c r="A2456" s="31">
        <v>2455</v>
      </c>
      <c r="B2456" s="34" t="s">
        <v>4309</v>
      </c>
      <c r="C2456" s="34" t="s">
        <v>8744</v>
      </c>
      <c r="D2456" s="34" t="s">
        <v>98</v>
      </c>
      <c r="E2456" s="31">
        <v>64</v>
      </c>
      <c r="F2456" s="58">
        <f t="shared" ca="1" si="117"/>
        <v>45.241095890410961</v>
      </c>
      <c r="G2456" s="33">
        <v>28407</v>
      </c>
      <c r="I2456" s="34" t="s">
        <v>77</v>
      </c>
      <c r="J2456" s="34" t="s">
        <v>78</v>
      </c>
      <c r="K2456" s="34" t="s">
        <v>79</v>
      </c>
      <c r="L2456" s="34" t="s">
        <v>91</v>
      </c>
      <c r="M2456" s="31">
        <v>21</v>
      </c>
    </row>
    <row r="2457" spans="1:13" s="31" customFormat="1" ht="15.75" customHeight="1" x14ac:dyDescent="0.25">
      <c r="A2457" s="31">
        <v>2456</v>
      </c>
      <c r="B2457" s="34" t="s">
        <v>8745</v>
      </c>
      <c r="C2457" s="34" t="s">
        <v>8746</v>
      </c>
      <c r="D2457" s="34" t="s">
        <v>74</v>
      </c>
      <c r="E2457" s="31">
        <v>9</v>
      </c>
      <c r="F2457" s="58">
        <f t="shared" ca="1" si="117"/>
        <v>31.597260273972601</v>
      </c>
      <c r="G2457" s="33">
        <v>33387</v>
      </c>
      <c r="H2457" s="34" t="s">
        <v>886</v>
      </c>
      <c r="I2457" s="34" t="s">
        <v>230</v>
      </c>
      <c r="J2457" s="34" t="s">
        <v>78</v>
      </c>
      <c r="K2457" s="34" t="s">
        <v>79</v>
      </c>
      <c r="L2457" s="34" t="s">
        <v>91</v>
      </c>
      <c r="M2457" s="31">
        <v>10</v>
      </c>
    </row>
    <row r="2458" spans="1:13" s="31" customFormat="1" ht="15.75" customHeight="1" x14ac:dyDescent="0.25">
      <c r="A2458" s="31">
        <v>2457</v>
      </c>
      <c r="B2458" s="34" t="s">
        <v>8747</v>
      </c>
      <c r="C2458" s="34" t="s">
        <v>8748</v>
      </c>
      <c r="D2458" s="34" t="s">
        <v>74</v>
      </c>
      <c r="E2458" s="31">
        <v>70</v>
      </c>
      <c r="F2458" s="58">
        <f t="shared" ca="1" si="117"/>
        <v>47.736986301369861</v>
      </c>
      <c r="G2458" s="33">
        <v>27496</v>
      </c>
      <c r="H2458" s="34" t="s">
        <v>2205</v>
      </c>
      <c r="I2458" s="34" t="s">
        <v>152</v>
      </c>
      <c r="J2458" s="34" t="s">
        <v>126</v>
      </c>
      <c r="K2458" s="34" t="s">
        <v>79</v>
      </c>
      <c r="L2458" s="34" t="s">
        <v>80</v>
      </c>
      <c r="M2458" s="31">
        <v>15</v>
      </c>
    </row>
    <row r="2459" spans="1:13" s="31" customFormat="1" ht="15.75" customHeight="1" x14ac:dyDescent="0.25">
      <c r="A2459" s="31">
        <v>2458</v>
      </c>
      <c r="B2459" s="34" t="s">
        <v>8749</v>
      </c>
      <c r="C2459" s="34" t="s">
        <v>8750</v>
      </c>
      <c r="D2459" s="34" t="s">
        <v>98</v>
      </c>
      <c r="E2459" s="31">
        <v>73</v>
      </c>
      <c r="F2459" s="58">
        <f t="shared" ca="1" si="117"/>
        <v>58.720547945205482</v>
      </c>
      <c r="G2459" s="33">
        <v>23487</v>
      </c>
      <c r="H2459" s="34" t="s">
        <v>1323</v>
      </c>
      <c r="I2459" s="34" t="s">
        <v>77</v>
      </c>
      <c r="J2459" s="34" t="s">
        <v>126</v>
      </c>
      <c r="K2459" s="34" t="s">
        <v>79</v>
      </c>
      <c r="L2459" s="34" t="s">
        <v>80</v>
      </c>
      <c r="M2459" s="31">
        <v>5</v>
      </c>
    </row>
    <row r="2460" spans="1:13" s="31" customFormat="1" ht="15.75" customHeight="1" x14ac:dyDescent="0.25">
      <c r="A2460" s="31">
        <v>2459</v>
      </c>
      <c r="B2460" s="34" t="s">
        <v>8751</v>
      </c>
      <c r="C2460" s="34" t="s">
        <v>8752</v>
      </c>
      <c r="D2460" s="34" t="s">
        <v>98</v>
      </c>
      <c r="E2460" s="31">
        <v>67</v>
      </c>
      <c r="F2460" s="58">
        <f t="shared" ca="1" si="117"/>
        <v>36.980821917808221</v>
      </c>
      <c r="G2460" s="33">
        <v>31422</v>
      </c>
      <c r="H2460" s="34" t="s">
        <v>229</v>
      </c>
      <c r="I2460" s="34" t="s">
        <v>77</v>
      </c>
      <c r="J2460" s="34" t="s">
        <v>126</v>
      </c>
      <c r="K2460" s="34" t="s">
        <v>79</v>
      </c>
      <c r="L2460" s="34" t="s">
        <v>91</v>
      </c>
      <c r="M2460" s="31">
        <v>18</v>
      </c>
    </row>
    <row r="2461" spans="1:13" s="31" customFormat="1" ht="15.75" customHeight="1" x14ac:dyDescent="0.25">
      <c r="A2461" s="31">
        <v>2460</v>
      </c>
      <c r="B2461" s="34" t="s">
        <v>1208</v>
      </c>
      <c r="C2461" s="34" t="s">
        <v>8753</v>
      </c>
      <c r="D2461" s="34" t="s">
        <v>74</v>
      </c>
      <c r="E2461" s="31">
        <v>88</v>
      </c>
      <c r="F2461" s="58">
        <f t="shared" ca="1" si="117"/>
        <v>46.638356164383559</v>
      </c>
      <c r="G2461" s="33">
        <v>27897</v>
      </c>
      <c r="H2461" s="34" t="s">
        <v>636</v>
      </c>
      <c r="I2461" s="34" t="s">
        <v>77</v>
      </c>
      <c r="J2461" s="34" t="s">
        <v>126</v>
      </c>
      <c r="K2461" s="34" t="s">
        <v>79</v>
      </c>
      <c r="L2461" s="34" t="s">
        <v>80</v>
      </c>
      <c r="M2461" s="31">
        <v>12</v>
      </c>
    </row>
    <row r="2462" spans="1:13" s="31" customFormat="1" ht="15.75" hidden="1" customHeight="1" x14ac:dyDescent="0.25">
      <c r="A2462" s="31">
        <v>2461</v>
      </c>
      <c r="B2462" s="34" t="s">
        <v>8754</v>
      </c>
      <c r="D2462" s="34" t="s">
        <v>74</v>
      </c>
      <c r="E2462" s="31">
        <v>89</v>
      </c>
      <c r="G2462" s="44">
        <v>27923</v>
      </c>
      <c r="H2462" s="34" t="s">
        <v>145</v>
      </c>
      <c r="I2462" s="34" t="s">
        <v>230</v>
      </c>
      <c r="J2462" s="34" t="s">
        <v>102</v>
      </c>
      <c r="K2462" s="34" t="s">
        <v>79</v>
      </c>
      <c r="L2462" s="34" t="s">
        <v>91</v>
      </c>
      <c r="M2462" s="31">
        <v>17</v>
      </c>
    </row>
    <row r="2463" spans="1:13" s="31" customFormat="1" ht="15.75" customHeight="1" x14ac:dyDescent="0.25">
      <c r="A2463" s="31">
        <v>2462</v>
      </c>
      <c r="B2463" s="34" t="s">
        <v>5558</v>
      </c>
      <c r="C2463" s="34" t="s">
        <v>8755</v>
      </c>
      <c r="D2463" s="34" t="s">
        <v>74</v>
      </c>
      <c r="E2463" s="31">
        <v>17</v>
      </c>
      <c r="F2463" s="58">
        <f t="shared" ref="F2463:F2469" ca="1" si="118">(TODAY()-G2463)/365</f>
        <v>42.5013698630137</v>
      </c>
      <c r="G2463" s="33">
        <v>29407</v>
      </c>
      <c r="H2463" s="34" t="s">
        <v>124</v>
      </c>
      <c r="I2463" s="34" t="s">
        <v>125</v>
      </c>
      <c r="J2463" s="34" t="s">
        <v>102</v>
      </c>
      <c r="K2463" s="34" t="s">
        <v>79</v>
      </c>
      <c r="L2463" s="34" t="s">
        <v>91</v>
      </c>
      <c r="M2463" s="31">
        <v>21</v>
      </c>
    </row>
    <row r="2464" spans="1:13" s="31" customFormat="1" ht="15.75" customHeight="1" x14ac:dyDescent="0.25">
      <c r="A2464" s="31">
        <v>2463</v>
      </c>
      <c r="B2464" s="34" t="s">
        <v>8756</v>
      </c>
      <c r="C2464" s="34" t="s">
        <v>8757</v>
      </c>
      <c r="D2464" s="34" t="s">
        <v>98</v>
      </c>
      <c r="E2464" s="31">
        <v>54</v>
      </c>
      <c r="F2464" s="58">
        <f t="shared" ca="1" si="118"/>
        <v>44.93150684931507</v>
      </c>
      <c r="G2464" s="33">
        <v>28520</v>
      </c>
      <c r="H2464" s="34" t="s">
        <v>866</v>
      </c>
      <c r="I2464" s="34" t="s">
        <v>178</v>
      </c>
      <c r="J2464" s="34" t="s">
        <v>78</v>
      </c>
      <c r="K2464" s="34" t="s">
        <v>79</v>
      </c>
      <c r="L2464" s="34" t="s">
        <v>91</v>
      </c>
      <c r="M2464" s="31">
        <v>12</v>
      </c>
    </row>
    <row r="2465" spans="1:13" s="31" customFormat="1" ht="15.75" customHeight="1" x14ac:dyDescent="0.25">
      <c r="A2465" s="31">
        <v>2464</v>
      </c>
      <c r="B2465" s="34" t="s">
        <v>8758</v>
      </c>
      <c r="C2465" s="34" t="s">
        <v>8759</v>
      </c>
      <c r="D2465" s="34" t="s">
        <v>74</v>
      </c>
      <c r="E2465" s="31">
        <v>78</v>
      </c>
      <c r="F2465" s="58">
        <f t="shared" ca="1" si="118"/>
        <v>39.747945205479454</v>
      </c>
      <c r="G2465" s="33">
        <v>30412</v>
      </c>
      <c r="H2465" s="34" t="s">
        <v>145</v>
      </c>
      <c r="I2465" s="34" t="s">
        <v>140</v>
      </c>
      <c r="J2465" s="34" t="s">
        <v>78</v>
      </c>
      <c r="K2465" s="34" t="s">
        <v>79</v>
      </c>
      <c r="L2465" s="34" t="s">
        <v>91</v>
      </c>
      <c r="M2465" s="31">
        <v>6</v>
      </c>
    </row>
    <row r="2466" spans="1:13" s="31" customFormat="1" ht="15.75" customHeight="1" x14ac:dyDescent="0.25">
      <c r="A2466" s="31">
        <v>2465</v>
      </c>
      <c r="B2466" s="34" t="s">
        <v>8760</v>
      </c>
      <c r="C2466" s="34" t="s">
        <v>8761</v>
      </c>
      <c r="D2466" s="34" t="s">
        <v>98</v>
      </c>
      <c r="E2466" s="31">
        <v>31</v>
      </c>
      <c r="F2466" s="58">
        <f t="shared" ca="1" si="118"/>
        <v>38.561643835616437</v>
      </c>
      <c r="G2466" s="33">
        <v>30845</v>
      </c>
      <c r="H2466" s="34" t="s">
        <v>881</v>
      </c>
      <c r="I2466" s="34" t="s">
        <v>230</v>
      </c>
      <c r="J2466" s="34" t="s">
        <v>78</v>
      </c>
      <c r="K2466" s="34" t="s">
        <v>79</v>
      </c>
      <c r="L2466" s="34" t="s">
        <v>80</v>
      </c>
      <c r="M2466" s="31">
        <v>2</v>
      </c>
    </row>
    <row r="2467" spans="1:13" s="31" customFormat="1" ht="15.75" customHeight="1" x14ac:dyDescent="0.25">
      <c r="A2467" s="31">
        <v>2466</v>
      </c>
      <c r="B2467" s="34" t="s">
        <v>8762</v>
      </c>
      <c r="C2467" s="34" t="s">
        <v>8763</v>
      </c>
      <c r="D2467" s="34" t="s">
        <v>74</v>
      </c>
      <c r="E2467" s="31">
        <v>62</v>
      </c>
      <c r="F2467" s="58">
        <f t="shared" ca="1" si="118"/>
        <v>42.252054794520546</v>
      </c>
      <c r="G2467" s="33">
        <v>29498</v>
      </c>
      <c r="H2467" s="34" t="s">
        <v>1407</v>
      </c>
      <c r="I2467" s="34" t="s">
        <v>125</v>
      </c>
      <c r="J2467" s="34" t="s">
        <v>126</v>
      </c>
      <c r="K2467" s="34" t="s">
        <v>79</v>
      </c>
      <c r="L2467" s="34" t="s">
        <v>91</v>
      </c>
      <c r="M2467" s="31">
        <v>16</v>
      </c>
    </row>
    <row r="2468" spans="1:13" s="31" customFormat="1" ht="15.75" customHeight="1" x14ac:dyDescent="0.25">
      <c r="A2468" s="31">
        <v>2467</v>
      </c>
      <c r="B2468" s="34" t="s">
        <v>8764</v>
      </c>
      <c r="C2468" s="34" t="s">
        <v>8765</v>
      </c>
      <c r="D2468" s="34" t="s">
        <v>98</v>
      </c>
      <c r="E2468" s="31">
        <v>71</v>
      </c>
      <c r="F2468" s="58">
        <f t="shared" ca="1" si="118"/>
        <v>47.479452054794521</v>
      </c>
      <c r="G2468" s="33">
        <v>27590</v>
      </c>
      <c r="H2468" s="34" t="s">
        <v>575</v>
      </c>
      <c r="I2468" s="34" t="s">
        <v>77</v>
      </c>
      <c r="J2468" s="34" t="s">
        <v>102</v>
      </c>
      <c r="K2468" s="34" t="s">
        <v>79</v>
      </c>
      <c r="L2468" s="34" t="s">
        <v>80</v>
      </c>
      <c r="M2468" s="31">
        <v>4</v>
      </c>
    </row>
    <row r="2469" spans="1:13" s="31" customFormat="1" ht="15.75" customHeight="1" x14ac:dyDescent="0.25">
      <c r="A2469" s="31">
        <v>2468</v>
      </c>
      <c r="B2469" s="34" t="s">
        <v>8766</v>
      </c>
      <c r="C2469" s="34" t="s">
        <v>8767</v>
      </c>
      <c r="D2469" s="34" t="s">
        <v>74</v>
      </c>
      <c r="E2469" s="31">
        <v>51</v>
      </c>
      <c r="F2469" s="58">
        <f t="shared" ca="1" si="118"/>
        <v>27.054794520547944</v>
      </c>
      <c r="G2469" s="33">
        <v>35045</v>
      </c>
      <c r="H2469" s="34" t="s">
        <v>408</v>
      </c>
      <c r="I2469" s="34" t="s">
        <v>140</v>
      </c>
      <c r="J2469" s="34" t="s">
        <v>126</v>
      </c>
      <c r="K2469" s="34" t="s">
        <v>79</v>
      </c>
      <c r="L2469" s="34" t="s">
        <v>91</v>
      </c>
      <c r="M2469" s="31">
        <v>1</v>
      </c>
    </row>
    <row r="2470" spans="1:13" s="31" customFormat="1" ht="15.75" hidden="1" customHeight="1" x14ac:dyDescent="0.25">
      <c r="A2470" s="31">
        <v>2469</v>
      </c>
      <c r="B2470" s="34" t="s">
        <v>8768</v>
      </c>
      <c r="C2470" s="34" t="s">
        <v>8769</v>
      </c>
      <c r="D2470" s="34" t="s">
        <v>430</v>
      </c>
      <c r="E2470" s="31">
        <v>18</v>
      </c>
      <c r="H2470" s="34" t="s">
        <v>3330</v>
      </c>
      <c r="I2470" s="34" t="s">
        <v>152</v>
      </c>
      <c r="J2470" s="34" t="s">
        <v>78</v>
      </c>
      <c r="K2470" s="34" t="s">
        <v>79</v>
      </c>
      <c r="L2470" s="34" t="s">
        <v>80</v>
      </c>
    </row>
    <row r="2471" spans="1:13" s="31" customFormat="1" ht="15.75" hidden="1" customHeight="1" x14ac:dyDescent="0.25">
      <c r="A2471" s="31">
        <v>2470</v>
      </c>
      <c r="B2471" s="34" t="s">
        <v>8639</v>
      </c>
      <c r="C2471" s="34" t="s">
        <v>8770</v>
      </c>
      <c r="D2471" s="34" t="s">
        <v>74</v>
      </c>
      <c r="E2471" s="31">
        <v>70</v>
      </c>
      <c r="F2471" s="58">
        <f t="shared" ref="F2471:F2473" ca="1" si="119">(TODAY()-G2471)/365</f>
        <v>65.520547945205479</v>
      </c>
      <c r="G2471" s="33">
        <v>21005</v>
      </c>
      <c r="I2471" s="34" t="s">
        <v>377</v>
      </c>
      <c r="J2471" s="34" t="s">
        <v>78</v>
      </c>
      <c r="K2471" s="34" t="s">
        <v>79</v>
      </c>
      <c r="L2471" s="34" t="s">
        <v>91</v>
      </c>
      <c r="M2471" s="31">
        <v>13</v>
      </c>
    </row>
    <row r="2472" spans="1:13" s="31" customFormat="1" ht="15.75" customHeight="1" x14ac:dyDescent="0.25">
      <c r="A2472" s="31">
        <v>2471</v>
      </c>
      <c r="B2472" s="34" t="s">
        <v>7871</v>
      </c>
      <c r="C2472" s="34" t="s">
        <v>8771</v>
      </c>
      <c r="D2472" s="34" t="s">
        <v>74</v>
      </c>
      <c r="E2472" s="31">
        <v>55</v>
      </c>
      <c r="F2472" s="58">
        <f t="shared" ca="1" si="119"/>
        <v>44.043835616438358</v>
      </c>
      <c r="G2472" s="33">
        <v>28844</v>
      </c>
      <c r="H2472" s="34" t="s">
        <v>807</v>
      </c>
      <c r="I2472" s="34" t="s">
        <v>77</v>
      </c>
      <c r="J2472" s="34" t="s">
        <v>78</v>
      </c>
      <c r="K2472" s="34" t="s">
        <v>79</v>
      </c>
      <c r="L2472" s="34" t="s">
        <v>80</v>
      </c>
      <c r="M2472" s="31">
        <v>8</v>
      </c>
    </row>
    <row r="2473" spans="1:13" s="31" customFormat="1" ht="15.75" customHeight="1" x14ac:dyDescent="0.25">
      <c r="A2473" s="31">
        <v>2472</v>
      </c>
      <c r="B2473" s="34" t="s">
        <v>8772</v>
      </c>
      <c r="C2473" s="34" t="s">
        <v>8773</v>
      </c>
      <c r="D2473" s="34" t="s">
        <v>74</v>
      </c>
      <c r="E2473" s="31">
        <v>99</v>
      </c>
      <c r="F2473" s="58">
        <f t="shared" ca="1" si="119"/>
        <v>33.586301369863016</v>
      </c>
      <c r="G2473" s="33">
        <v>32661</v>
      </c>
      <c r="H2473" s="34" t="s">
        <v>376</v>
      </c>
      <c r="I2473" s="34" t="s">
        <v>178</v>
      </c>
      <c r="J2473" s="34" t="s">
        <v>126</v>
      </c>
      <c r="K2473" s="34" t="s">
        <v>79</v>
      </c>
      <c r="L2473" s="34" t="s">
        <v>80</v>
      </c>
      <c r="M2473" s="31">
        <v>16</v>
      </c>
    </row>
    <row r="2474" spans="1:13" s="31" customFormat="1" ht="15.75" hidden="1" customHeight="1" x14ac:dyDescent="0.25">
      <c r="A2474" s="31">
        <v>2473</v>
      </c>
      <c r="B2474" s="34" t="s">
        <v>6470</v>
      </c>
      <c r="D2474" s="34" t="s">
        <v>74</v>
      </c>
      <c r="E2474" s="31">
        <v>50</v>
      </c>
      <c r="G2474" s="44">
        <v>25698</v>
      </c>
      <c r="H2474" s="34" t="s">
        <v>3019</v>
      </c>
      <c r="I2474" s="34" t="s">
        <v>125</v>
      </c>
      <c r="J2474" s="34" t="s">
        <v>78</v>
      </c>
      <c r="K2474" s="34" t="s">
        <v>79</v>
      </c>
      <c r="L2474" s="34" t="s">
        <v>80</v>
      </c>
      <c r="M2474" s="31">
        <v>13</v>
      </c>
    </row>
    <row r="2475" spans="1:13" s="31" customFormat="1" ht="15.75" customHeight="1" x14ac:dyDescent="0.25">
      <c r="A2475" s="31">
        <v>2474</v>
      </c>
      <c r="B2475" s="34" t="s">
        <v>8774</v>
      </c>
      <c r="C2475" s="34" t="s">
        <v>8775</v>
      </c>
      <c r="D2475" s="34" t="s">
        <v>98</v>
      </c>
      <c r="E2475" s="31">
        <v>59</v>
      </c>
      <c r="F2475" s="58">
        <f t="shared" ref="F2475:F2515" ca="1" si="120">(TODAY()-G2475)/365</f>
        <v>42.575342465753423</v>
      </c>
      <c r="G2475" s="33">
        <v>29380</v>
      </c>
      <c r="H2475" s="34" t="s">
        <v>469</v>
      </c>
      <c r="I2475" s="34" t="s">
        <v>377</v>
      </c>
      <c r="J2475" s="34" t="s">
        <v>126</v>
      </c>
      <c r="K2475" s="34" t="s">
        <v>79</v>
      </c>
      <c r="L2475" s="34" t="s">
        <v>80</v>
      </c>
      <c r="M2475" s="31">
        <v>6</v>
      </c>
    </row>
    <row r="2476" spans="1:13" s="31" customFormat="1" ht="15.75" customHeight="1" x14ac:dyDescent="0.25">
      <c r="A2476" s="31">
        <v>2475</v>
      </c>
      <c r="B2476" s="34" t="s">
        <v>6127</v>
      </c>
      <c r="C2476" s="34" t="s">
        <v>8776</v>
      </c>
      <c r="D2476" s="34" t="s">
        <v>98</v>
      </c>
      <c r="E2476" s="31">
        <v>68</v>
      </c>
      <c r="F2476" s="58">
        <f t="shared" ca="1" si="120"/>
        <v>45.679452054794524</v>
      </c>
      <c r="G2476" s="33">
        <v>28247</v>
      </c>
      <c r="H2476" s="34" t="s">
        <v>236</v>
      </c>
      <c r="I2476" s="34" t="s">
        <v>230</v>
      </c>
      <c r="J2476" s="34" t="s">
        <v>78</v>
      </c>
      <c r="K2476" s="34" t="s">
        <v>79</v>
      </c>
      <c r="L2476" s="34" t="s">
        <v>91</v>
      </c>
      <c r="M2476" s="31">
        <v>20</v>
      </c>
    </row>
    <row r="2477" spans="1:13" s="31" customFormat="1" ht="15.75" customHeight="1" x14ac:dyDescent="0.25">
      <c r="A2477" s="31">
        <v>2476</v>
      </c>
      <c r="B2477" s="34" t="s">
        <v>8777</v>
      </c>
      <c r="C2477" s="34" t="s">
        <v>8778</v>
      </c>
      <c r="D2477" s="34" t="s">
        <v>74</v>
      </c>
      <c r="E2477" s="31">
        <v>13</v>
      </c>
      <c r="F2477" s="58">
        <f t="shared" ca="1" si="120"/>
        <v>66.293150684931504</v>
      </c>
      <c r="G2477" s="33">
        <v>20723</v>
      </c>
      <c r="H2477" s="34" t="s">
        <v>2493</v>
      </c>
      <c r="I2477" s="34" t="s">
        <v>90</v>
      </c>
      <c r="J2477" s="34" t="s">
        <v>126</v>
      </c>
      <c r="K2477" s="34" t="s">
        <v>79</v>
      </c>
      <c r="L2477" s="34" t="s">
        <v>91</v>
      </c>
      <c r="M2477" s="31">
        <v>17</v>
      </c>
    </row>
    <row r="2478" spans="1:13" s="31" customFormat="1" ht="15.75" customHeight="1" x14ac:dyDescent="0.25">
      <c r="A2478" s="31">
        <v>2477</v>
      </c>
      <c r="B2478" s="34" t="s">
        <v>8779</v>
      </c>
      <c r="C2478" s="34" t="s">
        <v>8780</v>
      </c>
      <c r="D2478" s="34" t="s">
        <v>74</v>
      </c>
      <c r="E2478" s="31">
        <v>25</v>
      </c>
      <c r="F2478" s="58">
        <f t="shared" ca="1" si="120"/>
        <v>45.789041095890411</v>
      </c>
      <c r="G2478" s="33">
        <v>28207</v>
      </c>
      <c r="H2478" s="34" t="s">
        <v>452</v>
      </c>
      <c r="I2478" s="34" t="s">
        <v>77</v>
      </c>
      <c r="J2478" s="34" t="s">
        <v>102</v>
      </c>
      <c r="K2478" s="34" t="s">
        <v>79</v>
      </c>
      <c r="L2478" s="34" t="s">
        <v>80</v>
      </c>
      <c r="M2478" s="31">
        <v>10</v>
      </c>
    </row>
    <row r="2479" spans="1:13" s="31" customFormat="1" ht="15.75" customHeight="1" x14ac:dyDescent="0.25">
      <c r="A2479" s="31">
        <v>2478</v>
      </c>
      <c r="B2479" s="34" t="s">
        <v>5945</v>
      </c>
      <c r="C2479" s="34" t="s">
        <v>8781</v>
      </c>
      <c r="D2479" s="34" t="s">
        <v>74</v>
      </c>
      <c r="E2479" s="31">
        <v>85</v>
      </c>
      <c r="F2479" s="58">
        <f t="shared" ca="1" si="120"/>
        <v>56.506849315068493</v>
      </c>
      <c r="G2479" s="33">
        <v>24295</v>
      </c>
      <c r="H2479" s="34" t="s">
        <v>100</v>
      </c>
      <c r="I2479" s="34" t="s">
        <v>101</v>
      </c>
      <c r="J2479" s="34" t="s">
        <v>102</v>
      </c>
      <c r="K2479" s="34" t="s">
        <v>79</v>
      </c>
      <c r="L2479" s="34" t="s">
        <v>80</v>
      </c>
      <c r="M2479" s="31">
        <v>10</v>
      </c>
    </row>
    <row r="2480" spans="1:13" s="31" customFormat="1" ht="15.75" customHeight="1" x14ac:dyDescent="0.25">
      <c r="A2480" s="31">
        <v>2479</v>
      </c>
      <c r="B2480" s="34" t="s">
        <v>8782</v>
      </c>
      <c r="C2480" s="34" t="s">
        <v>8783</v>
      </c>
      <c r="D2480" s="34" t="s">
        <v>98</v>
      </c>
      <c r="E2480" s="31">
        <v>81</v>
      </c>
      <c r="F2480" s="58">
        <f t="shared" ca="1" si="120"/>
        <v>26.150684931506849</v>
      </c>
      <c r="G2480" s="33">
        <v>35375</v>
      </c>
      <c r="H2480" s="34" t="s">
        <v>849</v>
      </c>
      <c r="I2480" s="34" t="s">
        <v>140</v>
      </c>
      <c r="J2480" s="34" t="s">
        <v>78</v>
      </c>
      <c r="K2480" s="34" t="s">
        <v>79</v>
      </c>
      <c r="L2480" s="34" t="s">
        <v>91</v>
      </c>
      <c r="M2480" s="31">
        <v>5</v>
      </c>
    </row>
    <row r="2481" spans="1:13" s="31" customFormat="1" ht="15.75" customHeight="1" x14ac:dyDescent="0.25">
      <c r="A2481" s="31">
        <v>2480</v>
      </c>
      <c r="B2481" s="34" t="s">
        <v>8784</v>
      </c>
      <c r="C2481" s="34" t="s">
        <v>8785</v>
      </c>
      <c r="D2481" s="34" t="s">
        <v>98</v>
      </c>
      <c r="E2481" s="31">
        <v>3</v>
      </c>
      <c r="F2481" s="58">
        <f t="shared" ca="1" si="120"/>
        <v>51.032876712328765</v>
      </c>
      <c r="G2481" s="33">
        <v>26293</v>
      </c>
      <c r="H2481" s="34" t="s">
        <v>1426</v>
      </c>
      <c r="I2481" s="34" t="s">
        <v>77</v>
      </c>
      <c r="J2481" s="34" t="s">
        <v>126</v>
      </c>
      <c r="K2481" s="34" t="s">
        <v>79</v>
      </c>
      <c r="L2481" s="34" t="s">
        <v>80</v>
      </c>
      <c r="M2481" s="31">
        <v>16</v>
      </c>
    </row>
    <row r="2482" spans="1:13" s="31" customFormat="1" ht="15.75" customHeight="1" x14ac:dyDescent="0.25">
      <c r="A2482" s="31">
        <v>2481</v>
      </c>
      <c r="B2482" s="34" t="s">
        <v>8786</v>
      </c>
      <c r="C2482" s="34" t="s">
        <v>8787</v>
      </c>
      <c r="D2482" s="34" t="s">
        <v>98</v>
      </c>
      <c r="E2482" s="31">
        <v>71</v>
      </c>
      <c r="F2482" s="58">
        <f t="shared" ca="1" si="120"/>
        <v>43.958904109589042</v>
      </c>
      <c r="G2482" s="33">
        <v>28875</v>
      </c>
      <c r="H2482" s="34" t="s">
        <v>1219</v>
      </c>
      <c r="I2482" s="34" t="s">
        <v>77</v>
      </c>
      <c r="J2482" s="34" t="s">
        <v>78</v>
      </c>
      <c r="K2482" s="34" t="s">
        <v>79</v>
      </c>
      <c r="L2482" s="34" t="s">
        <v>80</v>
      </c>
      <c r="M2482" s="31">
        <v>12</v>
      </c>
    </row>
    <row r="2483" spans="1:13" s="31" customFormat="1" ht="15.75" customHeight="1" x14ac:dyDescent="0.25">
      <c r="A2483" s="31">
        <v>2482</v>
      </c>
      <c r="B2483" s="34" t="s">
        <v>8788</v>
      </c>
      <c r="C2483" s="34" t="s">
        <v>8789</v>
      </c>
      <c r="D2483" s="34" t="s">
        <v>74</v>
      </c>
      <c r="E2483" s="31">
        <v>95</v>
      </c>
      <c r="F2483" s="58">
        <f t="shared" ca="1" si="120"/>
        <v>69.087671232876716</v>
      </c>
      <c r="G2483" s="33">
        <v>19703</v>
      </c>
      <c r="H2483" s="34" t="s">
        <v>866</v>
      </c>
      <c r="I2483" s="34" t="s">
        <v>178</v>
      </c>
      <c r="J2483" s="34" t="s">
        <v>78</v>
      </c>
      <c r="K2483" s="34" t="s">
        <v>79</v>
      </c>
      <c r="L2483" s="34" t="s">
        <v>80</v>
      </c>
      <c r="M2483" s="31">
        <v>10</v>
      </c>
    </row>
    <row r="2484" spans="1:13" s="31" customFormat="1" ht="15.75" hidden="1" customHeight="1" x14ac:dyDescent="0.25">
      <c r="A2484" s="31">
        <v>2483</v>
      </c>
      <c r="B2484" s="34" t="s">
        <v>8790</v>
      </c>
      <c r="C2484" s="34" t="s">
        <v>8791</v>
      </c>
      <c r="D2484" s="34" t="s">
        <v>98</v>
      </c>
      <c r="E2484" s="31">
        <v>54</v>
      </c>
      <c r="F2484" s="58">
        <f t="shared" ca="1" si="120"/>
        <v>35.578082191780823</v>
      </c>
      <c r="G2484" s="33">
        <v>31934</v>
      </c>
      <c r="I2484" s="34" t="s">
        <v>77</v>
      </c>
      <c r="J2484" s="34" t="s">
        <v>78</v>
      </c>
      <c r="K2484" s="34" t="s">
        <v>79</v>
      </c>
      <c r="L2484" s="34" t="s">
        <v>91</v>
      </c>
      <c r="M2484" s="31">
        <v>10</v>
      </c>
    </row>
    <row r="2485" spans="1:13" s="31" customFormat="1" ht="15.75" customHeight="1" x14ac:dyDescent="0.25">
      <c r="A2485" s="31">
        <v>2484</v>
      </c>
      <c r="B2485" s="34" t="s">
        <v>8792</v>
      </c>
      <c r="C2485" s="34" t="s">
        <v>8793</v>
      </c>
      <c r="D2485" s="34" t="s">
        <v>98</v>
      </c>
      <c r="E2485" s="31">
        <v>77</v>
      </c>
      <c r="F2485" s="58">
        <f t="shared" ca="1" si="120"/>
        <v>43.257534246575339</v>
      </c>
      <c r="G2485" s="33">
        <v>29131</v>
      </c>
      <c r="H2485" s="34" t="s">
        <v>300</v>
      </c>
      <c r="I2485" s="34" t="s">
        <v>90</v>
      </c>
      <c r="J2485" s="34" t="s">
        <v>78</v>
      </c>
      <c r="K2485" s="34" t="s">
        <v>79</v>
      </c>
      <c r="L2485" s="34" t="s">
        <v>80</v>
      </c>
      <c r="M2485" s="31">
        <v>14</v>
      </c>
    </row>
    <row r="2486" spans="1:13" s="31" customFormat="1" ht="15.75" customHeight="1" x14ac:dyDescent="0.25">
      <c r="A2486" s="31">
        <v>2485</v>
      </c>
      <c r="B2486" s="34" t="s">
        <v>8794</v>
      </c>
      <c r="C2486" s="34" t="s">
        <v>8795</v>
      </c>
      <c r="D2486" s="34" t="s">
        <v>74</v>
      </c>
      <c r="E2486" s="31">
        <v>93</v>
      </c>
      <c r="F2486" s="58">
        <f t="shared" ca="1" si="120"/>
        <v>67.460273972602735</v>
      </c>
      <c r="G2486" s="33">
        <v>20297</v>
      </c>
      <c r="H2486" s="34" t="s">
        <v>1020</v>
      </c>
      <c r="I2486" s="34" t="s">
        <v>230</v>
      </c>
      <c r="J2486" s="34" t="s">
        <v>78</v>
      </c>
      <c r="K2486" s="34" t="s">
        <v>79</v>
      </c>
      <c r="L2486" s="34" t="s">
        <v>80</v>
      </c>
      <c r="M2486" s="31">
        <v>12</v>
      </c>
    </row>
    <row r="2487" spans="1:13" s="31" customFormat="1" ht="15.75" customHeight="1" x14ac:dyDescent="0.25">
      <c r="A2487" s="31">
        <v>2486</v>
      </c>
      <c r="B2487" s="34" t="s">
        <v>8796</v>
      </c>
      <c r="C2487" s="34" t="s">
        <v>8797</v>
      </c>
      <c r="D2487" s="34" t="s">
        <v>98</v>
      </c>
      <c r="E2487" s="31">
        <v>77</v>
      </c>
      <c r="F2487" s="58">
        <f t="shared" ca="1" si="120"/>
        <v>68.843835616438355</v>
      </c>
      <c r="G2487" s="33">
        <v>19792</v>
      </c>
      <c r="H2487" s="34" t="s">
        <v>89</v>
      </c>
      <c r="I2487" s="34" t="s">
        <v>77</v>
      </c>
      <c r="J2487" s="34" t="s">
        <v>78</v>
      </c>
      <c r="K2487" s="34" t="s">
        <v>79</v>
      </c>
      <c r="L2487" s="34" t="s">
        <v>80</v>
      </c>
      <c r="M2487" s="31">
        <v>5</v>
      </c>
    </row>
    <row r="2488" spans="1:13" s="31" customFormat="1" ht="15.75" customHeight="1" x14ac:dyDescent="0.25">
      <c r="A2488" s="31">
        <v>2487</v>
      </c>
      <c r="B2488" s="34" t="s">
        <v>8798</v>
      </c>
      <c r="C2488" s="34" t="s">
        <v>8799</v>
      </c>
      <c r="D2488" s="34" t="s">
        <v>74</v>
      </c>
      <c r="E2488" s="31">
        <v>92</v>
      </c>
      <c r="F2488" s="58">
        <f t="shared" ca="1" si="120"/>
        <v>44.978082191780821</v>
      </c>
      <c r="G2488" s="33">
        <v>28503</v>
      </c>
      <c r="H2488" s="34" t="s">
        <v>1703</v>
      </c>
      <c r="I2488" s="34" t="s">
        <v>152</v>
      </c>
      <c r="J2488" s="34" t="s">
        <v>102</v>
      </c>
      <c r="K2488" s="34" t="s">
        <v>79</v>
      </c>
      <c r="L2488" s="34" t="s">
        <v>80</v>
      </c>
      <c r="M2488" s="31">
        <v>14</v>
      </c>
    </row>
    <row r="2489" spans="1:13" s="31" customFormat="1" ht="15.75" customHeight="1" x14ac:dyDescent="0.25">
      <c r="A2489" s="31">
        <v>2488</v>
      </c>
      <c r="B2489" s="34" t="s">
        <v>8800</v>
      </c>
      <c r="C2489" s="34" t="s">
        <v>8801</v>
      </c>
      <c r="D2489" s="34" t="s">
        <v>98</v>
      </c>
      <c r="E2489" s="31">
        <v>32</v>
      </c>
      <c r="F2489" s="58">
        <f t="shared" ca="1" si="120"/>
        <v>34.126027397260273</v>
      </c>
      <c r="G2489" s="33">
        <v>32464</v>
      </c>
      <c r="H2489" s="34" t="s">
        <v>446</v>
      </c>
      <c r="I2489" s="34" t="s">
        <v>101</v>
      </c>
      <c r="J2489" s="34" t="s">
        <v>78</v>
      </c>
      <c r="K2489" s="34" t="s">
        <v>79</v>
      </c>
      <c r="L2489" s="34" t="s">
        <v>80</v>
      </c>
      <c r="M2489" s="31">
        <v>7</v>
      </c>
    </row>
    <row r="2490" spans="1:13" s="31" customFormat="1" ht="15.75" customHeight="1" x14ac:dyDescent="0.25">
      <c r="A2490" s="31">
        <v>2489</v>
      </c>
      <c r="B2490" s="34" t="s">
        <v>8802</v>
      </c>
      <c r="C2490" s="34" t="s">
        <v>8803</v>
      </c>
      <c r="D2490" s="34" t="s">
        <v>98</v>
      </c>
      <c r="E2490" s="31">
        <v>42</v>
      </c>
      <c r="F2490" s="58">
        <f t="shared" ca="1" si="120"/>
        <v>46.56712328767123</v>
      </c>
      <c r="G2490" s="33">
        <v>27923</v>
      </c>
      <c r="H2490" s="34" t="s">
        <v>145</v>
      </c>
      <c r="I2490" s="34" t="s">
        <v>140</v>
      </c>
      <c r="J2490" s="34" t="s">
        <v>78</v>
      </c>
      <c r="K2490" s="34" t="s">
        <v>79</v>
      </c>
      <c r="L2490" s="34" t="s">
        <v>91</v>
      </c>
      <c r="M2490" s="31">
        <v>15</v>
      </c>
    </row>
    <row r="2491" spans="1:13" s="31" customFormat="1" ht="15.75" hidden="1" customHeight="1" x14ac:dyDescent="0.25">
      <c r="A2491" s="31">
        <v>2490</v>
      </c>
      <c r="B2491" s="34" t="s">
        <v>8804</v>
      </c>
      <c r="C2491" s="34" t="s">
        <v>8805</v>
      </c>
      <c r="D2491" s="34" t="s">
        <v>74</v>
      </c>
      <c r="E2491" s="31">
        <v>28</v>
      </c>
      <c r="F2491" s="58">
        <f t="shared" ca="1" si="120"/>
        <v>35.257534246575339</v>
      </c>
      <c r="G2491" s="33">
        <v>32051</v>
      </c>
      <c r="I2491" s="34" t="s">
        <v>178</v>
      </c>
      <c r="J2491" s="34" t="s">
        <v>78</v>
      </c>
      <c r="K2491" s="34" t="s">
        <v>79</v>
      </c>
      <c r="L2491" s="34" t="s">
        <v>80</v>
      </c>
      <c r="M2491" s="31">
        <v>5</v>
      </c>
    </row>
    <row r="2492" spans="1:13" s="31" customFormat="1" ht="15.75" customHeight="1" x14ac:dyDescent="0.25">
      <c r="A2492" s="31">
        <v>2491</v>
      </c>
      <c r="B2492" s="34" t="s">
        <v>1216</v>
      </c>
      <c r="C2492" s="34" t="s">
        <v>8806</v>
      </c>
      <c r="D2492" s="34" t="s">
        <v>74</v>
      </c>
      <c r="E2492" s="31">
        <v>74</v>
      </c>
      <c r="F2492" s="58">
        <f t="shared" ca="1" si="120"/>
        <v>45.663013698630138</v>
      </c>
      <c r="G2492" s="33">
        <v>28253</v>
      </c>
      <c r="H2492" s="34" t="s">
        <v>184</v>
      </c>
      <c r="I2492" s="34" t="s">
        <v>178</v>
      </c>
      <c r="J2492" s="34" t="s">
        <v>78</v>
      </c>
      <c r="K2492" s="34" t="s">
        <v>79</v>
      </c>
      <c r="L2492" s="34" t="s">
        <v>91</v>
      </c>
      <c r="M2492" s="31">
        <v>14</v>
      </c>
    </row>
    <row r="2493" spans="1:13" s="31" customFormat="1" ht="15.75" customHeight="1" x14ac:dyDescent="0.25">
      <c r="A2493" s="31">
        <v>2492</v>
      </c>
      <c r="B2493" s="34" t="s">
        <v>8807</v>
      </c>
      <c r="C2493" s="34" t="s">
        <v>8808</v>
      </c>
      <c r="D2493" s="34" t="s">
        <v>74</v>
      </c>
      <c r="E2493" s="31">
        <v>35</v>
      </c>
      <c r="F2493" s="58">
        <f t="shared" ca="1" si="120"/>
        <v>48.92876712328767</v>
      </c>
      <c r="G2493" s="33">
        <v>27061</v>
      </c>
      <c r="H2493" s="34" t="s">
        <v>331</v>
      </c>
      <c r="I2493" s="34" t="s">
        <v>77</v>
      </c>
      <c r="J2493" s="34" t="s">
        <v>126</v>
      </c>
      <c r="K2493" s="34" t="s">
        <v>79</v>
      </c>
      <c r="L2493" s="34" t="s">
        <v>91</v>
      </c>
      <c r="M2493" s="31">
        <v>9</v>
      </c>
    </row>
    <row r="2494" spans="1:13" s="31" customFormat="1" ht="15.75" customHeight="1" x14ac:dyDescent="0.25">
      <c r="A2494" s="31">
        <v>2493</v>
      </c>
      <c r="B2494" s="34" t="s">
        <v>8809</v>
      </c>
      <c r="C2494" s="34" t="s">
        <v>8810</v>
      </c>
      <c r="D2494" s="34" t="s">
        <v>74</v>
      </c>
      <c r="E2494" s="31">
        <v>56</v>
      </c>
      <c r="F2494" s="58">
        <f t="shared" ca="1" si="120"/>
        <v>41.37808219178082</v>
      </c>
      <c r="G2494" s="33">
        <v>29817</v>
      </c>
      <c r="H2494" s="34" t="s">
        <v>124</v>
      </c>
      <c r="I2494" s="34" t="s">
        <v>125</v>
      </c>
      <c r="J2494" s="34" t="s">
        <v>78</v>
      </c>
      <c r="K2494" s="34" t="s">
        <v>79</v>
      </c>
      <c r="L2494" s="34" t="s">
        <v>80</v>
      </c>
      <c r="M2494" s="31">
        <v>17</v>
      </c>
    </row>
    <row r="2495" spans="1:13" s="31" customFormat="1" ht="15.75" customHeight="1" x14ac:dyDescent="0.25">
      <c r="A2495" s="31">
        <v>2494</v>
      </c>
      <c r="B2495" s="34" t="s">
        <v>8811</v>
      </c>
      <c r="C2495" s="34" t="s">
        <v>8812</v>
      </c>
      <c r="D2495" s="34" t="s">
        <v>98</v>
      </c>
      <c r="E2495" s="31">
        <v>98</v>
      </c>
      <c r="F2495" s="58">
        <f t="shared" ca="1" si="120"/>
        <v>48.413698630136984</v>
      </c>
      <c r="G2495" s="33">
        <v>27249</v>
      </c>
      <c r="H2495" s="34" t="s">
        <v>1186</v>
      </c>
      <c r="I2495" s="34" t="s">
        <v>77</v>
      </c>
      <c r="J2495" s="34" t="s">
        <v>126</v>
      </c>
      <c r="K2495" s="34" t="s">
        <v>79</v>
      </c>
      <c r="L2495" s="34" t="s">
        <v>91</v>
      </c>
      <c r="M2495" s="31">
        <v>16</v>
      </c>
    </row>
    <row r="2496" spans="1:13" s="31" customFormat="1" ht="15.75" customHeight="1" x14ac:dyDescent="0.25">
      <c r="A2496" s="31">
        <v>2495</v>
      </c>
      <c r="B2496" s="34" t="s">
        <v>8813</v>
      </c>
      <c r="C2496" s="34" t="s">
        <v>8814</v>
      </c>
      <c r="D2496" s="34" t="s">
        <v>98</v>
      </c>
      <c r="E2496" s="31">
        <v>89</v>
      </c>
      <c r="F2496" s="58">
        <f t="shared" ca="1" si="120"/>
        <v>69.164383561643831</v>
      </c>
      <c r="G2496" s="33">
        <v>19675</v>
      </c>
      <c r="H2496" s="34" t="s">
        <v>503</v>
      </c>
      <c r="I2496" s="34" t="s">
        <v>152</v>
      </c>
      <c r="J2496" s="34" t="s">
        <v>102</v>
      </c>
      <c r="K2496" s="34" t="s">
        <v>79</v>
      </c>
      <c r="L2496" s="34" t="s">
        <v>91</v>
      </c>
      <c r="M2496" s="31">
        <v>17</v>
      </c>
    </row>
    <row r="2497" spans="1:13" s="31" customFormat="1" ht="15.75" customHeight="1" x14ac:dyDescent="0.25">
      <c r="A2497" s="31">
        <v>2496</v>
      </c>
      <c r="B2497" s="34" t="s">
        <v>8815</v>
      </c>
      <c r="C2497" s="34" t="s">
        <v>8816</v>
      </c>
      <c r="D2497" s="34" t="s">
        <v>74</v>
      </c>
      <c r="E2497" s="31">
        <v>29</v>
      </c>
      <c r="F2497" s="58">
        <f t="shared" ca="1" si="120"/>
        <v>42.358904109589041</v>
      </c>
      <c r="G2497" s="33">
        <v>29459</v>
      </c>
      <c r="H2497" s="34" t="s">
        <v>2890</v>
      </c>
      <c r="I2497" s="34" t="s">
        <v>77</v>
      </c>
      <c r="J2497" s="34" t="s">
        <v>78</v>
      </c>
      <c r="K2497" s="34" t="s">
        <v>79</v>
      </c>
      <c r="L2497" s="34" t="s">
        <v>80</v>
      </c>
      <c r="M2497" s="31">
        <v>21</v>
      </c>
    </row>
    <row r="2498" spans="1:13" s="31" customFormat="1" ht="15.75" customHeight="1" x14ac:dyDescent="0.25">
      <c r="A2498" s="31">
        <v>2497</v>
      </c>
      <c r="B2498" s="34" t="s">
        <v>5981</v>
      </c>
      <c r="C2498" s="34" t="s">
        <v>8817</v>
      </c>
      <c r="D2498" s="34" t="s">
        <v>74</v>
      </c>
      <c r="E2498" s="31">
        <v>33</v>
      </c>
      <c r="F2498" s="58">
        <f t="shared" ca="1" si="120"/>
        <v>53.758904109589039</v>
      </c>
      <c r="G2498" s="33">
        <v>25298</v>
      </c>
      <c r="H2498" s="34" t="s">
        <v>6330</v>
      </c>
      <c r="I2498" s="34" t="s">
        <v>90</v>
      </c>
      <c r="J2498" s="34" t="s">
        <v>102</v>
      </c>
      <c r="K2498" s="34" t="s">
        <v>79</v>
      </c>
      <c r="L2498" s="34" t="s">
        <v>91</v>
      </c>
      <c r="M2498" s="31">
        <v>12</v>
      </c>
    </row>
    <row r="2499" spans="1:13" s="31" customFormat="1" ht="15.75" customHeight="1" x14ac:dyDescent="0.25">
      <c r="A2499" s="31">
        <v>2498</v>
      </c>
      <c r="B2499" s="34" t="s">
        <v>8818</v>
      </c>
      <c r="C2499" s="34" t="s">
        <v>8819</v>
      </c>
      <c r="D2499" s="34" t="s">
        <v>98</v>
      </c>
      <c r="E2499" s="31">
        <v>70</v>
      </c>
      <c r="F2499" s="58">
        <f t="shared" ca="1" si="120"/>
        <v>44.923287671232877</v>
      </c>
      <c r="G2499" s="33">
        <v>28523</v>
      </c>
      <c r="H2499" s="34" t="s">
        <v>4240</v>
      </c>
      <c r="I2499" s="34" t="s">
        <v>140</v>
      </c>
      <c r="J2499" s="34" t="s">
        <v>126</v>
      </c>
      <c r="K2499" s="34" t="s">
        <v>79</v>
      </c>
      <c r="L2499" s="34" t="s">
        <v>91</v>
      </c>
      <c r="M2499" s="31">
        <v>8</v>
      </c>
    </row>
    <row r="2500" spans="1:13" s="31" customFormat="1" ht="15.75" customHeight="1" x14ac:dyDescent="0.25">
      <c r="A2500" s="31">
        <v>2499</v>
      </c>
      <c r="B2500" s="34" t="s">
        <v>5101</v>
      </c>
      <c r="C2500" s="34" t="s">
        <v>8820</v>
      </c>
      <c r="D2500" s="34" t="s">
        <v>98</v>
      </c>
      <c r="E2500" s="31">
        <v>77</v>
      </c>
      <c r="F2500" s="58">
        <f t="shared" ca="1" si="120"/>
        <v>49.353424657534248</v>
      </c>
      <c r="G2500" s="33">
        <v>26906</v>
      </c>
      <c r="H2500" s="34" t="s">
        <v>475</v>
      </c>
      <c r="I2500" s="34" t="s">
        <v>140</v>
      </c>
      <c r="J2500" s="34" t="s">
        <v>78</v>
      </c>
      <c r="K2500" s="34" t="s">
        <v>79</v>
      </c>
      <c r="L2500" s="34" t="s">
        <v>91</v>
      </c>
      <c r="M2500" s="31">
        <v>14</v>
      </c>
    </row>
    <row r="2501" spans="1:13" s="31" customFormat="1" ht="15.75" customHeight="1" x14ac:dyDescent="0.25">
      <c r="A2501" s="31">
        <v>2500</v>
      </c>
      <c r="B2501" s="34" t="s">
        <v>8821</v>
      </c>
      <c r="C2501" s="34" t="s">
        <v>8822</v>
      </c>
      <c r="D2501" s="34" t="s">
        <v>98</v>
      </c>
      <c r="E2501" s="31">
        <v>35</v>
      </c>
      <c r="F2501" s="58">
        <f t="shared" ca="1" si="120"/>
        <v>65.063013698630144</v>
      </c>
      <c r="G2501" s="33">
        <v>21172</v>
      </c>
      <c r="H2501" s="34" t="s">
        <v>1004</v>
      </c>
      <c r="I2501" s="34" t="s">
        <v>90</v>
      </c>
      <c r="J2501" s="34" t="s">
        <v>126</v>
      </c>
      <c r="K2501" s="34" t="s">
        <v>79</v>
      </c>
      <c r="L2501" s="34" t="s">
        <v>80</v>
      </c>
      <c r="M2501" s="31">
        <v>17</v>
      </c>
    </row>
    <row r="2502" spans="1:13" s="31" customFormat="1" ht="15.75" customHeight="1" x14ac:dyDescent="0.25">
      <c r="A2502" s="31">
        <v>2501</v>
      </c>
      <c r="B2502" s="34" t="s">
        <v>8823</v>
      </c>
      <c r="C2502" s="34" t="s">
        <v>8824</v>
      </c>
      <c r="D2502" s="34" t="s">
        <v>98</v>
      </c>
      <c r="E2502" s="31">
        <v>80</v>
      </c>
      <c r="F2502" s="58">
        <f t="shared" ca="1" si="120"/>
        <v>51.490410958904107</v>
      </c>
      <c r="G2502" s="33">
        <v>26126</v>
      </c>
      <c r="H2502" s="34" t="s">
        <v>200</v>
      </c>
      <c r="I2502" s="34" t="s">
        <v>101</v>
      </c>
      <c r="J2502" s="34" t="s">
        <v>78</v>
      </c>
      <c r="K2502" s="34" t="s">
        <v>79</v>
      </c>
      <c r="L2502" s="34" t="s">
        <v>80</v>
      </c>
      <c r="M2502" s="31">
        <v>10</v>
      </c>
    </row>
    <row r="2503" spans="1:13" s="31" customFormat="1" ht="15.75" customHeight="1" x14ac:dyDescent="0.25">
      <c r="A2503" s="31">
        <v>2502</v>
      </c>
      <c r="B2503" s="34" t="s">
        <v>8825</v>
      </c>
      <c r="C2503" s="34" t="s">
        <v>3723</v>
      </c>
      <c r="D2503" s="34" t="s">
        <v>98</v>
      </c>
      <c r="E2503" s="31">
        <v>6</v>
      </c>
      <c r="F2503" s="58">
        <f t="shared" ca="1" si="120"/>
        <v>58.37808219178082</v>
      </c>
      <c r="G2503" s="33">
        <v>23612</v>
      </c>
      <c r="H2503" s="34" t="s">
        <v>89</v>
      </c>
      <c r="I2503" s="34" t="s">
        <v>77</v>
      </c>
      <c r="J2503" s="34" t="s">
        <v>78</v>
      </c>
      <c r="K2503" s="34" t="s">
        <v>79</v>
      </c>
      <c r="L2503" s="34" t="s">
        <v>80</v>
      </c>
      <c r="M2503" s="31">
        <v>11</v>
      </c>
    </row>
    <row r="2504" spans="1:13" s="31" customFormat="1" ht="15.75" customHeight="1" x14ac:dyDescent="0.25">
      <c r="A2504" s="31">
        <v>2503</v>
      </c>
      <c r="B2504" s="34" t="s">
        <v>8826</v>
      </c>
      <c r="C2504" s="34" t="s">
        <v>8827</v>
      </c>
      <c r="D2504" s="34" t="s">
        <v>74</v>
      </c>
      <c r="E2504" s="31">
        <v>80</v>
      </c>
      <c r="F2504" s="58">
        <f t="shared" ca="1" si="120"/>
        <v>55.482191780821921</v>
      </c>
      <c r="G2504" s="33">
        <v>24669</v>
      </c>
      <c r="H2504" s="34" t="s">
        <v>3871</v>
      </c>
      <c r="I2504" s="34" t="s">
        <v>178</v>
      </c>
      <c r="J2504" s="34" t="s">
        <v>102</v>
      </c>
      <c r="K2504" s="34" t="s">
        <v>79</v>
      </c>
      <c r="L2504" s="34" t="s">
        <v>80</v>
      </c>
      <c r="M2504" s="31">
        <v>10</v>
      </c>
    </row>
    <row r="2505" spans="1:13" s="31" customFormat="1" ht="15.75" hidden="1" customHeight="1" x14ac:dyDescent="0.25">
      <c r="A2505" s="31">
        <v>2504</v>
      </c>
      <c r="B2505" s="34" t="s">
        <v>2085</v>
      </c>
      <c r="C2505" s="34" t="s">
        <v>8828</v>
      </c>
      <c r="D2505" s="34" t="s">
        <v>74</v>
      </c>
      <c r="E2505" s="31">
        <v>52</v>
      </c>
      <c r="F2505" s="58">
        <f t="shared" ca="1" si="120"/>
        <v>22.671232876712327</v>
      </c>
      <c r="G2505" s="33">
        <v>36645</v>
      </c>
      <c r="I2505" s="34" t="s">
        <v>90</v>
      </c>
      <c r="J2505" s="34" t="s">
        <v>78</v>
      </c>
      <c r="K2505" s="34" t="s">
        <v>79</v>
      </c>
      <c r="L2505" s="34" t="s">
        <v>91</v>
      </c>
      <c r="M2505" s="31">
        <v>2</v>
      </c>
    </row>
    <row r="2506" spans="1:13" s="31" customFormat="1" ht="15.75" customHeight="1" x14ac:dyDescent="0.25">
      <c r="A2506" s="31">
        <v>2505</v>
      </c>
      <c r="B2506" s="34" t="s">
        <v>8829</v>
      </c>
      <c r="C2506" s="34" t="s">
        <v>8830</v>
      </c>
      <c r="D2506" s="34" t="s">
        <v>98</v>
      </c>
      <c r="E2506" s="31">
        <v>45</v>
      </c>
      <c r="F2506" s="58">
        <f t="shared" ca="1" si="120"/>
        <v>42.361643835616441</v>
      </c>
      <c r="G2506" s="33">
        <v>29458</v>
      </c>
      <c r="H2506" s="34" t="s">
        <v>177</v>
      </c>
      <c r="I2506" s="34" t="s">
        <v>101</v>
      </c>
      <c r="J2506" s="34" t="s">
        <v>126</v>
      </c>
      <c r="K2506" s="34" t="s">
        <v>79</v>
      </c>
      <c r="L2506" s="34" t="s">
        <v>91</v>
      </c>
      <c r="M2506" s="31">
        <v>3</v>
      </c>
    </row>
    <row r="2507" spans="1:13" s="31" customFormat="1" ht="15.75" hidden="1" customHeight="1" x14ac:dyDescent="0.25">
      <c r="A2507" s="31">
        <v>2506</v>
      </c>
      <c r="B2507" s="34" t="s">
        <v>8831</v>
      </c>
      <c r="C2507" s="34" t="s">
        <v>8832</v>
      </c>
      <c r="D2507" s="34" t="s">
        <v>98</v>
      </c>
      <c r="E2507" s="31">
        <v>97</v>
      </c>
      <c r="F2507" s="58">
        <f t="shared" ca="1" si="120"/>
        <v>67.975342465753428</v>
      </c>
      <c r="G2507" s="33">
        <v>20109</v>
      </c>
      <c r="I2507" s="34" t="s">
        <v>178</v>
      </c>
      <c r="J2507" s="34" t="s">
        <v>102</v>
      </c>
      <c r="K2507" s="34" t="s">
        <v>79</v>
      </c>
      <c r="L2507" s="34" t="s">
        <v>91</v>
      </c>
      <c r="M2507" s="31">
        <v>9</v>
      </c>
    </row>
    <row r="2508" spans="1:13" s="31" customFormat="1" ht="15.75" customHeight="1" x14ac:dyDescent="0.25">
      <c r="A2508" s="31">
        <v>2507</v>
      </c>
      <c r="B2508" s="34" t="s">
        <v>8833</v>
      </c>
      <c r="C2508" s="34" t="s">
        <v>8834</v>
      </c>
      <c r="D2508" s="34" t="s">
        <v>98</v>
      </c>
      <c r="E2508" s="31">
        <v>77</v>
      </c>
      <c r="F2508" s="58">
        <f t="shared" ca="1" si="120"/>
        <v>36.526027397260272</v>
      </c>
      <c r="G2508" s="33">
        <v>31588</v>
      </c>
      <c r="H2508" s="34" t="s">
        <v>6052</v>
      </c>
      <c r="I2508" s="34" t="s">
        <v>178</v>
      </c>
      <c r="J2508" s="34" t="s">
        <v>102</v>
      </c>
      <c r="K2508" s="34" t="s">
        <v>79</v>
      </c>
      <c r="L2508" s="34" t="s">
        <v>80</v>
      </c>
      <c r="M2508" s="31">
        <v>8</v>
      </c>
    </row>
    <row r="2509" spans="1:13" s="31" customFormat="1" ht="15.75" customHeight="1" x14ac:dyDescent="0.25">
      <c r="A2509" s="31">
        <v>2508</v>
      </c>
      <c r="B2509" s="34" t="s">
        <v>8835</v>
      </c>
      <c r="C2509" s="34" t="s">
        <v>8836</v>
      </c>
      <c r="D2509" s="34" t="s">
        <v>74</v>
      </c>
      <c r="E2509" s="31">
        <v>98</v>
      </c>
      <c r="F2509" s="58">
        <f t="shared" ca="1" si="120"/>
        <v>26.156164383561645</v>
      </c>
      <c r="G2509" s="33">
        <v>35373</v>
      </c>
      <c r="H2509" s="34" t="s">
        <v>735</v>
      </c>
      <c r="I2509" s="34" t="s">
        <v>230</v>
      </c>
      <c r="J2509" s="34" t="s">
        <v>78</v>
      </c>
      <c r="K2509" s="34" t="s">
        <v>79</v>
      </c>
      <c r="L2509" s="34" t="s">
        <v>91</v>
      </c>
      <c r="M2509" s="31">
        <v>3</v>
      </c>
    </row>
    <row r="2510" spans="1:13" s="31" customFormat="1" ht="15.75" customHeight="1" x14ac:dyDescent="0.25">
      <c r="A2510" s="31">
        <v>2509</v>
      </c>
      <c r="B2510" s="34" t="s">
        <v>8837</v>
      </c>
      <c r="C2510" s="34" t="s">
        <v>8838</v>
      </c>
      <c r="D2510" s="34" t="s">
        <v>74</v>
      </c>
      <c r="E2510" s="31">
        <v>99</v>
      </c>
      <c r="F2510" s="58">
        <f t="shared" ca="1" si="120"/>
        <v>51.504109589041093</v>
      </c>
      <c r="G2510" s="33">
        <v>26121</v>
      </c>
      <c r="H2510" s="34" t="s">
        <v>1020</v>
      </c>
      <c r="I2510" s="34" t="s">
        <v>101</v>
      </c>
      <c r="J2510" s="34" t="s">
        <v>78</v>
      </c>
      <c r="K2510" s="34" t="s">
        <v>79</v>
      </c>
      <c r="L2510" s="34" t="s">
        <v>91</v>
      </c>
      <c r="M2510" s="31">
        <v>7</v>
      </c>
    </row>
    <row r="2511" spans="1:13" s="31" customFormat="1" ht="15.75" customHeight="1" x14ac:dyDescent="0.25">
      <c r="A2511" s="31">
        <v>2510</v>
      </c>
      <c r="B2511" s="34" t="s">
        <v>8839</v>
      </c>
      <c r="C2511" s="34" t="s">
        <v>8840</v>
      </c>
      <c r="D2511" s="34" t="s">
        <v>74</v>
      </c>
      <c r="E2511" s="31">
        <v>43</v>
      </c>
      <c r="F2511" s="58">
        <f t="shared" ca="1" si="120"/>
        <v>49.742465753424661</v>
      </c>
      <c r="G2511" s="33">
        <v>26764</v>
      </c>
      <c r="H2511" s="34" t="s">
        <v>170</v>
      </c>
      <c r="I2511" s="34" t="s">
        <v>77</v>
      </c>
      <c r="J2511" s="34" t="s">
        <v>78</v>
      </c>
      <c r="K2511" s="34" t="s">
        <v>79</v>
      </c>
      <c r="L2511" s="34" t="s">
        <v>80</v>
      </c>
      <c r="M2511" s="31">
        <v>7</v>
      </c>
    </row>
    <row r="2512" spans="1:13" s="31" customFormat="1" ht="15.75" customHeight="1" x14ac:dyDescent="0.25">
      <c r="A2512" s="31">
        <v>2511</v>
      </c>
      <c r="B2512" s="34" t="s">
        <v>8841</v>
      </c>
      <c r="C2512" s="34" t="s">
        <v>8842</v>
      </c>
      <c r="D2512" s="34" t="s">
        <v>74</v>
      </c>
      <c r="E2512" s="31">
        <v>20</v>
      </c>
      <c r="F2512" s="58">
        <f t="shared" ca="1" si="120"/>
        <v>31.476712328767125</v>
      </c>
      <c r="G2512" s="33">
        <v>33431</v>
      </c>
      <c r="H2512" s="34" t="s">
        <v>1262</v>
      </c>
      <c r="I2512" s="34" t="s">
        <v>101</v>
      </c>
      <c r="J2512" s="34" t="s">
        <v>78</v>
      </c>
      <c r="K2512" s="34" t="s">
        <v>79</v>
      </c>
      <c r="L2512" s="34" t="s">
        <v>80</v>
      </c>
      <c r="M2512" s="31">
        <v>4</v>
      </c>
    </row>
    <row r="2513" spans="1:13" s="31" customFormat="1" ht="15.75" customHeight="1" x14ac:dyDescent="0.25">
      <c r="A2513" s="31">
        <v>2512</v>
      </c>
      <c r="B2513" s="34" t="s">
        <v>8270</v>
      </c>
      <c r="C2513" s="34" t="s">
        <v>8843</v>
      </c>
      <c r="D2513" s="34" t="s">
        <v>74</v>
      </c>
      <c r="E2513" s="31">
        <v>3</v>
      </c>
      <c r="F2513" s="58">
        <f t="shared" ca="1" si="120"/>
        <v>54.630136986301373</v>
      </c>
      <c r="G2513" s="33">
        <v>24980</v>
      </c>
      <c r="H2513" s="34" t="s">
        <v>4560</v>
      </c>
      <c r="I2513" s="34" t="s">
        <v>230</v>
      </c>
      <c r="J2513" s="34" t="s">
        <v>126</v>
      </c>
      <c r="K2513" s="34" t="s">
        <v>79</v>
      </c>
      <c r="L2513" s="34" t="s">
        <v>80</v>
      </c>
      <c r="M2513" s="31">
        <v>19</v>
      </c>
    </row>
    <row r="2514" spans="1:13" s="31" customFormat="1" ht="15.75" customHeight="1" x14ac:dyDescent="0.25">
      <c r="A2514" s="31">
        <v>2513</v>
      </c>
      <c r="B2514" s="34" t="s">
        <v>8844</v>
      </c>
      <c r="C2514" s="34" t="s">
        <v>8845</v>
      </c>
      <c r="D2514" s="34" t="s">
        <v>74</v>
      </c>
      <c r="E2514" s="31">
        <v>55</v>
      </c>
      <c r="F2514" s="58">
        <f t="shared" ca="1" si="120"/>
        <v>44.43287671232877</v>
      </c>
      <c r="G2514" s="33">
        <v>28702</v>
      </c>
      <c r="H2514" s="34" t="s">
        <v>645</v>
      </c>
      <c r="I2514" s="34" t="s">
        <v>90</v>
      </c>
      <c r="J2514" s="34" t="s">
        <v>78</v>
      </c>
      <c r="K2514" s="34" t="s">
        <v>79</v>
      </c>
      <c r="L2514" s="34" t="s">
        <v>91</v>
      </c>
      <c r="M2514" s="31">
        <v>12</v>
      </c>
    </row>
    <row r="2515" spans="1:13" s="31" customFormat="1" ht="15.75" customHeight="1" x14ac:dyDescent="0.25">
      <c r="A2515" s="31">
        <v>2514</v>
      </c>
      <c r="B2515" s="34" t="s">
        <v>8846</v>
      </c>
      <c r="C2515" s="34" t="s">
        <v>8847</v>
      </c>
      <c r="D2515" s="34" t="s">
        <v>74</v>
      </c>
      <c r="E2515" s="31">
        <v>25</v>
      </c>
      <c r="F2515" s="58">
        <f t="shared" ca="1" si="120"/>
        <v>47.405479452054792</v>
      </c>
      <c r="G2515" s="33">
        <v>27617</v>
      </c>
      <c r="H2515" s="34" t="s">
        <v>446</v>
      </c>
      <c r="I2515" s="34" t="s">
        <v>101</v>
      </c>
      <c r="J2515" s="34" t="s">
        <v>126</v>
      </c>
      <c r="K2515" s="34" t="s">
        <v>79</v>
      </c>
      <c r="L2515" s="34" t="s">
        <v>80</v>
      </c>
      <c r="M2515" s="31">
        <v>17</v>
      </c>
    </row>
    <row r="2516" spans="1:13" s="31" customFormat="1" ht="15.75" hidden="1" customHeight="1" x14ac:dyDescent="0.25">
      <c r="A2516" s="31">
        <v>2515</v>
      </c>
      <c r="B2516" s="34" t="s">
        <v>1657</v>
      </c>
      <c r="D2516" s="34" t="s">
        <v>98</v>
      </c>
      <c r="E2516" s="31">
        <v>24</v>
      </c>
      <c r="G2516" s="44">
        <v>34765</v>
      </c>
      <c r="I2516" s="34" t="s">
        <v>140</v>
      </c>
      <c r="J2516" s="34" t="s">
        <v>102</v>
      </c>
      <c r="K2516" s="34" t="s">
        <v>79</v>
      </c>
      <c r="L2516" s="34" t="s">
        <v>80</v>
      </c>
      <c r="M2516" s="31">
        <v>3</v>
      </c>
    </row>
    <row r="2517" spans="1:13" s="31" customFormat="1" ht="15.75" customHeight="1" x14ac:dyDescent="0.25">
      <c r="A2517" s="31">
        <v>2516</v>
      </c>
      <c r="B2517" s="34" t="s">
        <v>8848</v>
      </c>
      <c r="C2517" s="34" t="s">
        <v>8849</v>
      </c>
      <c r="D2517" s="34" t="s">
        <v>98</v>
      </c>
      <c r="E2517" s="31">
        <v>42</v>
      </c>
      <c r="F2517" s="58">
        <f t="shared" ref="F2517:F2540" ca="1" si="121">(TODAY()-G2517)/365</f>
        <v>55.61917808219178</v>
      </c>
      <c r="G2517" s="33">
        <v>24619</v>
      </c>
      <c r="H2517" s="34" t="s">
        <v>1888</v>
      </c>
      <c r="I2517" s="34" t="s">
        <v>178</v>
      </c>
      <c r="J2517" s="34" t="s">
        <v>78</v>
      </c>
      <c r="K2517" s="34" t="s">
        <v>79</v>
      </c>
      <c r="L2517" s="34" t="s">
        <v>91</v>
      </c>
      <c r="M2517" s="31">
        <v>19</v>
      </c>
    </row>
    <row r="2518" spans="1:13" s="31" customFormat="1" ht="15.75" customHeight="1" x14ac:dyDescent="0.25">
      <c r="A2518" s="31">
        <v>2517</v>
      </c>
      <c r="B2518" s="34" t="s">
        <v>8850</v>
      </c>
      <c r="C2518" s="34" t="s">
        <v>8851</v>
      </c>
      <c r="D2518" s="34" t="s">
        <v>98</v>
      </c>
      <c r="E2518" s="31">
        <v>1</v>
      </c>
      <c r="F2518" s="58">
        <f t="shared" ca="1" si="121"/>
        <v>44.213698630136989</v>
      </c>
      <c r="G2518" s="33">
        <v>28782</v>
      </c>
      <c r="H2518" s="34" t="s">
        <v>525</v>
      </c>
      <c r="I2518" s="34" t="s">
        <v>178</v>
      </c>
      <c r="J2518" s="34" t="s">
        <v>78</v>
      </c>
      <c r="K2518" s="34" t="s">
        <v>79</v>
      </c>
      <c r="L2518" s="34" t="s">
        <v>80</v>
      </c>
      <c r="M2518" s="31">
        <v>9</v>
      </c>
    </row>
    <row r="2519" spans="1:13" s="31" customFormat="1" ht="15.75" customHeight="1" x14ac:dyDescent="0.25">
      <c r="A2519" s="31">
        <v>2518</v>
      </c>
      <c r="B2519" s="34" t="s">
        <v>8852</v>
      </c>
      <c r="C2519" s="34" t="s">
        <v>8554</v>
      </c>
      <c r="D2519" s="34" t="s">
        <v>98</v>
      </c>
      <c r="E2519" s="31">
        <v>53</v>
      </c>
      <c r="F2519" s="58">
        <f t="shared" ca="1" si="121"/>
        <v>68.389041095890406</v>
      </c>
      <c r="G2519" s="33">
        <v>19958</v>
      </c>
      <c r="H2519" s="34" t="s">
        <v>305</v>
      </c>
      <c r="I2519" s="34" t="s">
        <v>230</v>
      </c>
      <c r="J2519" s="34" t="s">
        <v>78</v>
      </c>
      <c r="K2519" s="34" t="s">
        <v>79</v>
      </c>
      <c r="L2519" s="34" t="s">
        <v>80</v>
      </c>
      <c r="M2519" s="31">
        <v>19</v>
      </c>
    </row>
    <row r="2520" spans="1:13" s="31" customFormat="1" ht="15.75" customHeight="1" x14ac:dyDescent="0.25">
      <c r="A2520" s="31">
        <v>2519</v>
      </c>
      <c r="B2520" s="34" t="s">
        <v>8853</v>
      </c>
      <c r="C2520" s="34" t="s">
        <v>8854</v>
      </c>
      <c r="D2520" s="34" t="s">
        <v>74</v>
      </c>
      <c r="E2520" s="31">
        <v>76</v>
      </c>
      <c r="F2520" s="58">
        <f t="shared" ca="1" si="121"/>
        <v>43.219178082191782</v>
      </c>
      <c r="G2520" s="33">
        <v>29145</v>
      </c>
      <c r="H2520" s="34" t="s">
        <v>1004</v>
      </c>
      <c r="I2520" s="34" t="s">
        <v>77</v>
      </c>
      <c r="J2520" s="34" t="s">
        <v>78</v>
      </c>
      <c r="K2520" s="34" t="s">
        <v>79</v>
      </c>
      <c r="L2520" s="34" t="s">
        <v>80</v>
      </c>
      <c r="M2520" s="31">
        <v>5</v>
      </c>
    </row>
    <row r="2521" spans="1:13" s="31" customFormat="1" ht="15.75" customHeight="1" x14ac:dyDescent="0.25">
      <c r="A2521" s="31">
        <v>2520</v>
      </c>
      <c r="B2521" s="34" t="s">
        <v>8855</v>
      </c>
      <c r="C2521" s="34" t="s">
        <v>8856</v>
      </c>
      <c r="D2521" s="34" t="s">
        <v>74</v>
      </c>
      <c r="E2521" s="31">
        <v>71</v>
      </c>
      <c r="F2521" s="58">
        <f t="shared" ca="1" si="121"/>
        <v>48.613698630136987</v>
      </c>
      <c r="G2521" s="33">
        <v>27176</v>
      </c>
      <c r="H2521" s="34" t="s">
        <v>677</v>
      </c>
      <c r="I2521" s="34" t="s">
        <v>140</v>
      </c>
      <c r="J2521" s="34" t="s">
        <v>102</v>
      </c>
      <c r="K2521" s="34" t="s">
        <v>79</v>
      </c>
      <c r="L2521" s="34" t="s">
        <v>80</v>
      </c>
      <c r="M2521" s="31">
        <v>10</v>
      </c>
    </row>
    <row r="2522" spans="1:13" s="31" customFormat="1" ht="15.75" customHeight="1" x14ac:dyDescent="0.25">
      <c r="A2522" s="31">
        <v>2521</v>
      </c>
      <c r="B2522" s="34" t="s">
        <v>8857</v>
      </c>
      <c r="C2522" s="34" t="s">
        <v>8858</v>
      </c>
      <c r="D2522" s="34" t="s">
        <v>98</v>
      </c>
      <c r="E2522" s="31">
        <v>35</v>
      </c>
      <c r="F2522" s="58">
        <f t="shared" ca="1" si="121"/>
        <v>23.339726027397262</v>
      </c>
      <c r="G2522" s="33">
        <v>36401</v>
      </c>
      <c r="H2522" s="34" t="s">
        <v>1498</v>
      </c>
      <c r="I2522" s="34" t="s">
        <v>77</v>
      </c>
      <c r="J2522" s="34" t="s">
        <v>126</v>
      </c>
      <c r="K2522" s="34" t="s">
        <v>79</v>
      </c>
      <c r="L2522" s="34" t="s">
        <v>80</v>
      </c>
      <c r="M2522" s="31">
        <v>3</v>
      </c>
    </row>
    <row r="2523" spans="1:13" s="31" customFormat="1" ht="15.75" hidden="1" customHeight="1" x14ac:dyDescent="0.25">
      <c r="A2523" s="31">
        <v>2522</v>
      </c>
      <c r="B2523" s="34" t="s">
        <v>5875</v>
      </c>
      <c r="C2523" s="34" t="s">
        <v>8859</v>
      </c>
      <c r="D2523" s="34" t="s">
        <v>74</v>
      </c>
      <c r="E2523" s="31">
        <v>42</v>
      </c>
      <c r="F2523" s="58">
        <f t="shared" ca="1" si="121"/>
        <v>45.920547945205477</v>
      </c>
      <c r="G2523" s="33">
        <v>28159</v>
      </c>
      <c r="I2523" s="34" t="s">
        <v>230</v>
      </c>
      <c r="J2523" s="34" t="s">
        <v>126</v>
      </c>
      <c r="K2523" s="34" t="s">
        <v>79</v>
      </c>
      <c r="L2523" s="34" t="s">
        <v>91</v>
      </c>
      <c r="M2523" s="31">
        <v>14</v>
      </c>
    </row>
    <row r="2524" spans="1:13" s="31" customFormat="1" ht="15.75" customHeight="1" x14ac:dyDescent="0.25">
      <c r="A2524" s="31">
        <v>2523</v>
      </c>
      <c r="B2524" s="34" t="s">
        <v>5406</v>
      </c>
      <c r="C2524" s="34" t="s">
        <v>8860</v>
      </c>
      <c r="D2524" s="34" t="s">
        <v>98</v>
      </c>
      <c r="E2524" s="31">
        <v>28</v>
      </c>
      <c r="F2524" s="58">
        <f t="shared" ca="1" si="121"/>
        <v>61.197260273972603</v>
      </c>
      <c r="G2524" s="33">
        <v>22583</v>
      </c>
      <c r="H2524" s="34" t="s">
        <v>177</v>
      </c>
      <c r="I2524" s="34" t="s">
        <v>101</v>
      </c>
      <c r="J2524" s="34" t="s">
        <v>78</v>
      </c>
      <c r="K2524" s="34" t="s">
        <v>79</v>
      </c>
      <c r="L2524" s="34" t="s">
        <v>80</v>
      </c>
      <c r="M2524" s="31">
        <v>9</v>
      </c>
    </row>
    <row r="2525" spans="1:13" s="31" customFormat="1" ht="15.75" customHeight="1" x14ac:dyDescent="0.25">
      <c r="A2525" s="31">
        <v>2524</v>
      </c>
      <c r="B2525" s="34" t="s">
        <v>8844</v>
      </c>
      <c r="C2525" s="34" t="s">
        <v>8861</v>
      </c>
      <c r="D2525" s="34" t="s">
        <v>74</v>
      </c>
      <c r="E2525" s="31">
        <v>84</v>
      </c>
      <c r="F2525" s="58">
        <f t="shared" ca="1" si="121"/>
        <v>53.610958904109587</v>
      </c>
      <c r="G2525" s="33">
        <v>25352</v>
      </c>
      <c r="H2525" s="34" t="s">
        <v>1020</v>
      </c>
      <c r="I2525" s="34" t="s">
        <v>140</v>
      </c>
      <c r="J2525" s="34" t="s">
        <v>78</v>
      </c>
      <c r="K2525" s="34" t="s">
        <v>79</v>
      </c>
      <c r="L2525" s="34" t="s">
        <v>80</v>
      </c>
      <c r="M2525" s="31">
        <v>8</v>
      </c>
    </row>
    <row r="2526" spans="1:13" s="31" customFormat="1" ht="15.75" customHeight="1" x14ac:dyDescent="0.25">
      <c r="A2526" s="31">
        <v>2525</v>
      </c>
      <c r="B2526" s="34" t="s">
        <v>8862</v>
      </c>
      <c r="C2526" s="34" t="s">
        <v>8863</v>
      </c>
      <c r="D2526" s="34" t="s">
        <v>74</v>
      </c>
      <c r="E2526" s="31">
        <v>25</v>
      </c>
      <c r="F2526" s="58">
        <f t="shared" ca="1" si="121"/>
        <v>30.246575342465754</v>
      </c>
      <c r="G2526" s="33">
        <v>33880</v>
      </c>
      <c r="H2526" s="34" t="s">
        <v>370</v>
      </c>
      <c r="I2526" s="34" t="s">
        <v>101</v>
      </c>
      <c r="J2526" s="34" t="s">
        <v>78</v>
      </c>
      <c r="K2526" s="34" t="s">
        <v>79</v>
      </c>
      <c r="L2526" s="34" t="s">
        <v>91</v>
      </c>
      <c r="M2526" s="31">
        <v>8</v>
      </c>
    </row>
    <row r="2527" spans="1:13" s="31" customFormat="1" ht="15.75" customHeight="1" x14ac:dyDescent="0.25">
      <c r="A2527" s="31">
        <v>2526</v>
      </c>
      <c r="B2527" s="34" t="s">
        <v>5947</v>
      </c>
      <c r="C2527" s="34" t="s">
        <v>8864</v>
      </c>
      <c r="D2527" s="34" t="s">
        <v>74</v>
      </c>
      <c r="E2527" s="31">
        <v>89</v>
      </c>
      <c r="F2527" s="58">
        <f t="shared" ca="1" si="121"/>
        <v>53.93150684931507</v>
      </c>
      <c r="G2527" s="33">
        <v>25235</v>
      </c>
      <c r="H2527" s="34" t="s">
        <v>4187</v>
      </c>
      <c r="I2527" s="34" t="s">
        <v>77</v>
      </c>
      <c r="J2527" s="34" t="s">
        <v>78</v>
      </c>
      <c r="K2527" s="34" t="s">
        <v>79</v>
      </c>
      <c r="L2527" s="34" t="s">
        <v>91</v>
      </c>
      <c r="M2527" s="31">
        <v>8</v>
      </c>
    </row>
    <row r="2528" spans="1:13" s="31" customFormat="1" ht="15.75" customHeight="1" x14ac:dyDescent="0.25">
      <c r="A2528" s="31">
        <v>2527</v>
      </c>
      <c r="B2528" s="34" t="s">
        <v>8865</v>
      </c>
      <c r="C2528" s="34" t="s">
        <v>8866</v>
      </c>
      <c r="D2528" s="34" t="s">
        <v>98</v>
      </c>
      <c r="E2528" s="31">
        <v>60</v>
      </c>
      <c r="F2528" s="58">
        <f t="shared" ca="1" si="121"/>
        <v>42.463013698630135</v>
      </c>
      <c r="G2528" s="33">
        <v>29421</v>
      </c>
      <c r="H2528" s="34" t="s">
        <v>1262</v>
      </c>
      <c r="I2528" s="34" t="s">
        <v>230</v>
      </c>
      <c r="J2528" s="34" t="s">
        <v>102</v>
      </c>
      <c r="K2528" s="34" t="s">
        <v>79</v>
      </c>
      <c r="L2528" s="34" t="s">
        <v>80</v>
      </c>
      <c r="M2528" s="31">
        <v>16</v>
      </c>
    </row>
    <row r="2529" spans="1:13" s="31" customFormat="1" ht="15.75" customHeight="1" x14ac:dyDescent="0.25">
      <c r="A2529" s="31">
        <v>2528</v>
      </c>
      <c r="B2529" s="34" t="s">
        <v>5604</v>
      </c>
      <c r="C2529" s="34" t="s">
        <v>8867</v>
      </c>
      <c r="D2529" s="34" t="s">
        <v>74</v>
      </c>
      <c r="E2529" s="31">
        <v>81</v>
      </c>
      <c r="F2529" s="58">
        <f t="shared" ca="1" si="121"/>
        <v>44.284931506849318</v>
      </c>
      <c r="G2529" s="33">
        <v>28756</v>
      </c>
      <c r="H2529" s="34" t="s">
        <v>881</v>
      </c>
      <c r="I2529" s="34" t="s">
        <v>101</v>
      </c>
      <c r="J2529" s="34" t="s">
        <v>102</v>
      </c>
      <c r="K2529" s="34" t="s">
        <v>79</v>
      </c>
      <c r="L2529" s="34" t="s">
        <v>91</v>
      </c>
      <c r="M2529" s="31">
        <v>15</v>
      </c>
    </row>
    <row r="2530" spans="1:13" s="31" customFormat="1" ht="15.75" customHeight="1" x14ac:dyDescent="0.25">
      <c r="A2530" s="31">
        <v>2529</v>
      </c>
      <c r="B2530" s="34" t="s">
        <v>8868</v>
      </c>
      <c r="C2530" s="34" t="s">
        <v>8869</v>
      </c>
      <c r="D2530" s="34" t="s">
        <v>74</v>
      </c>
      <c r="E2530" s="31">
        <v>81</v>
      </c>
      <c r="F2530" s="58">
        <f t="shared" ca="1" si="121"/>
        <v>68.671232876712324</v>
      </c>
      <c r="G2530" s="33">
        <v>19855</v>
      </c>
      <c r="H2530" s="34" t="s">
        <v>229</v>
      </c>
      <c r="I2530" s="34" t="s">
        <v>77</v>
      </c>
      <c r="J2530" s="34" t="s">
        <v>126</v>
      </c>
      <c r="K2530" s="34" t="s">
        <v>79</v>
      </c>
      <c r="L2530" s="34" t="s">
        <v>80</v>
      </c>
      <c r="M2530" s="31">
        <v>10</v>
      </c>
    </row>
    <row r="2531" spans="1:13" s="31" customFormat="1" ht="15.75" customHeight="1" x14ac:dyDescent="0.25">
      <c r="A2531" s="31">
        <v>2530</v>
      </c>
      <c r="B2531" s="34" t="s">
        <v>1165</v>
      </c>
      <c r="C2531" s="34" t="s">
        <v>6225</v>
      </c>
      <c r="D2531" s="34" t="s">
        <v>98</v>
      </c>
      <c r="E2531" s="31">
        <v>63</v>
      </c>
      <c r="F2531" s="58">
        <f t="shared" ca="1" si="121"/>
        <v>62.435616438356163</v>
      </c>
      <c r="G2531" s="33">
        <v>22131</v>
      </c>
      <c r="H2531" s="34" t="s">
        <v>352</v>
      </c>
      <c r="I2531" s="34" t="s">
        <v>90</v>
      </c>
      <c r="J2531" s="34" t="s">
        <v>78</v>
      </c>
      <c r="K2531" s="34" t="s">
        <v>79</v>
      </c>
      <c r="L2531" s="34" t="s">
        <v>80</v>
      </c>
      <c r="M2531" s="31">
        <v>18</v>
      </c>
    </row>
    <row r="2532" spans="1:13" s="31" customFormat="1" ht="15.75" customHeight="1" x14ac:dyDescent="0.25">
      <c r="A2532" s="31">
        <v>2531</v>
      </c>
      <c r="B2532" s="34" t="s">
        <v>8449</v>
      </c>
      <c r="C2532" s="34" t="s">
        <v>8870</v>
      </c>
      <c r="D2532" s="34" t="s">
        <v>74</v>
      </c>
      <c r="E2532" s="31">
        <v>48</v>
      </c>
      <c r="F2532" s="58">
        <f t="shared" ca="1" si="121"/>
        <v>41.375342465753427</v>
      </c>
      <c r="G2532" s="33">
        <v>29818</v>
      </c>
      <c r="H2532" s="34" t="s">
        <v>615</v>
      </c>
      <c r="I2532" s="34" t="s">
        <v>90</v>
      </c>
      <c r="J2532" s="34" t="s">
        <v>126</v>
      </c>
      <c r="K2532" s="34" t="s">
        <v>79</v>
      </c>
      <c r="L2532" s="34" t="s">
        <v>80</v>
      </c>
      <c r="M2532" s="31">
        <v>8</v>
      </c>
    </row>
    <row r="2533" spans="1:13" s="31" customFormat="1" ht="15.75" hidden="1" customHeight="1" x14ac:dyDescent="0.25">
      <c r="A2533" s="31">
        <v>2532</v>
      </c>
      <c r="B2533" s="34" t="s">
        <v>8871</v>
      </c>
      <c r="C2533" s="34" t="s">
        <v>8872</v>
      </c>
      <c r="D2533" s="34" t="s">
        <v>98</v>
      </c>
      <c r="E2533" s="31">
        <v>27</v>
      </c>
      <c r="F2533" s="58">
        <f t="shared" ca="1" si="121"/>
        <v>53.68767123287671</v>
      </c>
      <c r="G2533" s="33">
        <v>25324</v>
      </c>
      <c r="I2533" s="34" t="s">
        <v>77</v>
      </c>
      <c r="J2533" s="34" t="s">
        <v>78</v>
      </c>
      <c r="K2533" s="34" t="s">
        <v>79</v>
      </c>
      <c r="L2533" s="34" t="s">
        <v>91</v>
      </c>
      <c r="M2533" s="31">
        <v>11</v>
      </c>
    </row>
    <row r="2534" spans="1:13" s="31" customFormat="1" ht="15.75" customHeight="1" x14ac:dyDescent="0.25">
      <c r="A2534" s="31">
        <v>2533</v>
      </c>
      <c r="B2534" s="34" t="s">
        <v>8873</v>
      </c>
      <c r="C2534" s="34" t="s">
        <v>8874</v>
      </c>
      <c r="D2534" s="34" t="s">
        <v>74</v>
      </c>
      <c r="E2534" s="31">
        <v>11</v>
      </c>
      <c r="F2534" s="58">
        <f t="shared" ca="1" si="121"/>
        <v>29.435616438356163</v>
      </c>
      <c r="G2534" s="33">
        <v>34176</v>
      </c>
      <c r="H2534" s="34" t="s">
        <v>145</v>
      </c>
      <c r="I2534" s="34" t="s">
        <v>178</v>
      </c>
      <c r="J2534" s="34" t="s">
        <v>102</v>
      </c>
      <c r="K2534" s="34" t="s">
        <v>79</v>
      </c>
      <c r="L2534" s="34" t="s">
        <v>80</v>
      </c>
      <c r="M2534" s="31">
        <v>5</v>
      </c>
    </row>
    <row r="2535" spans="1:13" s="31" customFormat="1" ht="15.75" customHeight="1" x14ac:dyDescent="0.25">
      <c r="A2535" s="31">
        <v>2534</v>
      </c>
      <c r="B2535" s="34" t="s">
        <v>8875</v>
      </c>
      <c r="C2535" s="34" t="s">
        <v>5135</v>
      </c>
      <c r="D2535" s="34" t="s">
        <v>98</v>
      </c>
      <c r="E2535" s="31">
        <v>70</v>
      </c>
      <c r="F2535" s="58">
        <f t="shared" ca="1" si="121"/>
        <v>57.550684931506851</v>
      </c>
      <c r="G2535" s="33">
        <v>23914</v>
      </c>
      <c r="H2535" s="34" t="s">
        <v>1045</v>
      </c>
      <c r="I2535" s="34" t="s">
        <v>77</v>
      </c>
      <c r="J2535" s="34" t="s">
        <v>102</v>
      </c>
      <c r="K2535" s="34" t="s">
        <v>79</v>
      </c>
      <c r="L2535" s="34" t="s">
        <v>80</v>
      </c>
      <c r="M2535" s="31">
        <v>12</v>
      </c>
    </row>
    <row r="2536" spans="1:13" s="31" customFormat="1" ht="15.75" customHeight="1" x14ac:dyDescent="0.25">
      <c r="A2536" s="31">
        <v>2535</v>
      </c>
      <c r="B2536" s="34" t="s">
        <v>6643</v>
      </c>
      <c r="C2536" s="34" t="s">
        <v>8876</v>
      </c>
      <c r="D2536" s="34" t="s">
        <v>74</v>
      </c>
      <c r="E2536" s="31">
        <v>53</v>
      </c>
      <c r="F2536" s="58">
        <f t="shared" ca="1" si="121"/>
        <v>41.375342465753427</v>
      </c>
      <c r="G2536" s="33">
        <v>29818</v>
      </c>
      <c r="H2536" s="34" t="s">
        <v>677</v>
      </c>
      <c r="I2536" s="34" t="s">
        <v>101</v>
      </c>
      <c r="J2536" s="34" t="s">
        <v>102</v>
      </c>
      <c r="K2536" s="34" t="s">
        <v>79</v>
      </c>
      <c r="L2536" s="34" t="s">
        <v>91</v>
      </c>
      <c r="M2536" s="31">
        <v>13</v>
      </c>
    </row>
    <row r="2537" spans="1:13" s="31" customFormat="1" ht="15.75" customHeight="1" x14ac:dyDescent="0.25">
      <c r="A2537" s="31">
        <v>2536</v>
      </c>
      <c r="B2537" s="34" t="s">
        <v>7593</v>
      </c>
      <c r="C2537" s="34" t="s">
        <v>8877</v>
      </c>
      <c r="D2537" s="34" t="s">
        <v>98</v>
      </c>
      <c r="E2537" s="31">
        <v>71</v>
      </c>
      <c r="F2537" s="58">
        <f t="shared" ca="1" si="121"/>
        <v>58.580821917808223</v>
      </c>
      <c r="G2537" s="33">
        <v>23538</v>
      </c>
      <c r="H2537" s="34" t="s">
        <v>195</v>
      </c>
      <c r="I2537" s="34" t="s">
        <v>178</v>
      </c>
      <c r="J2537" s="34" t="s">
        <v>78</v>
      </c>
      <c r="K2537" s="34" t="s">
        <v>79</v>
      </c>
      <c r="L2537" s="34" t="s">
        <v>80</v>
      </c>
      <c r="M2537" s="31">
        <v>16</v>
      </c>
    </row>
    <row r="2538" spans="1:13" s="31" customFormat="1" ht="15.75" customHeight="1" x14ac:dyDescent="0.25">
      <c r="A2538" s="31">
        <v>2537</v>
      </c>
      <c r="B2538" s="34" t="s">
        <v>8878</v>
      </c>
      <c r="C2538" s="34" t="s">
        <v>8879</v>
      </c>
      <c r="D2538" s="34" t="s">
        <v>98</v>
      </c>
      <c r="E2538" s="31">
        <v>8</v>
      </c>
      <c r="F2538" s="58">
        <f t="shared" ca="1" si="121"/>
        <v>33.323287671232876</v>
      </c>
      <c r="G2538" s="33">
        <v>32757</v>
      </c>
      <c r="H2538" s="34" t="s">
        <v>300</v>
      </c>
      <c r="I2538" s="34" t="s">
        <v>230</v>
      </c>
      <c r="J2538" s="34" t="s">
        <v>102</v>
      </c>
      <c r="K2538" s="34" t="s">
        <v>79</v>
      </c>
      <c r="L2538" s="34" t="s">
        <v>80</v>
      </c>
      <c r="M2538" s="31">
        <v>12</v>
      </c>
    </row>
    <row r="2539" spans="1:13" s="31" customFormat="1" ht="15.75" hidden="1" customHeight="1" x14ac:dyDescent="0.25">
      <c r="A2539" s="31">
        <v>2538</v>
      </c>
      <c r="B2539" s="34" t="s">
        <v>8880</v>
      </c>
      <c r="C2539" s="34" t="s">
        <v>8881</v>
      </c>
      <c r="D2539" s="34" t="s">
        <v>98</v>
      </c>
      <c r="E2539" s="31">
        <v>13</v>
      </c>
      <c r="F2539" s="58">
        <f t="shared" ca="1" si="121"/>
        <v>63.967123287671235</v>
      </c>
      <c r="G2539" s="33">
        <v>21572</v>
      </c>
      <c r="I2539" s="34" t="s">
        <v>230</v>
      </c>
      <c r="J2539" s="34" t="s">
        <v>126</v>
      </c>
      <c r="K2539" s="34" t="s">
        <v>79</v>
      </c>
      <c r="L2539" s="34" t="s">
        <v>80</v>
      </c>
      <c r="M2539" s="31">
        <v>20</v>
      </c>
    </row>
    <row r="2540" spans="1:13" s="31" customFormat="1" ht="15.75" customHeight="1" x14ac:dyDescent="0.25">
      <c r="A2540" s="31">
        <v>2539</v>
      </c>
      <c r="B2540" s="34" t="s">
        <v>8882</v>
      </c>
      <c r="C2540" s="34" t="s">
        <v>8883</v>
      </c>
      <c r="D2540" s="34" t="s">
        <v>74</v>
      </c>
      <c r="E2540" s="31">
        <v>68</v>
      </c>
      <c r="F2540" s="58">
        <f t="shared" ca="1" si="121"/>
        <v>55.715068493150682</v>
      </c>
      <c r="G2540" s="33">
        <v>24584</v>
      </c>
      <c r="H2540" s="34" t="s">
        <v>1426</v>
      </c>
      <c r="I2540" s="34" t="s">
        <v>77</v>
      </c>
      <c r="J2540" s="34" t="s">
        <v>102</v>
      </c>
      <c r="K2540" s="34" t="s">
        <v>79</v>
      </c>
      <c r="L2540" s="34" t="s">
        <v>80</v>
      </c>
      <c r="M2540" s="31">
        <v>12</v>
      </c>
    </row>
    <row r="2541" spans="1:13" s="31" customFormat="1" ht="15.75" hidden="1" customHeight="1" x14ac:dyDescent="0.25">
      <c r="A2541" s="31">
        <v>2540</v>
      </c>
      <c r="B2541" s="34" t="s">
        <v>8884</v>
      </c>
      <c r="D2541" s="34" t="s">
        <v>430</v>
      </c>
      <c r="E2541" s="31">
        <v>14</v>
      </c>
      <c r="H2541" s="34" t="s">
        <v>469</v>
      </c>
      <c r="I2541" s="34" t="s">
        <v>152</v>
      </c>
      <c r="J2541" s="34" t="s">
        <v>78</v>
      </c>
      <c r="K2541" s="34" t="s">
        <v>79</v>
      </c>
      <c r="L2541" s="34" t="s">
        <v>80</v>
      </c>
    </row>
    <row r="2542" spans="1:13" s="31" customFormat="1" ht="15.75" customHeight="1" x14ac:dyDescent="0.25">
      <c r="A2542" s="31">
        <v>2541</v>
      </c>
      <c r="B2542" s="34" t="s">
        <v>7003</v>
      </c>
      <c r="C2542" s="34" t="s">
        <v>8885</v>
      </c>
      <c r="D2542" s="34" t="s">
        <v>74</v>
      </c>
      <c r="E2542" s="31">
        <v>17</v>
      </c>
      <c r="F2542" s="58">
        <f t="shared" ref="F2542:F2580" ca="1" si="122">(TODAY()-G2542)/365</f>
        <v>22.797260273972604</v>
      </c>
      <c r="G2542" s="33">
        <v>36599</v>
      </c>
      <c r="H2542" s="34" t="s">
        <v>1461</v>
      </c>
      <c r="I2542" s="34" t="s">
        <v>101</v>
      </c>
      <c r="J2542" s="34" t="s">
        <v>126</v>
      </c>
      <c r="K2542" s="34" t="s">
        <v>79</v>
      </c>
      <c r="L2542" s="34" t="s">
        <v>80</v>
      </c>
      <c r="M2542" s="31">
        <v>2</v>
      </c>
    </row>
    <row r="2543" spans="1:13" s="31" customFormat="1" ht="15.75" customHeight="1" x14ac:dyDescent="0.25">
      <c r="A2543" s="31">
        <v>2542</v>
      </c>
      <c r="B2543" s="34" t="s">
        <v>8886</v>
      </c>
      <c r="C2543" s="34" t="s">
        <v>8887</v>
      </c>
      <c r="D2543" s="34" t="s">
        <v>98</v>
      </c>
      <c r="E2543" s="31">
        <v>43</v>
      </c>
      <c r="F2543" s="58">
        <f t="shared" ca="1" si="122"/>
        <v>56.830136986301369</v>
      </c>
      <c r="G2543" s="33">
        <v>24177</v>
      </c>
      <c r="H2543" s="34" t="s">
        <v>2704</v>
      </c>
      <c r="I2543" s="34" t="s">
        <v>90</v>
      </c>
      <c r="J2543" s="34" t="s">
        <v>102</v>
      </c>
      <c r="K2543" s="34" t="s">
        <v>79</v>
      </c>
      <c r="L2543" s="34" t="s">
        <v>80</v>
      </c>
      <c r="M2543" s="31">
        <v>12</v>
      </c>
    </row>
    <row r="2544" spans="1:13" s="31" customFormat="1" ht="15.75" customHeight="1" x14ac:dyDescent="0.25">
      <c r="A2544" s="31">
        <v>2543</v>
      </c>
      <c r="B2544" s="34" t="s">
        <v>6845</v>
      </c>
      <c r="C2544" s="34" t="s">
        <v>8888</v>
      </c>
      <c r="D2544" s="34" t="s">
        <v>74</v>
      </c>
      <c r="E2544" s="31">
        <v>41</v>
      </c>
      <c r="F2544" s="58">
        <f t="shared" ca="1" si="122"/>
        <v>23.578082191780823</v>
      </c>
      <c r="G2544" s="33">
        <v>36314</v>
      </c>
      <c r="H2544" s="34" t="s">
        <v>4968</v>
      </c>
      <c r="I2544" s="34" t="s">
        <v>230</v>
      </c>
      <c r="J2544" s="34" t="s">
        <v>102</v>
      </c>
      <c r="K2544" s="34" t="s">
        <v>79</v>
      </c>
      <c r="L2544" s="34" t="s">
        <v>91</v>
      </c>
      <c r="M2544" s="31">
        <v>2</v>
      </c>
    </row>
    <row r="2545" spans="1:13" s="31" customFormat="1" ht="15.75" customHeight="1" x14ac:dyDescent="0.25">
      <c r="A2545" s="31">
        <v>2544</v>
      </c>
      <c r="B2545" s="34" t="s">
        <v>8889</v>
      </c>
      <c r="C2545" s="34" t="s">
        <v>8890</v>
      </c>
      <c r="D2545" s="34" t="s">
        <v>74</v>
      </c>
      <c r="E2545" s="31">
        <v>73</v>
      </c>
      <c r="F2545" s="58">
        <f t="shared" ca="1" si="122"/>
        <v>34.923287671232877</v>
      </c>
      <c r="G2545" s="33">
        <v>32173</v>
      </c>
      <c r="H2545" s="34" t="s">
        <v>177</v>
      </c>
      <c r="I2545" s="34" t="s">
        <v>77</v>
      </c>
      <c r="J2545" s="34" t="s">
        <v>78</v>
      </c>
      <c r="K2545" s="34" t="s">
        <v>79</v>
      </c>
      <c r="L2545" s="34" t="s">
        <v>80</v>
      </c>
      <c r="M2545" s="31">
        <v>16</v>
      </c>
    </row>
    <row r="2546" spans="1:13" s="31" customFormat="1" ht="15.75" customHeight="1" x14ac:dyDescent="0.25">
      <c r="A2546" s="31">
        <v>2545</v>
      </c>
      <c r="B2546" s="34" t="s">
        <v>8891</v>
      </c>
      <c r="C2546" s="34" t="s">
        <v>8892</v>
      </c>
      <c r="D2546" s="34" t="s">
        <v>98</v>
      </c>
      <c r="E2546" s="31">
        <v>33</v>
      </c>
      <c r="F2546" s="58">
        <f t="shared" ca="1" si="122"/>
        <v>44.736986301369861</v>
      </c>
      <c r="G2546" s="33">
        <v>28591</v>
      </c>
      <c r="H2546" s="34" t="s">
        <v>2261</v>
      </c>
      <c r="I2546" s="34" t="s">
        <v>77</v>
      </c>
      <c r="J2546" s="34" t="s">
        <v>78</v>
      </c>
      <c r="K2546" s="34" t="s">
        <v>79</v>
      </c>
      <c r="L2546" s="34" t="s">
        <v>80</v>
      </c>
      <c r="M2546" s="31">
        <v>16</v>
      </c>
    </row>
    <row r="2547" spans="1:13" s="31" customFormat="1" ht="15.75" customHeight="1" x14ac:dyDescent="0.25">
      <c r="A2547" s="31">
        <v>2546</v>
      </c>
      <c r="B2547" s="34" t="s">
        <v>2931</v>
      </c>
      <c r="C2547" s="34" t="s">
        <v>8893</v>
      </c>
      <c r="D2547" s="34" t="s">
        <v>98</v>
      </c>
      <c r="E2547" s="31">
        <v>45</v>
      </c>
      <c r="F2547" s="58">
        <f t="shared" ca="1" si="122"/>
        <v>42.736986301369861</v>
      </c>
      <c r="G2547" s="33">
        <v>29321</v>
      </c>
      <c r="H2547" s="34" t="s">
        <v>503</v>
      </c>
      <c r="I2547" s="34" t="s">
        <v>77</v>
      </c>
      <c r="J2547" s="34" t="s">
        <v>126</v>
      </c>
      <c r="K2547" s="34" t="s">
        <v>79</v>
      </c>
      <c r="L2547" s="34" t="s">
        <v>91</v>
      </c>
      <c r="M2547" s="31">
        <v>11</v>
      </c>
    </row>
    <row r="2548" spans="1:13" s="31" customFormat="1" ht="15.75" customHeight="1" x14ac:dyDescent="0.25">
      <c r="A2548" s="31">
        <v>2547</v>
      </c>
      <c r="B2548" s="34" t="s">
        <v>8894</v>
      </c>
      <c r="C2548" s="34" t="s">
        <v>8895</v>
      </c>
      <c r="D2548" s="34" t="s">
        <v>98</v>
      </c>
      <c r="E2548" s="31">
        <v>91</v>
      </c>
      <c r="F2548" s="58">
        <f t="shared" ca="1" si="122"/>
        <v>37.490410958904107</v>
      </c>
      <c r="G2548" s="33">
        <v>31236</v>
      </c>
      <c r="H2548" s="34" t="s">
        <v>392</v>
      </c>
      <c r="I2548" s="34" t="s">
        <v>178</v>
      </c>
      <c r="J2548" s="34" t="s">
        <v>78</v>
      </c>
      <c r="K2548" s="34" t="s">
        <v>79</v>
      </c>
      <c r="L2548" s="34" t="s">
        <v>80</v>
      </c>
      <c r="M2548" s="31">
        <v>14</v>
      </c>
    </row>
    <row r="2549" spans="1:13" s="31" customFormat="1" ht="15.75" customHeight="1" x14ac:dyDescent="0.25">
      <c r="A2549" s="31">
        <v>2548</v>
      </c>
      <c r="B2549" s="34" t="s">
        <v>8623</v>
      </c>
      <c r="C2549" s="34" t="s">
        <v>8896</v>
      </c>
      <c r="D2549" s="34" t="s">
        <v>98</v>
      </c>
      <c r="E2549" s="31">
        <v>11</v>
      </c>
      <c r="F2549" s="58">
        <f t="shared" ca="1" si="122"/>
        <v>51.441095890410956</v>
      </c>
      <c r="G2549" s="33">
        <v>26144</v>
      </c>
      <c r="H2549" s="34" t="s">
        <v>1219</v>
      </c>
      <c r="I2549" s="34" t="s">
        <v>230</v>
      </c>
      <c r="J2549" s="34" t="s">
        <v>78</v>
      </c>
      <c r="K2549" s="34" t="s">
        <v>79</v>
      </c>
      <c r="L2549" s="34" t="s">
        <v>91</v>
      </c>
      <c r="M2549" s="31">
        <v>13</v>
      </c>
    </row>
    <row r="2550" spans="1:13" s="31" customFormat="1" ht="15.75" customHeight="1" x14ac:dyDescent="0.25">
      <c r="A2550" s="31">
        <v>2549</v>
      </c>
      <c r="B2550" s="34" t="s">
        <v>8897</v>
      </c>
      <c r="C2550" s="34" t="s">
        <v>8898</v>
      </c>
      <c r="D2550" s="34" t="s">
        <v>74</v>
      </c>
      <c r="E2550" s="31">
        <v>12</v>
      </c>
      <c r="F2550" s="58">
        <f t="shared" ca="1" si="122"/>
        <v>24.4</v>
      </c>
      <c r="G2550" s="33">
        <v>36014</v>
      </c>
      <c r="H2550" s="34" t="s">
        <v>866</v>
      </c>
      <c r="I2550" s="34" t="s">
        <v>178</v>
      </c>
      <c r="J2550" s="34" t="s">
        <v>78</v>
      </c>
      <c r="K2550" s="34" t="s">
        <v>79</v>
      </c>
      <c r="L2550" s="34" t="s">
        <v>80</v>
      </c>
      <c r="M2550" s="31">
        <v>4</v>
      </c>
    </row>
    <row r="2551" spans="1:13" s="31" customFormat="1" ht="15.75" customHeight="1" x14ac:dyDescent="0.25">
      <c r="A2551" s="31">
        <v>2550</v>
      </c>
      <c r="B2551" s="34" t="s">
        <v>8899</v>
      </c>
      <c r="C2551" s="34" t="s">
        <v>8900</v>
      </c>
      <c r="D2551" s="34" t="s">
        <v>74</v>
      </c>
      <c r="E2551" s="31">
        <v>34</v>
      </c>
      <c r="F2551" s="58">
        <f t="shared" ca="1" si="122"/>
        <v>25.386301369863013</v>
      </c>
      <c r="G2551" s="33">
        <v>35654</v>
      </c>
      <c r="H2551" s="34" t="s">
        <v>866</v>
      </c>
      <c r="I2551" s="34" t="s">
        <v>178</v>
      </c>
      <c r="J2551" s="34" t="s">
        <v>78</v>
      </c>
      <c r="K2551" s="34" t="s">
        <v>79</v>
      </c>
      <c r="L2551" s="34" t="s">
        <v>80</v>
      </c>
      <c r="M2551" s="31">
        <v>4</v>
      </c>
    </row>
    <row r="2552" spans="1:13" s="31" customFormat="1" ht="15.75" customHeight="1" x14ac:dyDescent="0.25">
      <c r="A2552" s="31">
        <v>2551</v>
      </c>
      <c r="B2552" s="34" t="s">
        <v>1999</v>
      </c>
      <c r="C2552" s="34" t="s">
        <v>8901</v>
      </c>
      <c r="D2552" s="34" t="s">
        <v>98</v>
      </c>
      <c r="E2552" s="31">
        <v>0</v>
      </c>
      <c r="F2552" s="58">
        <f t="shared" ca="1" si="122"/>
        <v>35.232876712328768</v>
      </c>
      <c r="G2552" s="33">
        <v>32060</v>
      </c>
      <c r="H2552" s="34" t="s">
        <v>364</v>
      </c>
      <c r="I2552" s="34" t="s">
        <v>230</v>
      </c>
      <c r="J2552" s="34" t="s">
        <v>78</v>
      </c>
      <c r="K2552" s="34" t="s">
        <v>79</v>
      </c>
      <c r="L2552" s="34" t="s">
        <v>91</v>
      </c>
      <c r="M2552" s="31">
        <v>5</v>
      </c>
    </row>
    <row r="2553" spans="1:13" s="31" customFormat="1" ht="15.75" hidden="1" customHeight="1" x14ac:dyDescent="0.25">
      <c r="A2553" s="31">
        <v>2552</v>
      </c>
      <c r="B2553" s="34" t="s">
        <v>8902</v>
      </c>
      <c r="C2553" s="34" t="s">
        <v>8492</v>
      </c>
      <c r="D2553" s="34" t="s">
        <v>74</v>
      </c>
      <c r="E2553" s="31">
        <v>1</v>
      </c>
      <c r="F2553" s="58">
        <f t="shared" ca="1" si="122"/>
        <v>49.178082191780824</v>
      </c>
      <c r="G2553" s="33">
        <v>26970</v>
      </c>
      <c r="I2553" s="34" t="s">
        <v>77</v>
      </c>
      <c r="J2553" s="34" t="s">
        <v>102</v>
      </c>
      <c r="K2553" s="34" t="s">
        <v>79</v>
      </c>
      <c r="L2553" s="34" t="s">
        <v>80</v>
      </c>
      <c r="M2553" s="31">
        <v>17</v>
      </c>
    </row>
    <row r="2554" spans="1:13" s="31" customFormat="1" ht="15.75" hidden="1" customHeight="1" x14ac:dyDescent="0.25">
      <c r="A2554" s="31">
        <v>2553</v>
      </c>
      <c r="B2554" s="34" t="s">
        <v>8903</v>
      </c>
      <c r="C2554" s="34" t="s">
        <v>8904</v>
      </c>
      <c r="D2554" s="34" t="s">
        <v>74</v>
      </c>
      <c r="E2554" s="31">
        <v>42</v>
      </c>
      <c r="F2554" s="58">
        <f t="shared" ca="1" si="122"/>
        <v>41.238356164383561</v>
      </c>
      <c r="G2554" s="33">
        <v>29868</v>
      </c>
      <c r="I2554" s="34" t="s">
        <v>230</v>
      </c>
      <c r="J2554" s="34" t="s">
        <v>126</v>
      </c>
      <c r="K2554" s="34" t="s">
        <v>79</v>
      </c>
      <c r="L2554" s="34" t="s">
        <v>80</v>
      </c>
      <c r="M2554" s="31">
        <v>13</v>
      </c>
    </row>
    <row r="2555" spans="1:13" s="31" customFormat="1" ht="15.75" customHeight="1" x14ac:dyDescent="0.25">
      <c r="A2555" s="31">
        <v>2554</v>
      </c>
      <c r="B2555" s="34" t="s">
        <v>8905</v>
      </c>
      <c r="C2555" s="34" t="s">
        <v>8906</v>
      </c>
      <c r="D2555" s="34" t="s">
        <v>98</v>
      </c>
      <c r="E2555" s="31">
        <v>76</v>
      </c>
      <c r="F2555" s="58">
        <f t="shared" ca="1" si="122"/>
        <v>40.372602739726027</v>
      </c>
      <c r="G2555" s="33">
        <v>30184</v>
      </c>
      <c r="H2555" s="34" t="s">
        <v>2196</v>
      </c>
      <c r="I2555" s="34" t="s">
        <v>230</v>
      </c>
      <c r="J2555" s="34" t="s">
        <v>126</v>
      </c>
      <c r="K2555" s="34" t="s">
        <v>79</v>
      </c>
      <c r="L2555" s="34" t="s">
        <v>91</v>
      </c>
      <c r="M2555" s="31">
        <v>12</v>
      </c>
    </row>
    <row r="2556" spans="1:13" s="31" customFormat="1" ht="15.75" customHeight="1" x14ac:dyDescent="0.25">
      <c r="A2556" s="31">
        <v>2555</v>
      </c>
      <c r="B2556" s="34" t="s">
        <v>8907</v>
      </c>
      <c r="C2556" s="34" t="s">
        <v>8908</v>
      </c>
      <c r="D2556" s="34" t="s">
        <v>74</v>
      </c>
      <c r="E2556" s="31">
        <v>43</v>
      </c>
      <c r="F2556" s="58">
        <f t="shared" ca="1" si="122"/>
        <v>46.295890410958904</v>
      </c>
      <c r="G2556" s="33">
        <v>28022</v>
      </c>
      <c r="H2556" s="34" t="s">
        <v>1304</v>
      </c>
      <c r="I2556" s="34" t="s">
        <v>178</v>
      </c>
      <c r="J2556" s="34" t="s">
        <v>102</v>
      </c>
      <c r="K2556" s="34" t="s">
        <v>79</v>
      </c>
      <c r="L2556" s="34" t="s">
        <v>91</v>
      </c>
      <c r="M2556" s="31">
        <v>11</v>
      </c>
    </row>
    <row r="2557" spans="1:13" s="31" customFormat="1" ht="15.75" hidden="1" customHeight="1" x14ac:dyDescent="0.25">
      <c r="A2557" s="31">
        <v>2556</v>
      </c>
      <c r="B2557" s="34" t="s">
        <v>8909</v>
      </c>
      <c r="C2557" s="34" t="s">
        <v>8910</v>
      </c>
      <c r="D2557" s="34" t="s">
        <v>74</v>
      </c>
      <c r="E2557" s="31">
        <v>39</v>
      </c>
      <c r="F2557" s="58">
        <f t="shared" ca="1" si="122"/>
        <v>34.394520547945206</v>
      </c>
      <c r="G2557" s="33">
        <v>32366</v>
      </c>
      <c r="I2557" s="34" t="s">
        <v>178</v>
      </c>
      <c r="J2557" s="34" t="s">
        <v>78</v>
      </c>
      <c r="K2557" s="34" t="s">
        <v>79</v>
      </c>
      <c r="L2557" s="34" t="s">
        <v>80</v>
      </c>
      <c r="M2557" s="31">
        <v>15</v>
      </c>
    </row>
    <row r="2558" spans="1:13" s="31" customFormat="1" ht="15.75" hidden="1" customHeight="1" x14ac:dyDescent="0.25">
      <c r="A2558" s="31">
        <v>2557</v>
      </c>
      <c r="B2558" s="34" t="s">
        <v>6526</v>
      </c>
      <c r="C2558" s="34" t="s">
        <v>8911</v>
      </c>
      <c r="D2558" s="34" t="s">
        <v>98</v>
      </c>
      <c r="E2558" s="31">
        <v>37</v>
      </c>
      <c r="F2558" s="58">
        <f t="shared" ca="1" si="122"/>
        <v>44.38082191780822</v>
      </c>
      <c r="G2558" s="33">
        <v>28721</v>
      </c>
      <c r="I2558" s="34" t="s">
        <v>230</v>
      </c>
      <c r="J2558" s="34" t="s">
        <v>78</v>
      </c>
      <c r="K2558" s="34" t="s">
        <v>79</v>
      </c>
      <c r="L2558" s="34" t="s">
        <v>91</v>
      </c>
      <c r="M2558" s="31">
        <v>19</v>
      </c>
    </row>
    <row r="2559" spans="1:13" s="31" customFormat="1" ht="15.75" hidden="1" customHeight="1" x14ac:dyDescent="0.25">
      <c r="A2559" s="31">
        <v>2558</v>
      </c>
      <c r="B2559" s="34" t="s">
        <v>8912</v>
      </c>
      <c r="C2559" s="34" t="s">
        <v>8913</v>
      </c>
      <c r="D2559" s="34" t="s">
        <v>98</v>
      </c>
      <c r="E2559" s="31">
        <v>84</v>
      </c>
      <c r="F2559" s="58">
        <f t="shared" ca="1" si="122"/>
        <v>48.216438356164382</v>
      </c>
      <c r="G2559" s="33">
        <v>27321</v>
      </c>
      <c r="I2559" s="34" t="s">
        <v>178</v>
      </c>
      <c r="J2559" s="34" t="s">
        <v>126</v>
      </c>
      <c r="K2559" s="34" t="s">
        <v>79</v>
      </c>
      <c r="L2559" s="34" t="s">
        <v>80</v>
      </c>
      <c r="M2559" s="31">
        <v>20</v>
      </c>
    </row>
    <row r="2560" spans="1:13" s="31" customFormat="1" ht="15.75" customHeight="1" x14ac:dyDescent="0.25">
      <c r="A2560" s="31">
        <v>2559</v>
      </c>
      <c r="B2560" s="34" t="s">
        <v>8914</v>
      </c>
      <c r="C2560" s="34" t="s">
        <v>8915</v>
      </c>
      <c r="D2560" s="34" t="s">
        <v>98</v>
      </c>
      <c r="E2560" s="31">
        <v>7</v>
      </c>
      <c r="F2560" s="58">
        <f t="shared" ca="1" si="122"/>
        <v>53.547945205479451</v>
      </c>
      <c r="G2560" s="33">
        <v>25375</v>
      </c>
      <c r="H2560" s="34" t="s">
        <v>124</v>
      </c>
      <c r="I2560" s="34" t="s">
        <v>125</v>
      </c>
      <c r="J2560" s="34" t="s">
        <v>126</v>
      </c>
      <c r="K2560" s="34" t="s">
        <v>79</v>
      </c>
      <c r="L2560" s="34" t="s">
        <v>91</v>
      </c>
      <c r="M2560" s="31">
        <v>8</v>
      </c>
    </row>
    <row r="2561" spans="1:13" s="31" customFormat="1" ht="15.75" customHeight="1" x14ac:dyDescent="0.25">
      <c r="A2561" s="31">
        <v>2560</v>
      </c>
      <c r="B2561" s="34" t="s">
        <v>8916</v>
      </c>
      <c r="C2561" s="34" t="s">
        <v>8917</v>
      </c>
      <c r="D2561" s="34" t="s">
        <v>74</v>
      </c>
      <c r="E2561" s="31">
        <v>7</v>
      </c>
      <c r="F2561" s="58">
        <f t="shared" ca="1" si="122"/>
        <v>42.260273972602739</v>
      </c>
      <c r="G2561" s="33">
        <v>29495</v>
      </c>
      <c r="H2561" s="34" t="s">
        <v>2205</v>
      </c>
      <c r="I2561" s="34" t="s">
        <v>230</v>
      </c>
      <c r="J2561" s="34" t="s">
        <v>78</v>
      </c>
      <c r="K2561" s="34" t="s">
        <v>79</v>
      </c>
      <c r="L2561" s="34" t="s">
        <v>91</v>
      </c>
      <c r="M2561" s="31">
        <v>21</v>
      </c>
    </row>
    <row r="2562" spans="1:13" s="31" customFormat="1" ht="15.75" hidden="1" customHeight="1" x14ac:dyDescent="0.25">
      <c r="A2562" s="31">
        <v>2561</v>
      </c>
      <c r="B2562" s="34" t="s">
        <v>8918</v>
      </c>
      <c r="C2562" s="34" t="s">
        <v>8919</v>
      </c>
      <c r="D2562" s="34" t="s">
        <v>98</v>
      </c>
      <c r="E2562" s="31">
        <v>44</v>
      </c>
      <c r="F2562" s="58">
        <f t="shared" ca="1" si="122"/>
        <v>59.342465753424655</v>
      </c>
      <c r="G2562" s="33">
        <v>23260</v>
      </c>
      <c r="I2562" s="34" t="s">
        <v>77</v>
      </c>
      <c r="J2562" s="34" t="s">
        <v>126</v>
      </c>
      <c r="K2562" s="34" t="s">
        <v>79</v>
      </c>
      <c r="L2562" s="34" t="s">
        <v>80</v>
      </c>
      <c r="M2562" s="31">
        <v>15</v>
      </c>
    </row>
    <row r="2563" spans="1:13" s="31" customFormat="1" ht="15.75" customHeight="1" x14ac:dyDescent="0.25">
      <c r="A2563" s="31">
        <v>2562</v>
      </c>
      <c r="B2563" s="34" t="s">
        <v>8920</v>
      </c>
      <c r="C2563" s="34" t="s">
        <v>8921</v>
      </c>
      <c r="D2563" s="34" t="s">
        <v>74</v>
      </c>
      <c r="E2563" s="31">
        <v>98</v>
      </c>
      <c r="F2563" s="58">
        <f t="shared" ca="1" si="122"/>
        <v>42.273972602739725</v>
      </c>
      <c r="G2563" s="33">
        <v>29490</v>
      </c>
      <c r="H2563" s="34" t="s">
        <v>212</v>
      </c>
      <c r="I2563" s="34" t="s">
        <v>140</v>
      </c>
      <c r="J2563" s="34" t="s">
        <v>78</v>
      </c>
      <c r="K2563" s="34" t="s">
        <v>79</v>
      </c>
      <c r="L2563" s="34" t="s">
        <v>91</v>
      </c>
      <c r="M2563" s="31">
        <v>13</v>
      </c>
    </row>
    <row r="2564" spans="1:13" s="31" customFormat="1" ht="15.75" customHeight="1" x14ac:dyDescent="0.25">
      <c r="A2564" s="31">
        <v>2563</v>
      </c>
      <c r="B2564" s="34" t="s">
        <v>7293</v>
      </c>
      <c r="C2564" s="34" t="s">
        <v>8922</v>
      </c>
      <c r="D2564" s="34" t="s">
        <v>98</v>
      </c>
      <c r="E2564" s="31">
        <v>49</v>
      </c>
      <c r="F2564" s="58">
        <f t="shared" ca="1" si="122"/>
        <v>32.821917808219176</v>
      </c>
      <c r="G2564" s="33">
        <v>32940</v>
      </c>
      <c r="H2564" s="34" t="s">
        <v>6330</v>
      </c>
      <c r="I2564" s="34" t="s">
        <v>230</v>
      </c>
      <c r="J2564" s="34" t="s">
        <v>78</v>
      </c>
      <c r="K2564" s="34" t="s">
        <v>79</v>
      </c>
      <c r="L2564" s="34" t="s">
        <v>80</v>
      </c>
      <c r="M2564" s="31">
        <v>20</v>
      </c>
    </row>
    <row r="2565" spans="1:13" s="31" customFormat="1" ht="15.75" customHeight="1" x14ac:dyDescent="0.25">
      <c r="A2565" s="31">
        <v>2564</v>
      </c>
      <c r="B2565" s="34" t="s">
        <v>8923</v>
      </c>
      <c r="C2565" s="34" t="s">
        <v>8924</v>
      </c>
      <c r="D2565" s="34" t="s">
        <v>98</v>
      </c>
      <c r="E2565" s="31">
        <v>18</v>
      </c>
      <c r="F2565" s="58">
        <f t="shared" ca="1" si="122"/>
        <v>46.68767123287671</v>
      </c>
      <c r="G2565" s="33">
        <v>27879</v>
      </c>
      <c r="H2565" s="34" t="s">
        <v>575</v>
      </c>
      <c r="I2565" s="34" t="s">
        <v>178</v>
      </c>
      <c r="J2565" s="34" t="s">
        <v>78</v>
      </c>
      <c r="K2565" s="34" t="s">
        <v>79</v>
      </c>
      <c r="L2565" s="34" t="s">
        <v>91</v>
      </c>
      <c r="M2565" s="31">
        <v>15</v>
      </c>
    </row>
    <row r="2566" spans="1:13" s="31" customFormat="1" ht="15.75" customHeight="1" x14ac:dyDescent="0.25">
      <c r="A2566" s="31">
        <v>2565</v>
      </c>
      <c r="B2566" s="34" t="s">
        <v>8925</v>
      </c>
      <c r="C2566" s="34" t="s">
        <v>8926</v>
      </c>
      <c r="D2566" s="34" t="s">
        <v>98</v>
      </c>
      <c r="E2566" s="31">
        <v>62</v>
      </c>
      <c r="F2566" s="58">
        <f t="shared" ca="1" si="122"/>
        <v>53.391780821917806</v>
      </c>
      <c r="G2566" s="33">
        <v>25432</v>
      </c>
      <c r="H2566" s="34" t="s">
        <v>741</v>
      </c>
      <c r="I2566" s="34" t="s">
        <v>178</v>
      </c>
      <c r="J2566" s="34" t="s">
        <v>102</v>
      </c>
      <c r="K2566" s="34" t="s">
        <v>79</v>
      </c>
      <c r="L2566" s="34" t="s">
        <v>80</v>
      </c>
      <c r="M2566" s="31">
        <v>9</v>
      </c>
    </row>
    <row r="2567" spans="1:13" s="31" customFormat="1" ht="15.75" customHeight="1" x14ac:dyDescent="0.25">
      <c r="A2567" s="31">
        <v>2566</v>
      </c>
      <c r="B2567" s="34" t="s">
        <v>8927</v>
      </c>
      <c r="C2567" s="34" t="s">
        <v>8928</v>
      </c>
      <c r="D2567" s="34" t="s">
        <v>98</v>
      </c>
      <c r="E2567" s="31">
        <v>48</v>
      </c>
      <c r="F2567" s="58">
        <f t="shared" ca="1" si="122"/>
        <v>26.172602739726027</v>
      </c>
      <c r="G2567" s="33">
        <v>35367</v>
      </c>
      <c r="H2567" s="34" t="s">
        <v>2409</v>
      </c>
      <c r="I2567" s="34" t="s">
        <v>125</v>
      </c>
      <c r="J2567" s="34" t="s">
        <v>102</v>
      </c>
      <c r="K2567" s="34" t="s">
        <v>79</v>
      </c>
      <c r="L2567" s="34" t="s">
        <v>80</v>
      </c>
      <c r="M2567" s="31">
        <v>6</v>
      </c>
    </row>
    <row r="2568" spans="1:13" s="31" customFormat="1" ht="15.75" customHeight="1" x14ac:dyDescent="0.25">
      <c r="A2568" s="31">
        <v>2567</v>
      </c>
      <c r="B2568" s="34" t="s">
        <v>5522</v>
      </c>
      <c r="C2568" s="34" t="s">
        <v>8929</v>
      </c>
      <c r="D2568" s="34" t="s">
        <v>74</v>
      </c>
      <c r="E2568" s="31">
        <v>97</v>
      </c>
      <c r="F2568" s="58">
        <f t="shared" ca="1" si="122"/>
        <v>47.980821917808221</v>
      </c>
      <c r="G2568" s="33">
        <v>27407</v>
      </c>
      <c r="H2568" s="34" t="s">
        <v>1650</v>
      </c>
      <c r="I2568" s="34" t="s">
        <v>101</v>
      </c>
      <c r="J2568" s="34" t="s">
        <v>78</v>
      </c>
      <c r="K2568" s="34" t="s">
        <v>79</v>
      </c>
      <c r="L2568" s="34" t="s">
        <v>91</v>
      </c>
      <c r="M2568" s="31">
        <v>22</v>
      </c>
    </row>
    <row r="2569" spans="1:13" s="31" customFormat="1" ht="15.75" customHeight="1" x14ac:dyDescent="0.25">
      <c r="A2569" s="31">
        <v>2568</v>
      </c>
      <c r="B2569" s="34" t="s">
        <v>7688</v>
      </c>
      <c r="C2569" s="34" t="s">
        <v>8930</v>
      </c>
      <c r="D2569" s="34" t="s">
        <v>98</v>
      </c>
      <c r="E2569" s="31">
        <v>42</v>
      </c>
      <c r="F2569" s="58">
        <f t="shared" ca="1" si="122"/>
        <v>39.88219178082192</v>
      </c>
      <c r="G2569" s="33">
        <v>30363</v>
      </c>
      <c r="H2569" s="34" t="s">
        <v>710</v>
      </c>
      <c r="I2569" s="34" t="s">
        <v>77</v>
      </c>
      <c r="J2569" s="34" t="s">
        <v>78</v>
      </c>
      <c r="K2569" s="34" t="s">
        <v>79</v>
      </c>
      <c r="L2569" s="34" t="s">
        <v>91</v>
      </c>
      <c r="M2569" s="31">
        <v>18</v>
      </c>
    </row>
    <row r="2570" spans="1:13" s="31" customFormat="1" ht="15.75" customHeight="1" x14ac:dyDescent="0.25">
      <c r="A2570" s="31">
        <v>2569</v>
      </c>
      <c r="B2570" s="34" t="s">
        <v>8931</v>
      </c>
      <c r="C2570" s="34" t="s">
        <v>8932</v>
      </c>
      <c r="D2570" s="34" t="s">
        <v>74</v>
      </c>
      <c r="E2570" s="31">
        <v>62</v>
      </c>
      <c r="F2570" s="58">
        <f t="shared" ca="1" si="122"/>
        <v>37.671232876712331</v>
      </c>
      <c r="G2570" s="33">
        <v>31170</v>
      </c>
      <c r="H2570" s="34" t="s">
        <v>364</v>
      </c>
      <c r="I2570" s="34" t="s">
        <v>140</v>
      </c>
      <c r="J2570" s="34" t="s">
        <v>78</v>
      </c>
      <c r="K2570" s="34" t="s">
        <v>79</v>
      </c>
      <c r="L2570" s="34" t="s">
        <v>91</v>
      </c>
      <c r="M2570" s="31">
        <v>16</v>
      </c>
    </row>
    <row r="2571" spans="1:13" s="31" customFormat="1" ht="15.75" customHeight="1" x14ac:dyDescent="0.25">
      <c r="A2571" s="31">
        <v>2570</v>
      </c>
      <c r="B2571" s="34" t="s">
        <v>8933</v>
      </c>
      <c r="C2571" s="34" t="s">
        <v>8934</v>
      </c>
      <c r="D2571" s="34" t="s">
        <v>74</v>
      </c>
      <c r="E2571" s="31">
        <v>13</v>
      </c>
      <c r="F2571" s="58">
        <f t="shared" ca="1" si="122"/>
        <v>45.320547945205476</v>
      </c>
      <c r="G2571" s="33">
        <v>28378</v>
      </c>
      <c r="H2571" s="34" t="s">
        <v>1348</v>
      </c>
      <c r="I2571" s="34" t="s">
        <v>101</v>
      </c>
      <c r="J2571" s="34" t="s">
        <v>78</v>
      </c>
      <c r="K2571" s="34" t="s">
        <v>79</v>
      </c>
      <c r="L2571" s="34" t="s">
        <v>80</v>
      </c>
      <c r="M2571" s="31">
        <v>18</v>
      </c>
    </row>
    <row r="2572" spans="1:13" s="31" customFormat="1" ht="15.75" customHeight="1" x14ac:dyDescent="0.25">
      <c r="A2572" s="31">
        <v>2571</v>
      </c>
      <c r="B2572" s="34" t="s">
        <v>8935</v>
      </c>
      <c r="C2572" s="34" t="s">
        <v>8936</v>
      </c>
      <c r="D2572" s="34" t="s">
        <v>74</v>
      </c>
      <c r="E2572" s="31">
        <v>97</v>
      </c>
      <c r="F2572" s="58">
        <f t="shared" ca="1" si="122"/>
        <v>36.128767123287673</v>
      </c>
      <c r="G2572" s="33">
        <v>31733</v>
      </c>
      <c r="H2572" s="34" t="s">
        <v>212</v>
      </c>
      <c r="I2572" s="34" t="s">
        <v>178</v>
      </c>
      <c r="J2572" s="34" t="s">
        <v>102</v>
      </c>
      <c r="K2572" s="34" t="s">
        <v>79</v>
      </c>
      <c r="L2572" s="34" t="s">
        <v>80</v>
      </c>
      <c r="M2572" s="31">
        <v>7</v>
      </c>
    </row>
    <row r="2573" spans="1:13" s="31" customFormat="1" ht="15.75" customHeight="1" x14ac:dyDescent="0.25">
      <c r="A2573" s="31">
        <v>2572</v>
      </c>
      <c r="B2573" s="34" t="s">
        <v>8937</v>
      </c>
      <c r="C2573" s="34" t="s">
        <v>8938</v>
      </c>
      <c r="D2573" s="34" t="s">
        <v>98</v>
      </c>
      <c r="E2573" s="31">
        <v>30</v>
      </c>
      <c r="F2573" s="58">
        <f t="shared" ca="1" si="122"/>
        <v>42.013698630136986</v>
      </c>
      <c r="G2573" s="33">
        <v>29585</v>
      </c>
      <c r="H2573" s="34" t="s">
        <v>575</v>
      </c>
      <c r="I2573" s="34" t="s">
        <v>101</v>
      </c>
      <c r="J2573" s="34" t="s">
        <v>78</v>
      </c>
      <c r="K2573" s="34" t="s">
        <v>79</v>
      </c>
      <c r="L2573" s="34" t="s">
        <v>91</v>
      </c>
      <c r="M2573" s="31">
        <v>13</v>
      </c>
    </row>
    <row r="2574" spans="1:13" s="31" customFormat="1" ht="15.75" customHeight="1" x14ac:dyDescent="0.25">
      <c r="A2574" s="31">
        <v>2573</v>
      </c>
      <c r="B2574" s="34" t="s">
        <v>8939</v>
      </c>
      <c r="C2574" s="34" t="s">
        <v>8940</v>
      </c>
      <c r="D2574" s="34" t="s">
        <v>98</v>
      </c>
      <c r="E2574" s="31">
        <v>72</v>
      </c>
      <c r="F2574" s="58">
        <f t="shared" ca="1" si="122"/>
        <v>68.301369863013704</v>
      </c>
      <c r="G2574" s="33">
        <v>19990</v>
      </c>
      <c r="H2574" s="34" t="s">
        <v>1740</v>
      </c>
      <c r="I2574" s="34" t="s">
        <v>230</v>
      </c>
      <c r="J2574" s="34" t="s">
        <v>78</v>
      </c>
      <c r="K2574" s="34" t="s">
        <v>79</v>
      </c>
      <c r="L2574" s="34" t="s">
        <v>91</v>
      </c>
      <c r="M2574" s="31">
        <v>10</v>
      </c>
    </row>
    <row r="2575" spans="1:13" s="31" customFormat="1" ht="15.75" hidden="1" customHeight="1" x14ac:dyDescent="0.25">
      <c r="A2575" s="31">
        <v>2574</v>
      </c>
      <c r="B2575" s="34" t="s">
        <v>5673</v>
      </c>
      <c r="C2575" s="34" t="s">
        <v>8941</v>
      </c>
      <c r="D2575" s="34" t="s">
        <v>74</v>
      </c>
      <c r="E2575" s="31">
        <v>73</v>
      </c>
      <c r="F2575" s="58">
        <f t="shared" ca="1" si="122"/>
        <v>43.041095890410958</v>
      </c>
      <c r="G2575" s="33">
        <v>29210</v>
      </c>
      <c r="I2575" s="34" t="s">
        <v>77</v>
      </c>
      <c r="J2575" s="34" t="s">
        <v>78</v>
      </c>
      <c r="K2575" s="34" t="s">
        <v>79</v>
      </c>
      <c r="L2575" s="34" t="s">
        <v>91</v>
      </c>
      <c r="M2575" s="31">
        <v>4</v>
      </c>
    </row>
    <row r="2576" spans="1:13" s="31" customFormat="1" ht="15.75" customHeight="1" x14ac:dyDescent="0.25">
      <c r="A2576" s="31">
        <v>2575</v>
      </c>
      <c r="B2576" s="34" t="s">
        <v>8942</v>
      </c>
      <c r="C2576" s="34" t="s">
        <v>8943</v>
      </c>
      <c r="D2576" s="34" t="s">
        <v>74</v>
      </c>
      <c r="E2576" s="31">
        <v>87</v>
      </c>
      <c r="F2576" s="58">
        <f t="shared" ca="1" si="122"/>
        <v>48.583561643835615</v>
      </c>
      <c r="G2576" s="33">
        <v>27187</v>
      </c>
      <c r="H2576" s="34" t="s">
        <v>352</v>
      </c>
      <c r="I2576" s="34" t="s">
        <v>101</v>
      </c>
      <c r="J2576" s="34" t="s">
        <v>126</v>
      </c>
      <c r="K2576" s="34" t="s">
        <v>79</v>
      </c>
      <c r="L2576" s="34" t="s">
        <v>80</v>
      </c>
      <c r="M2576" s="31">
        <v>16</v>
      </c>
    </row>
    <row r="2577" spans="1:13" s="31" customFormat="1" ht="15.75" customHeight="1" x14ac:dyDescent="0.25">
      <c r="A2577" s="31">
        <v>2576</v>
      </c>
      <c r="B2577" s="34" t="s">
        <v>4086</v>
      </c>
      <c r="C2577" s="34" t="s">
        <v>8944</v>
      </c>
      <c r="D2577" s="34" t="s">
        <v>98</v>
      </c>
      <c r="E2577" s="31">
        <v>15</v>
      </c>
      <c r="F2577" s="58">
        <f t="shared" ca="1" si="122"/>
        <v>63.61643835616438</v>
      </c>
      <c r="G2577" s="33">
        <v>21700</v>
      </c>
      <c r="H2577" s="34" t="s">
        <v>195</v>
      </c>
      <c r="I2577" s="34" t="s">
        <v>77</v>
      </c>
      <c r="J2577" s="34" t="s">
        <v>78</v>
      </c>
      <c r="K2577" s="34" t="s">
        <v>79</v>
      </c>
      <c r="L2577" s="34" t="s">
        <v>91</v>
      </c>
      <c r="M2577" s="31">
        <v>13</v>
      </c>
    </row>
    <row r="2578" spans="1:13" s="31" customFormat="1" ht="15.75" customHeight="1" x14ac:dyDescent="0.25">
      <c r="A2578" s="31">
        <v>2577</v>
      </c>
      <c r="B2578" s="34" t="s">
        <v>8945</v>
      </c>
      <c r="C2578" s="34" t="s">
        <v>8946</v>
      </c>
      <c r="D2578" s="34" t="s">
        <v>74</v>
      </c>
      <c r="E2578" s="31">
        <v>78</v>
      </c>
      <c r="F2578" s="58">
        <f t="shared" ca="1" si="122"/>
        <v>46.8</v>
      </c>
      <c r="G2578" s="33">
        <v>27838</v>
      </c>
      <c r="H2578" s="34" t="s">
        <v>1703</v>
      </c>
      <c r="I2578" s="34" t="s">
        <v>230</v>
      </c>
      <c r="J2578" s="34" t="s">
        <v>78</v>
      </c>
      <c r="K2578" s="34" t="s">
        <v>79</v>
      </c>
      <c r="L2578" s="34" t="s">
        <v>80</v>
      </c>
      <c r="M2578" s="31">
        <v>10</v>
      </c>
    </row>
    <row r="2579" spans="1:13" s="31" customFormat="1" ht="15.75" customHeight="1" x14ac:dyDescent="0.25">
      <c r="A2579" s="31">
        <v>2578</v>
      </c>
      <c r="B2579" s="34" t="s">
        <v>4318</v>
      </c>
      <c r="C2579" s="34" t="s">
        <v>8947</v>
      </c>
      <c r="D2579" s="34" t="s">
        <v>74</v>
      </c>
      <c r="E2579" s="31">
        <v>49</v>
      </c>
      <c r="F2579" s="58">
        <f t="shared" ca="1" si="122"/>
        <v>31.846575342465755</v>
      </c>
      <c r="G2579" s="33">
        <v>33296</v>
      </c>
      <c r="H2579" s="34" t="s">
        <v>2261</v>
      </c>
      <c r="I2579" s="34" t="s">
        <v>140</v>
      </c>
      <c r="J2579" s="34" t="s">
        <v>126</v>
      </c>
      <c r="K2579" s="34" t="s">
        <v>79</v>
      </c>
      <c r="L2579" s="34" t="s">
        <v>91</v>
      </c>
      <c r="M2579" s="31">
        <v>3</v>
      </c>
    </row>
    <row r="2580" spans="1:13" s="31" customFormat="1" ht="15.75" customHeight="1" x14ac:dyDescent="0.25">
      <c r="A2580" s="31">
        <v>2579</v>
      </c>
      <c r="B2580" s="34" t="s">
        <v>5196</v>
      </c>
      <c r="C2580" s="34" t="s">
        <v>8948</v>
      </c>
      <c r="D2580" s="34" t="s">
        <v>98</v>
      </c>
      <c r="E2580" s="31">
        <v>35</v>
      </c>
      <c r="F2580" s="58">
        <f t="shared" ca="1" si="122"/>
        <v>52.019178082191779</v>
      </c>
      <c r="G2580" s="33">
        <v>25933</v>
      </c>
      <c r="H2580" s="34" t="s">
        <v>548</v>
      </c>
      <c r="I2580" s="34" t="s">
        <v>77</v>
      </c>
      <c r="J2580" s="34" t="s">
        <v>78</v>
      </c>
      <c r="K2580" s="34" t="s">
        <v>79</v>
      </c>
      <c r="L2580" s="34" t="s">
        <v>91</v>
      </c>
      <c r="M2580" s="31">
        <v>16</v>
      </c>
    </row>
    <row r="2581" spans="1:13" s="31" customFormat="1" ht="15.75" hidden="1" customHeight="1" x14ac:dyDescent="0.25">
      <c r="A2581" s="31">
        <v>2580</v>
      </c>
      <c r="B2581" s="34" t="s">
        <v>8949</v>
      </c>
      <c r="D2581" s="34" t="s">
        <v>98</v>
      </c>
      <c r="E2581" s="31">
        <v>27</v>
      </c>
      <c r="G2581" s="44">
        <v>32328</v>
      </c>
      <c r="H2581" s="34" t="s">
        <v>615</v>
      </c>
      <c r="I2581" s="34" t="s">
        <v>101</v>
      </c>
      <c r="J2581" s="34" t="s">
        <v>78</v>
      </c>
      <c r="K2581" s="34" t="s">
        <v>79</v>
      </c>
      <c r="L2581" s="34" t="s">
        <v>80</v>
      </c>
      <c r="M2581" s="31">
        <v>13</v>
      </c>
    </row>
    <row r="2582" spans="1:13" s="31" customFormat="1" ht="15.75" hidden="1" customHeight="1" x14ac:dyDescent="0.25">
      <c r="A2582" s="31">
        <v>2581</v>
      </c>
      <c r="B2582" s="34" t="s">
        <v>8950</v>
      </c>
      <c r="C2582" s="34" t="s">
        <v>8951</v>
      </c>
      <c r="D2582" s="34" t="s">
        <v>98</v>
      </c>
      <c r="E2582" s="31">
        <v>49</v>
      </c>
      <c r="F2582" s="58">
        <f t="shared" ref="F2582:F2584" ca="1" si="123">(TODAY()-G2582)/365</f>
        <v>48.575342465753423</v>
      </c>
      <c r="G2582" s="33">
        <v>27190</v>
      </c>
      <c r="I2582" s="34" t="s">
        <v>77</v>
      </c>
      <c r="J2582" s="34" t="s">
        <v>102</v>
      </c>
      <c r="K2582" s="34" t="s">
        <v>79</v>
      </c>
      <c r="L2582" s="34" t="s">
        <v>80</v>
      </c>
      <c r="M2582" s="31">
        <v>11</v>
      </c>
    </row>
    <row r="2583" spans="1:13" s="31" customFormat="1" ht="15.75" customHeight="1" x14ac:dyDescent="0.25">
      <c r="A2583" s="31">
        <v>2582</v>
      </c>
      <c r="B2583" s="34" t="s">
        <v>8952</v>
      </c>
      <c r="C2583" s="34" t="s">
        <v>8953</v>
      </c>
      <c r="D2583" s="34" t="s">
        <v>74</v>
      </c>
      <c r="E2583" s="31">
        <v>98</v>
      </c>
      <c r="F2583" s="58">
        <f t="shared" ca="1" si="123"/>
        <v>45.405479452054792</v>
      </c>
      <c r="G2583" s="33">
        <v>28347</v>
      </c>
      <c r="H2583" s="34" t="s">
        <v>604</v>
      </c>
      <c r="I2583" s="34" t="s">
        <v>178</v>
      </c>
      <c r="J2583" s="34" t="s">
        <v>78</v>
      </c>
      <c r="K2583" s="34" t="s">
        <v>79</v>
      </c>
      <c r="L2583" s="34" t="s">
        <v>91</v>
      </c>
      <c r="M2583" s="31">
        <v>7</v>
      </c>
    </row>
    <row r="2584" spans="1:13" s="31" customFormat="1" ht="15.75" customHeight="1" x14ac:dyDescent="0.25">
      <c r="A2584" s="31">
        <v>2583</v>
      </c>
      <c r="B2584" s="34" t="s">
        <v>8954</v>
      </c>
      <c r="C2584" s="34" t="s">
        <v>8955</v>
      </c>
      <c r="D2584" s="34" t="s">
        <v>98</v>
      </c>
      <c r="E2584" s="31">
        <v>34</v>
      </c>
      <c r="F2584" s="58">
        <f t="shared" ca="1" si="123"/>
        <v>59.326027397260276</v>
      </c>
      <c r="G2584" s="33">
        <v>23266</v>
      </c>
      <c r="H2584" s="34" t="s">
        <v>1989</v>
      </c>
      <c r="I2584" s="34" t="s">
        <v>90</v>
      </c>
      <c r="J2584" s="34" t="s">
        <v>78</v>
      </c>
      <c r="K2584" s="34" t="s">
        <v>79</v>
      </c>
      <c r="L2584" s="34" t="s">
        <v>91</v>
      </c>
      <c r="M2584" s="31">
        <v>15</v>
      </c>
    </row>
    <row r="2585" spans="1:13" s="31" customFormat="1" ht="15.75" hidden="1" customHeight="1" x14ac:dyDescent="0.25">
      <c r="A2585" s="31">
        <v>2584</v>
      </c>
      <c r="B2585" s="34" t="s">
        <v>8956</v>
      </c>
      <c r="D2585" s="34" t="s">
        <v>98</v>
      </c>
      <c r="E2585" s="31">
        <v>86</v>
      </c>
      <c r="G2585" s="44">
        <v>29409</v>
      </c>
      <c r="H2585" s="34" t="s">
        <v>1262</v>
      </c>
      <c r="I2585" s="34" t="s">
        <v>101</v>
      </c>
      <c r="J2585" s="34" t="s">
        <v>126</v>
      </c>
      <c r="K2585" s="34" t="s">
        <v>79</v>
      </c>
      <c r="L2585" s="34" t="s">
        <v>91</v>
      </c>
      <c r="M2585" s="31">
        <v>12</v>
      </c>
    </row>
    <row r="2586" spans="1:13" s="31" customFormat="1" ht="15.75" customHeight="1" x14ac:dyDescent="0.25">
      <c r="A2586" s="31">
        <v>2585</v>
      </c>
      <c r="B2586" s="34" t="s">
        <v>7599</v>
      </c>
      <c r="C2586" s="34" t="s">
        <v>8957</v>
      </c>
      <c r="D2586" s="34" t="s">
        <v>74</v>
      </c>
      <c r="E2586" s="31">
        <v>15</v>
      </c>
      <c r="F2586" s="58">
        <f t="shared" ref="F2586:F2615" ca="1" si="124">(TODAY()-G2586)/365</f>
        <v>28.528767123287672</v>
      </c>
      <c r="G2586" s="33">
        <v>34507</v>
      </c>
      <c r="H2586" s="34" t="s">
        <v>965</v>
      </c>
      <c r="I2586" s="34" t="s">
        <v>230</v>
      </c>
      <c r="J2586" s="34" t="s">
        <v>102</v>
      </c>
      <c r="K2586" s="34" t="s">
        <v>79</v>
      </c>
      <c r="L2586" s="34" t="s">
        <v>91</v>
      </c>
      <c r="M2586" s="31">
        <v>7</v>
      </c>
    </row>
    <row r="2587" spans="1:13" s="31" customFormat="1" ht="15.75" customHeight="1" x14ac:dyDescent="0.25">
      <c r="A2587" s="31">
        <v>2586</v>
      </c>
      <c r="B2587" s="34" t="s">
        <v>8958</v>
      </c>
      <c r="C2587" s="34" t="s">
        <v>8959</v>
      </c>
      <c r="D2587" s="34" t="s">
        <v>74</v>
      </c>
      <c r="E2587" s="31">
        <v>10</v>
      </c>
      <c r="F2587" s="58">
        <f t="shared" ca="1" si="124"/>
        <v>43.315068493150683</v>
      </c>
      <c r="G2587" s="33">
        <v>29110</v>
      </c>
      <c r="H2587" s="34" t="s">
        <v>2261</v>
      </c>
      <c r="I2587" s="34" t="s">
        <v>101</v>
      </c>
      <c r="J2587" s="34" t="s">
        <v>78</v>
      </c>
      <c r="K2587" s="34" t="s">
        <v>79</v>
      </c>
      <c r="L2587" s="34" t="s">
        <v>80</v>
      </c>
      <c r="M2587" s="31">
        <v>13</v>
      </c>
    </row>
    <row r="2588" spans="1:13" s="31" customFormat="1" ht="15.75" customHeight="1" x14ac:dyDescent="0.25">
      <c r="A2588" s="31">
        <v>2587</v>
      </c>
      <c r="B2588" s="34" t="s">
        <v>8960</v>
      </c>
      <c r="C2588" s="34" t="s">
        <v>8961</v>
      </c>
      <c r="D2588" s="34" t="s">
        <v>98</v>
      </c>
      <c r="E2588" s="31">
        <v>76</v>
      </c>
      <c r="F2588" s="58">
        <f t="shared" ca="1" si="124"/>
        <v>43.769863013698632</v>
      </c>
      <c r="G2588" s="33">
        <v>28944</v>
      </c>
      <c r="H2588" s="34" t="s">
        <v>1829</v>
      </c>
      <c r="I2588" s="34" t="s">
        <v>230</v>
      </c>
      <c r="J2588" s="34" t="s">
        <v>102</v>
      </c>
      <c r="K2588" s="34" t="s">
        <v>79</v>
      </c>
      <c r="L2588" s="34" t="s">
        <v>91</v>
      </c>
      <c r="M2588" s="31">
        <v>4</v>
      </c>
    </row>
    <row r="2589" spans="1:13" s="31" customFormat="1" ht="15.75" customHeight="1" x14ac:dyDescent="0.25">
      <c r="A2589" s="31">
        <v>2588</v>
      </c>
      <c r="B2589" s="34" t="s">
        <v>8962</v>
      </c>
      <c r="C2589" s="34" t="s">
        <v>8037</v>
      </c>
      <c r="D2589" s="34" t="s">
        <v>74</v>
      </c>
      <c r="E2589" s="31">
        <v>37</v>
      </c>
      <c r="F2589" s="58">
        <f t="shared" ca="1" si="124"/>
        <v>21.991780821917807</v>
      </c>
      <c r="G2589" s="33">
        <v>36893</v>
      </c>
      <c r="H2589" s="34" t="s">
        <v>1348</v>
      </c>
      <c r="I2589" s="34" t="s">
        <v>230</v>
      </c>
      <c r="J2589" s="34" t="s">
        <v>126</v>
      </c>
      <c r="K2589" s="34" t="s">
        <v>79</v>
      </c>
      <c r="L2589" s="34" t="s">
        <v>91</v>
      </c>
      <c r="M2589" s="31">
        <v>2</v>
      </c>
    </row>
    <row r="2590" spans="1:13" s="31" customFormat="1" ht="15.75" hidden="1" customHeight="1" x14ac:dyDescent="0.25">
      <c r="A2590" s="31">
        <v>2589</v>
      </c>
      <c r="B2590" s="34" t="s">
        <v>8963</v>
      </c>
      <c r="C2590" s="34" t="s">
        <v>8964</v>
      </c>
      <c r="D2590" s="34" t="s">
        <v>98</v>
      </c>
      <c r="E2590" s="31">
        <v>42</v>
      </c>
      <c r="F2590" s="58">
        <f t="shared" ca="1" si="124"/>
        <v>57.435616438356163</v>
      </c>
      <c r="G2590" s="33">
        <v>23956</v>
      </c>
      <c r="I2590" s="34" t="s">
        <v>230</v>
      </c>
      <c r="J2590" s="34" t="s">
        <v>126</v>
      </c>
      <c r="K2590" s="34" t="s">
        <v>79</v>
      </c>
      <c r="L2590" s="34" t="s">
        <v>91</v>
      </c>
      <c r="M2590" s="31">
        <v>8</v>
      </c>
    </row>
    <row r="2591" spans="1:13" s="31" customFormat="1" ht="15.75" customHeight="1" x14ac:dyDescent="0.25">
      <c r="A2591" s="31">
        <v>2590</v>
      </c>
      <c r="B2591" s="34" t="s">
        <v>8150</v>
      </c>
      <c r="C2591" s="34" t="s">
        <v>8965</v>
      </c>
      <c r="D2591" s="34" t="s">
        <v>98</v>
      </c>
      <c r="E2591" s="31">
        <v>48</v>
      </c>
      <c r="F2591" s="58">
        <f t="shared" ca="1" si="124"/>
        <v>58.295890410958904</v>
      </c>
      <c r="G2591" s="33">
        <v>23642</v>
      </c>
      <c r="H2591" s="34" t="s">
        <v>76</v>
      </c>
      <c r="I2591" s="34" t="s">
        <v>101</v>
      </c>
      <c r="J2591" s="34" t="s">
        <v>102</v>
      </c>
      <c r="K2591" s="34" t="s">
        <v>79</v>
      </c>
      <c r="L2591" s="34" t="s">
        <v>80</v>
      </c>
      <c r="M2591" s="31">
        <v>11</v>
      </c>
    </row>
    <row r="2592" spans="1:13" s="31" customFormat="1" ht="15.75" hidden="1" customHeight="1" x14ac:dyDescent="0.25">
      <c r="A2592" s="31">
        <v>2591</v>
      </c>
      <c r="B2592" s="34" t="s">
        <v>2081</v>
      </c>
      <c r="C2592" s="34" t="s">
        <v>8966</v>
      </c>
      <c r="D2592" s="34" t="s">
        <v>74</v>
      </c>
      <c r="E2592" s="31">
        <v>50</v>
      </c>
      <c r="F2592" s="58">
        <f t="shared" ca="1" si="124"/>
        <v>48.920547945205477</v>
      </c>
      <c r="G2592" s="33">
        <v>27064</v>
      </c>
      <c r="I2592" s="34" t="s">
        <v>140</v>
      </c>
      <c r="J2592" s="34" t="s">
        <v>126</v>
      </c>
      <c r="K2592" s="34" t="s">
        <v>79</v>
      </c>
      <c r="L2592" s="34" t="s">
        <v>91</v>
      </c>
      <c r="M2592" s="31">
        <v>13</v>
      </c>
    </row>
    <row r="2593" spans="1:13" s="31" customFormat="1" ht="15.75" customHeight="1" x14ac:dyDescent="0.25">
      <c r="A2593" s="31">
        <v>2592</v>
      </c>
      <c r="B2593" s="34" t="s">
        <v>8967</v>
      </c>
      <c r="C2593" s="34" t="s">
        <v>8968</v>
      </c>
      <c r="D2593" s="34" t="s">
        <v>74</v>
      </c>
      <c r="E2593" s="31">
        <v>84</v>
      </c>
      <c r="F2593" s="58">
        <f t="shared" ca="1" si="124"/>
        <v>27.536986301369861</v>
      </c>
      <c r="G2593" s="33">
        <v>34869</v>
      </c>
      <c r="H2593" s="34" t="s">
        <v>2025</v>
      </c>
      <c r="I2593" s="34" t="s">
        <v>101</v>
      </c>
      <c r="J2593" s="34" t="s">
        <v>78</v>
      </c>
      <c r="K2593" s="34" t="s">
        <v>79</v>
      </c>
      <c r="L2593" s="34" t="s">
        <v>80</v>
      </c>
      <c r="M2593" s="31">
        <v>1</v>
      </c>
    </row>
    <row r="2594" spans="1:13" s="31" customFormat="1" ht="15.75" customHeight="1" x14ac:dyDescent="0.25">
      <c r="A2594" s="31">
        <v>2593</v>
      </c>
      <c r="B2594" s="34" t="s">
        <v>6893</v>
      </c>
      <c r="C2594" s="34" t="s">
        <v>8969</v>
      </c>
      <c r="D2594" s="34" t="s">
        <v>98</v>
      </c>
      <c r="E2594" s="31">
        <v>69</v>
      </c>
      <c r="F2594" s="58">
        <f t="shared" ca="1" si="124"/>
        <v>49.449315068493149</v>
      </c>
      <c r="G2594" s="33">
        <v>26871</v>
      </c>
      <c r="H2594" s="34" t="s">
        <v>1426</v>
      </c>
      <c r="I2594" s="34" t="s">
        <v>77</v>
      </c>
      <c r="J2594" s="34" t="s">
        <v>102</v>
      </c>
      <c r="K2594" s="34" t="s">
        <v>79</v>
      </c>
      <c r="L2594" s="34" t="s">
        <v>91</v>
      </c>
      <c r="M2594" s="31">
        <v>19</v>
      </c>
    </row>
    <row r="2595" spans="1:13" s="31" customFormat="1" ht="15.75" customHeight="1" x14ac:dyDescent="0.25">
      <c r="A2595" s="31">
        <v>2594</v>
      </c>
      <c r="B2595" s="34" t="s">
        <v>8970</v>
      </c>
      <c r="C2595" s="34" t="s">
        <v>8971</v>
      </c>
      <c r="D2595" s="34" t="s">
        <v>74</v>
      </c>
      <c r="E2595" s="31">
        <v>90</v>
      </c>
      <c r="F2595" s="58">
        <f t="shared" ca="1" si="124"/>
        <v>25.523287671232875</v>
      </c>
      <c r="G2595" s="33">
        <v>35604</v>
      </c>
      <c r="H2595" s="34" t="s">
        <v>212</v>
      </c>
      <c r="I2595" s="34" t="s">
        <v>77</v>
      </c>
      <c r="J2595" s="34" t="s">
        <v>78</v>
      </c>
      <c r="K2595" s="34" t="s">
        <v>79</v>
      </c>
      <c r="L2595" s="34" t="s">
        <v>91</v>
      </c>
      <c r="M2595" s="31">
        <v>2</v>
      </c>
    </row>
    <row r="2596" spans="1:13" s="31" customFormat="1" ht="15.75" customHeight="1" x14ac:dyDescent="0.25">
      <c r="A2596" s="31">
        <v>2595</v>
      </c>
      <c r="B2596" s="34" t="s">
        <v>7304</v>
      </c>
      <c r="C2596" s="34" t="s">
        <v>8972</v>
      </c>
      <c r="D2596" s="34" t="s">
        <v>74</v>
      </c>
      <c r="E2596" s="31">
        <v>56</v>
      </c>
      <c r="F2596" s="58">
        <f t="shared" ca="1" si="124"/>
        <v>45.386301369863013</v>
      </c>
      <c r="G2596" s="33">
        <v>28354</v>
      </c>
      <c r="H2596" s="34" t="s">
        <v>636</v>
      </c>
      <c r="I2596" s="34" t="s">
        <v>230</v>
      </c>
      <c r="J2596" s="34" t="s">
        <v>102</v>
      </c>
      <c r="K2596" s="34" t="s">
        <v>79</v>
      </c>
      <c r="L2596" s="34" t="s">
        <v>80</v>
      </c>
      <c r="M2596" s="31">
        <v>8</v>
      </c>
    </row>
    <row r="2597" spans="1:13" s="31" customFormat="1" ht="15.75" customHeight="1" x14ac:dyDescent="0.25">
      <c r="A2597" s="31">
        <v>2596</v>
      </c>
      <c r="B2597" s="34" t="s">
        <v>8973</v>
      </c>
      <c r="C2597" s="34" t="s">
        <v>8974</v>
      </c>
      <c r="D2597" s="34" t="s">
        <v>98</v>
      </c>
      <c r="E2597" s="31">
        <v>51</v>
      </c>
      <c r="F2597" s="58">
        <f t="shared" ca="1" si="124"/>
        <v>46.37808219178082</v>
      </c>
      <c r="G2597" s="33">
        <v>27992</v>
      </c>
      <c r="H2597" s="34" t="s">
        <v>503</v>
      </c>
      <c r="I2597" s="34" t="s">
        <v>230</v>
      </c>
      <c r="J2597" s="34" t="s">
        <v>102</v>
      </c>
      <c r="K2597" s="34" t="s">
        <v>79</v>
      </c>
      <c r="L2597" s="34" t="s">
        <v>80</v>
      </c>
      <c r="M2597" s="31">
        <v>13</v>
      </c>
    </row>
    <row r="2598" spans="1:13" s="31" customFormat="1" ht="15.75" customHeight="1" x14ac:dyDescent="0.25">
      <c r="A2598" s="31">
        <v>2597</v>
      </c>
      <c r="B2598" s="34" t="s">
        <v>2371</v>
      </c>
      <c r="C2598" s="34" t="s">
        <v>8975</v>
      </c>
      <c r="D2598" s="34" t="s">
        <v>98</v>
      </c>
      <c r="E2598" s="31">
        <v>58</v>
      </c>
      <c r="F2598" s="58">
        <f t="shared" ca="1" si="124"/>
        <v>42.194520547945203</v>
      </c>
      <c r="G2598" s="33">
        <v>29519</v>
      </c>
      <c r="H2598" s="34" t="s">
        <v>791</v>
      </c>
      <c r="I2598" s="34" t="s">
        <v>77</v>
      </c>
      <c r="J2598" s="34" t="s">
        <v>126</v>
      </c>
      <c r="K2598" s="34" t="s">
        <v>79</v>
      </c>
      <c r="L2598" s="34" t="s">
        <v>80</v>
      </c>
      <c r="M2598" s="31">
        <v>11</v>
      </c>
    </row>
    <row r="2599" spans="1:13" s="31" customFormat="1" ht="15.75" customHeight="1" x14ac:dyDescent="0.25">
      <c r="A2599" s="31">
        <v>2598</v>
      </c>
      <c r="B2599" s="34" t="s">
        <v>5864</v>
      </c>
      <c r="C2599" s="34" t="s">
        <v>8976</v>
      </c>
      <c r="D2599" s="34" t="s">
        <v>74</v>
      </c>
      <c r="E2599" s="31">
        <v>23</v>
      </c>
      <c r="F2599" s="58">
        <f t="shared" ca="1" si="124"/>
        <v>42.778082191780825</v>
      </c>
      <c r="G2599" s="33">
        <v>29306</v>
      </c>
      <c r="H2599" s="34" t="s">
        <v>1004</v>
      </c>
      <c r="I2599" s="34" t="s">
        <v>77</v>
      </c>
      <c r="J2599" s="34" t="s">
        <v>102</v>
      </c>
      <c r="K2599" s="34" t="s">
        <v>79</v>
      </c>
      <c r="L2599" s="34" t="s">
        <v>91</v>
      </c>
      <c r="M2599" s="31">
        <v>9</v>
      </c>
    </row>
    <row r="2600" spans="1:13" s="31" customFormat="1" ht="15.75" customHeight="1" x14ac:dyDescent="0.25">
      <c r="A2600" s="31">
        <v>2599</v>
      </c>
      <c r="B2600" s="34" t="s">
        <v>8698</v>
      </c>
      <c r="C2600" s="34" t="s">
        <v>8977</v>
      </c>
      <c r="D2600" s="34" t="s">
        <v>98</v>
      </c>
      <c r="E2600" s="31">
        <v>9</v>
      </c>
      <c r="F2600" s="58">
        <f t="shared" ca="1" si="124"/>
        <v>68.69315068493151</v>
      </c>
      <c r="G2600" s="33">
        <v>19847</v>
      </c>
      <c r="H2600" s="34" t="s">
        <v>177</v>
      </c>
      <c r="I2600" s="34" t="s">
        <v>77</v>
      </c>
      <c r="J2600" s="34" t="s">
        <v>78</v>
      </c>
      <c r="K2600" s="34" t="s">
        <v>79</v>
      </c>
      <c r="L2600" s="34" t="s">
        <v>91</v>
      </c>
      <c r="M2600" s="31">
        <v>5</v>
      </c>
    </row>
    <row r="2601" spans="1:13" s="31" customFormat="1" ht="15.75" customHeight="1" x14ac:dyDescent="0.25">
      <c r="A2601" s="31">
        <v>2600</v>
      </c>
      <c r="B2601" s="34" t="s">
        <v>8978</v>
      </c>
      <c r="C2601" s="34" t="s">
        <v>8979</v>
      </c>
      <c r="D2601" s="34" t="s">
        <v>74</v>
      </c>
      <c r="E2601" s="31">
        <v>55</v>
      </c>
      <c r="F2601" s="58">
        <f t="shared" ca="1" si="124"/>
        <v>21.827397260273973</v>
      </c>
      <c r="G2601" s="33">
        <v>36953</v>
      </c>
      <c r="H2601" s="34" t="s">
        <v>446</v>
      </c>
      <c r="I2601" s="34" t="s">
        <v>101</v>
      </c>
      <c r="J2601" s="34" t="s">
        <v>78</v>
      </c>
      <c r="K2601" s="34" t="s">
        <v>79</v>
      </c>
      <c r="L2601" s="34" t="s">
        <v>80</v>
      </c>
      <c r="M2601" s="31">
        <v>1</v>
      </c>
    </row>
    <row r="2602" spans="1:13" s="31" customFormat="1" ht="15.75" customHeight="1" x14ac:dyDescent="0.25">
      <c r="A2602" s="31">
        <v>2601</v>
      </c>
      <c r="B2602" s="34" t="s">
        <v>8980</v>
      </c>
      <c r="C2602" s="34" t="s">
        <v>8981</v>
      </c>
      <c r="D2602" s="34" t="s">
        <v>98</v>
      </c>
      <c r="E2602" s="31">
        <v>48</v>
      </c>
      <c r="F2602" s="58">
        <f t="shared" ca="1" si="124"/>
        <v>47.967123287671235</v>
      </c>
      <c r="G2602" s="33">
        <v>27412</v>
      </c>
      <c r="H2602" s="34" t="s">
        <v>2196</v>
      </c>
      <c r="I2602" s="34" t="s">
        <v>101</v>
      </c>
      <c r="J2602" s="34" t="s">
        <v>102</v>
      </c>
      <c r="K2602" s="34" t="s">
        <v>79</v>
      </c>
      <c r="L2602" s="34" t="s">
        <v>91</v>
      </c>
      <c r="M2602" s="31">
        <v>13</v>
      </c>
    </row>
    <row r="2603" spans="1:13" s="31" customFormat="1" ht="15.75" customHeight="1" x14ac:dyDescent="0.25">
      <c r="A2603" s="31">
        <v>2602</v>
      </c>
      <c r="B2603" s="34" t="s">
        <v>8982</v>
      </c>
      <c r="C2603" s="34" t="s">
        <v>8983</v>
      </c>
      <c r="D2603" s="34" t="s">
        <v>98</v>
      </c>
      <c r="E2603" s="31">
        <v>46</v>
      </c>
      <c r="F2603" s="58">
        <f t="shared" ca="1" si="124"/>
        <v>45.791780821917811</v>
      </c>
      <c r="G2603" s="33">
        <v>28206</v>
      </c>
      <c r="H2603" s="34" t="s">
        <v>645</v>
      </c>
      <c r="I2603" s="34" t="s">
        <v>178</v>
      </c>
      <c r="J2603" s="34" t="s">
        <v>78</v>
      </c>
      <c r="K2603" s="34" t="s">
        <v>79</v>
      </c>
      <c r="L2603" s="34" t="s">
        <v>91</v>
      </c>
      <c r="M2603" s="31">
        <v>3</v>
      </c>
    </row>
    <row r="2604" spans="1:13" s="31" customFormat="1" ht="15.75" customHeight="1" x14ac:dyDescent="0.25">
      <c r="A2604" s="31">
        <v>2603</v>
      </c>
      <c r="B2604" s="34" t="s">
        <v>5750</v>
      </c>
      <c r="C2604" s="34" t="s">
        <v>8984</v>
      </c>
      <c r="D2604" s="34" t="s">
        <v>98</v>
      </c>
      <c r="E2604" s="31">
        <v>44</v>
      </c>
      <c r="F2604" s="58">
        <f t="shared" ca="1" si="124"/>
        <v>60.92876712328767</v>
      </c>
      <c r="G2604" s="33">
        <v>22681</v>
      </c>
      <c r="H2604" s="34" t="s">
        <v>259</v>
      </c>
      <c r="I2604" s="34" t="s">
        <v>101</v>
      </c>
      <c r="J2604" s="34" t="s">
        <v>126</v>
      </c>
      <c r="K2604" s="34" t="s">
        <v>79</v>
      </c>
      <c r="L2604" s="34" t="s">
        <v>91</v>
      </c>
      <c r="M2604" s="31">
        <v>11</v>
      </c>
    </row>
    <row r="2605" spans="1:13" s="31" customFormat="1" ht="15.75" customHeight="1" x14ac:dyDescent="0.25">
      <c r="A2605" s="31">
        <v>2604</v>
      </c>
      <c r="B2605" s="34" t="s">
        <v>8985</v>
      </c>
      <c r="C2605" s="34" t="s">
        <v>8986</v>
      </c>
      <c r="D2605" s="34" t="s">
        <v>74</v>
      </c>
      <c r="E2605" s="31">
        <v>91</v>
      </c>
      <c r="F2605" s="58">
        <f t="shared" ca="1" si="124"/>
        <v>47.665753424657531</v>
      </c>
      <c r="G2605" s="33">
        <v>27522</v>
      </c>
      <c r="H2605" s="34" t="s">
        <v>242</v>
      </c>
      <c r="I2605" s="34" t="s">
        <v>140</v>
      </c>
      <c r="J2605" s="34" t="s">
        <v>78</v>
      </c>
      <c r="K2605" s="34" t="s">
        <v>79</v>
      </c>
      <c r="L2605" s="34" t="s">
        <v>80</v>
      </c>
      <c r="M2605" s="31">
        <v>7</v>
      </c>
    </row>
    <row r="2606" spans="1:13" s="31" customFormat="1" ht="15.75" customHeight="1" x14ac:dyDescent="0.25">
      <c r="A2606" s="31">
        <v>2605</v>
      </c>
      <c r="B2606" s="34" t="s">
        <v>8987</v>
      </c>
      <c r="C2606" s="34" t="s">
        <v>8988</v>
      </c>
      <c r="D2606" s="34" t="s">
        <v>74</v>
      </c>
      <c r="E2606" s="31">
        <v>50</v>
      </c>
      <c r="F2606" s="58">
        <f t="shared" ca="1" si="124"/>
        <v>57.92876712328767</v>
      </c>
      <c r="G2606" s="33">
        <v>23776</v>
      </c>
      <c r="H2606" s="34" t="s">
        <v>660</v>
      </c>
      <c r="I2606" s="34" t="s">
        <v>178</v>
      </c>
      <c r="J2606" s="34" t="s">
        <v>126</v>
      </c>
      <c r="K2606" s="34" t="s">
        <v>79</v>
      </c>
      <c r="L2606" s="34" t="s">
        <v>80</v>
      </c>
      <c r="M2606" s="31">
        <v>18</v>
      </c>
    </row>
    <row r="2607" spans="1:13" s="31" customFormat="1" ht="15.75" customHeight="1" x14ac:dyDescent="0.25">
      <c r="A2607" s="31">
        <v>2606</v>
      </c>
      <c r="B2607" s="34" t="s">
        <v>8519</v>
      </c>
      <c r="C2607" s="34" t="s">
        <v>8989</v>
      </c>
      <c r="D2607" s="34" t="s">
        <v>98</v>
      </c>
      <c r="E2607" s="31">
        <v>56</v>
      </c>
      <c r="F2607" s="58">
        <f t="shared" ca="1" si="124"/>
        <v>44.38082191780822</v>
      </c>
      <c r="G2607" s="33">
        <v>28721</v>
      </c>
      <c r="H2607" s="34" t="s">
        <v>452</v>
      </c>
      <c r="I2607" s="34" t="s">
        <v>77</v>
      </c>
      <c r="J2607" s="34" t="s">
        <v>126</v>
      </c>
      <c r="K2607" s="34" t="s">
        <v>79</v>
      </c>
      <c r="L2607" s="34" t="s">
        <v>91</v>
      </c>
      <c r="M2607" s="31">
        <v>12</v>
      </c>
    </row>
    <row r="2608" spans="1:13" s="31" customFormat="1" ht="15.75" customHeight="1" x14ac:dyDescent="0.25">
      <c r="A2608" s="31">
        <v>2607</v>
      </c>
      <c r="B2608" s="34" t="s">
        <v>8990</v>
      </c>
      <c r="C2608" s="34" t="s">
        <v>8991</v>
      </c>
      <c r="D2608" s="34" t="s">
        <v>74</v>
      </c>
      <c r="E2608" s="31">
        <v>90</v>
      </c>
      <c r="F2608" s="58">
        <f t="shared" ca="1" si="124"/>
        <v>30.652054794520549</v>
      </c>
      <c r="G2608" s="33">
        <v>33732</v>
      </c>
      <c r="H2608" s="34" t="s">
        <v>1888</v>
      </c>
      <c r="I2608" s="34" t="s">
        <v>178</v>
      </c>
      <c r="J2608" s="34" t="s">
        <v>102</v>
      </c>
      <c r="K2608" s="34" t="s">
        <v>79</v>
      </c>
      <c r="L2608" s="34" t="s">
        <v>80</v>
      </c>
      <c r="M2608" s="31">
        <v>7</v>
      </c>
    </row>
    <row r="2609" spans="1:13" s="31" customFormat="1" ht="15.75" customHeight="1" x14ac:dyDescent="0.25">
      <c r="A2609" s="31">
        <v>2608</v>
      </c>
      <c r="B2609" s="34" t="s">
        <v>8992</v>
      </c>
      <c r="C2609" s="34" t="s">
        <v>8993</v>
      </c>
      <c r="D2609" s="34" t="s">
        <v>98</v>
      </c>
      <c r="E2609" s="31">
        <v>44</v>
      </c>
      <c r="F2609" s="58">
        <f t="shared" ca="1" si="124"/>
        <v>47.169863013698631</v>
      </c>
      <c r="G2609" s="33">
        <v>27703</v>
      </c>
      <c r="H2609" s="34" t="s">
        <v>3695</v>
      </c>
      <c r="I2609" s="34" t="s">
        <v>178</v>
      </c>
      <c r="J2609" s="34" t="s">
        <v>102</v>
      </c>
      <c r="K2609" s="34" t="s">
        <v>79</v>
      </c>
      <c r="L2609" s="34" t="s">
        <v>80</v>
      </c>
      <c r="M2609" s="31">
        <v>6</v>
      </c>
    </row>
    <row r="2610" spans="1:13" s="31" customFormat="1" ht="15.75" customHeight="1" x14ac:dyDescent="0.25">
      <c r="A2610" s="31">
        <v>2609</v>
      </c>
      <c r="B2610" s="34" t="s">
        <v>8994</v>
      </c>
      <c r="C2610" s="34" t="s">
        <v>8995</v>
      </c>
      <c r="D2610" s="34" t="s">
        <v>98</v>
      </c>
      <c r="E2610" s="31">
        <v>17</v>
      </c>
      <c r="F2610" s="58">
        <f t="shared" ca="1" si="124"/>
        <v>58.057534246575344</v>
      </c>
      <c r="G2610" s="33">
        <v>23729</v>
      </c>
      <c r="H2610" s="34" t="s">
        <v>133</v>
      </c>
      <c r="I2610" s="34" t="s">
        <v>101</v>
      </c>
      <c r="J2610" s="34" t="s">
        <v>78</v>
      </c>
      <c r="K2610" s="34" t="s">
        <v>79</v>
      </c>
      <c r="L2610" s="34" t="s">
        <v>80</v>
      </c>
      <c r="M2610" s="31">
        <v>14</v>
      </c>
    </row>
    <row r="2611" spans="1:13" s="31" customFormat="1" ht="15.75" customHeight="1" x14ac:dyDescent="0.25">
      <c r="A2611" s="31">
        <v>2610</v>
      </c>
      <c r="B2611" s="34" t="s">
        <v>8996</v>
      </c>
      <c r="C2611" s="34" t="s">
        <v>8997</v>
      </c>
      <c r="D2611" s="34" t="s">
        <v>98</v>
      </c>
      <c r="E2611" s="31">
        <v>41</v>
      </c>
      <c r="F2611" s="58">
        <f t="shared" ca="1" si="124"/>
        <v>68.701369863013696</v>
      </c>
      <c r="G2611" s="33">
        <v>19844</v>
      </c>
      <c r="H2611" s="34" t="s">
        <v>930</v>
      </c>
      <c r="I2611" s="34" t="s">
        <v>152</v>
      </c>
      <c r="J2611" s="34" t="s">
        <v>78</v>
      </c>
      <c r="K2611" s="34" t="s">
        <v>79</v>
      </c>
      <c r="L2611" s="34" t="s">
        <v>91</v>
      </c>
      <c r="M2611" s="31">
        <v>10</v>
      </c>
    </row>
    <row r="2612" spans="1:13" s="31" customFormat="1" ht="15.75" customHeight="1" x14ac:dyDescent="0.25">
      <c r="A2612" s="31">
        <v>2611</v>
      </c>
      <c r="B2612" s="34" t="s">
        <v>6457</v>
      </c>
      <c r="C2612" s="34" t="s">
        <v>8998</v>
      </c>
      <c r="D2612" s="34" t="s">
        <v>98</v>
      </c>
      <c r="E2612" s="31">
        <v>36</v>
      </c>
      <c r="F2612" s="58">
        <f t="shared" ca="1" si="124"/>
        <v>31.87123287671233</v>
      </c>
      <c r="G2612" s="33">
        <v>33287</v>
      </c>
      <c r="H2612" s="34" t="s">
        <v>2261</v>
      </c>
      <c r="I2612" s="34" t="s">
        <v>101</v>
      </c>
      <c r="J2612" s="34" t="s">
        <v>102</v>
      </c>
      <c r="K2612" s="34" t="s">
        <v>79</v>
      </c>
      <c r="L2612" s="34" t="s">
        <v>91</v>
      </c>
      <c r="M2612" s="31">
        <v>9</v>
      </c>
    </row>
    <row r="2613" spans="1:13" s="31" customFormat="1" ht="15.75" customHeight="1" x14ac:dyDescent="0.25">
      <c r="A2613" s="31">
        <v>2612</v>
      </c>
      <c r="B2613" s="34" t="s">
        <v>8999</v>
      </c>
      <c r="C2613" s="34" t="s">
        <v>9000</v>
      </c>
      <c r="D2613" s="34" t="s">
        <v>74</v>
      </c>
      <c r="E2613" s="31">
        <v>33</v>
      </c>
      <c r="F2613" s="58">
        <f t="shared" ca="1" si="124"/>
        <v>53.69041095890411</v>
      </c>
      <c r="G2613" s="33">
        <v>25323</v>
      </c>
      <c r="H2613" s="34" t="s">
        <v>1250</v>
      </c>
      <c r="I2613" s="34" t="s">
        <v>140</v>
      </c>
      <c r="J2613" s="34" t="s">
        <v>102</v>
      </c>
      <c r="K2613" s="34" t="s">
        <v>79</v>
      </c>
      <c r="L2613" s="34" t="s">
        <v>91</v>
      </c>
      <c r="M2613" s="31">
        <v>18</v>
      </c>
    </row>
    <row r="2614" spans="1:13" s="31" customFormat="1" ht="15.75" hidden="1" customHeight="1" x14ac:dyDescent="0.25">
      <c r="A2614" s="31">
        <v>2613</v>
      </c>
      <c r="B2614" s="34" t="s">
        <v>9001</v>
      </c>
      <c r="C2614" s="34" t="s">
        <v>9002</v>
      </c>
      <c r="D2614" s="34" t="s">
        <v>74</v>
      </c>
      <c r="E2614" s="31">
        <v>78</v>
      </c>
      <c r="F2614" s="58">
        <f t="shared" ca="1" si="124"/>
        <v>56.57260273972603</v>
      </c>
      <c r="G2614" s="33">
        <v>24271</v>
      </c>
      <c r="I2614" s="34" t="s">
        <v>178</v>
      </c>
      <c r="J2614" s="34" t="s">
        <v>78</v>
      </c>
      <c r="K2614" s="34" t="s">
        <v>79</v>
      </c>
      <c r="L2614" s="34" t="s">
        <v>80</v>
      </c>
      <c r="M2614" s="31">
        <v>16</v>
      </c>
    </row>
    <row r="2615" spans="1:13" s="31" customFormat="1" ht="15.75" hidden="1" customHeight="1" x14ac:dyDescent="0.25">
      <c r="A2615" s="31">
        <v>2614</v>
      </c>
      <c r="B2615" s="34" t="s">
        <v>9003</v>
      </c>
      <c r="C2615" s="34" t="s">
        <v>9004</v>
      </c>
      <c r="D2615" s="34" t="s">
        <v>74</v>
      </c>
      <c r="E2615" s="31">
        <v>65</v>
      </c>
      <c r="F2615" s="58">
        <f t="shared" ca="1" si="124"/>
        <v>65.235616438356161</v>
      </c>
      <c r="G2615" s="33">
        <v>21109</v>
      </c>
      <c r="I2615" s="34" t="s">
        <v>140</v>
      </c>
      <c r="J2615" s="34" t="s">
        <v>126</v>
      </c>
      <c r="K2615" s="34" t="s">
        <v>79</v>
      </c>
      <c r="L2615" s="34" t="s">
        <v>91</v>
      </c>
      <c r="M2615" s="31">
        <v>18</v>
      </c>
    </row>
    <row r="2616" spans="1:13" s="31" customFormat="1" ht="15.75" hidden="1" customHeight="1" x14ac:dyDescent="0.25">
      <c r="A2616" s="31">
        <v>2615</v>
      </c>
      <c r="B2616" s="34" t="s">
        <v>6361</v>
      </c>
      <c r="D2616" s="34" t="s">
        <v>98</v>
      </c>
      <c r="E2616" s="31">
        <v>23</v>
      </c>
      <c r="G2616" s="44">
        <v>36020</v>
      </c>
      <c r="H2616" s="34" t="s">
        <v>259</v>
      </c>
      <c r="I2616" s="34" t="s">
        <v>101</v>
      </c>
      <c r="J2616" s="34" t="s">
        <v>78</v>
      </c>
      <c r="K2616" s="34" t="s">
        <v>79</v>
      </c>
      <c r="L2616" s="34" t="s">
        <v>80</v>
      </c>
      <c r="M2616" s="31">
        <v>1</v>
      </c>
    </row>
    <row r="2617" spans="1:13" s="31" customFormat="1" ht="15.75" customHeight="1" x14ac:dyDescent="0.25">
      <c r="A2617" s="31">
        <v>2616</v>
      </c>
      <c r="B2617" s="34" t="s">
        <v>2582</v>
      </c>
      <c r="C2617" s="34" t="s">
        <v>9005</v>
      </c>
      <c r="D2617" s="34" t="s">
        <v>98</v>
      </c>
      <c r="E2617" s="31">
        <v>28</v>
      </c>
      <c r="F2617" s="58">
        <f t="shared" ref="F2617:F2630" ca="1" si="125">(TODAY()-G2617)/365</f>
        <v>52.575342465753423</v>
      </c>
      <c r="G2617" s="33">
        <v>25730</v>
      </c>
      <c r="H2617" s="34" t="s">
        <v>259</v>
      </c>
      <c r="I2617" s="34" t="s">
        <v>230</v>
      </c>
      <c r="J2617" s="34" t="s">
        <v>126</v>
      </c>
      <c r="K2617" s="34" t="s">
        <v>79</v>
      </c>
      <c r="L2617" s="34" t="s">
        <v>80</v>
      </c>
      <c r="M2617" s="31">
        <v>13</v>
      </c>
    </row>
    <row r="2618" spans="1:13" s="31" customFormat="1" ht="15.75" hidden="1" customHeight="1" x14ac:dyDescent="0.25">
      <c r="A2618" s="31">
        <v>2617</v>
      </c>
      <c r="B2618" s="34" t="s">
        <v>6483</v>
      </c>
      <c r="C2618" s="34" t="s">
        <v>9006</v>
      </c>
      <c r="D2618" s="34" t="s">
        <v>98</v>
      </c>
      <c r="E2618" s="31">
        <v>79</v>
      </c>
      <c r="F2618" s="58">
        <f t="shared" ca="1" si="125"/>
        <v>63.224657534246575</v>
      </c>
      <c r="G2618" s="33">
        <v>21843</v>
      </c>
      <c r="I2618" s="34" t="s">
        <v>178</v>
      </c>
      <c r="J2618" s="34" t="s">
        <v>126</v>
      </c>
      <c r="K2618" s="34" t="s">
        <v>79</v>
      </c>
      <c r="L2618" s="34" t="s">
        <v>91</v>
      </c>
      <c r="M2618" s="31">
        <v>18</v>
      </c>
    </row>
    <row r="2619" spans="1:13" s="31" customFormat="1" ht="15.75" customHeight="1" x14ac:dyDescent="0.25">
      <c r="A2619" s="31">
        <v>2618</v>
      </c>
      <c r="B2619" s="34" t="s">
        <v>7322</v>
      </c>
      <c r="C2619" s="34" t="s">
        <v>9007</v>
      </c>
      <c r="D2619" s="34" t="s">
        <v>74</v>
      </c>
      <c r="E2619" s="31">
        <v>85</v>
      </c>
      <c r="F2619" s="58">
        <f t="shared" ca="1" si="125"/>
        <v>45.060273972602737</v>
      </c>
      <c r="G2619" s="33">
        <v>28473</v>
      </c>
      <c r="H2619" s="34" t="s">
        <v>6330</v>
      </c>
      <c r="I2619" s="34" t="s">
        <v>230</v>
      </c>
      <c r="J2619" s="34" t="s">
        <v>78</v>
      </c>
      <c r="K2619" s="34" t="s">
        <v>79</v>
      </c>
      <c r="L2619" s="34" t="s">
        <v>91</v>
      </c>
      <c r="M2619" s="31">
        <v>4</v>
      </c>
    </row>
    <row r="2620" spans="1:13" s="31" customFormat="1" ht="15.75" customHeight="1" x14ac:dyDescent="0.25">
      <c r="A2620" s="31">
        <v>2619</v>
      </c>
      <c r="B2620" s="34" t="s">
        <v>9008</v>
      </c>
      <c r="C2620" s="34" t="s">
        <v>9009</v>
      </c>
      <c r="D2620" s="34" t="s">
        <v>98</v>
      </c>
      <c r="E2620" s="31">
        <v>62</v>
      </c>
      <c r="F2620" s="58">
        <f t="shared" ca="1" si="125"/>
        <v>44.504109589041093</v>
      </c>
      <c r="G2620" s="33">
        <v>28676</v>
      </c>
      <c r="H2620" s="34" t="s">
        <v>1971</v>
      </c>
      <c r="I2620" s="34" t="s">
        <v>101</v>
      </c>
      <c r="J2620" s="34" t="s">
        <v>126</v>
      </c>
      <c r="K2620" s="34" t="s">
        <v>79</v>
      </c>
      <c r="L2620" s="34" t="s">
        <v>80</v>
      </c>
      <c r="M2620" s="31">
        <v>14</v>
      </c>
    </row>
    <row r="2621" spans="1:13" s="31" customFormat="1" ht="15.75" customHeight="1" x14ac:dyDescent="0.25">
      <c r="A2621" s="31">
        <v>2620</v>
      </c>
      <c r="B2621" s="34" t="s">
        <v>9010</v>
      </c>
      <c r="C2621" s="34" t="s">
        <v>9011</v>
      </c>
      <c r="D2621" s="34" t="s">
        <v>74</v>
      </c>
      <c r="E2621" s="31">
        <v>26</v>
      </c>
      <c r="F2621" s="58">
        <f t="shared" ca="1" si="125"/>
        <v>23.671232876712327</v>
      </c>
      <c r="G2621" s="33">
        <v>36280</v>
      </c>
      <c r="H2621" s="34" t="s">
        <v>791</v>
      </c>
      <c r="I2621" s="34" t="s">
        <v>77</v>
      </c>
      <c r="J2621" s="34" t="s">
        <v>78</v>
      </c>
      <c r="K2621" s="34" t="s">
        <v>79</v>
      </c>
      <c r="L2621" s="34" t="s">
        <v>91</v>
      </c>
      <c r="M2621" s="31">
        <v>1</v>
      </c>
    </row>
    <row r="2622" spans="1:13" s="31" customFormat="1" ht="15.75" customHeight="1" x14ac:dyDescent="0.25">
      <c r="A2622" s="31">
        <v>2621</v>
      </c>
      <c r="B2622" s="34" t="s">
        <v>9012</v>
      </c>
      <c r="C2622" s="34" t="s">
        <v>9013</v>
      </c>
      <c r="D2622" s="34" t="s">
        <v>98</v>
      </c>
      <c r="E2622" s="31">
        <v>24</v>
      </c>
      <c r="F2622" s="58">
        <f t="shared" ca="1" si="125"/>
        <v>48.873972602739727</v>
      </c>
      <c r="G2622" s="33">
        <v>27081</v>
      </c>
      <c r="H2622" s="34" t="s">
        <v>124</v>
      </c>
      <c r="I2622" s="34" t="s">
        <v>125</v>
      </c>
      <c r="J2622" s="34" t="s">
        <v>126</v>
      </c>
      <c r="K2622" s="34" t="s">
        <v>79</v>
      </c>
      <c r="L2622" s="34" t="s">
        <v>91</v>
      </c>
      <c r="M2622" s="31">
        <v>15</v>
      </c>
    </row>
    <row r="2623" spans="1:13" s="31" customFormat="1" ht="15.75" customHeight="1" x14ac:dyDescent="0.25">
      <c r="A2623" s="31">
        <v>2622</v>
      </c>
      <c r="B2623" s="34" t="s">
        <v>9014</v>
      </c>
      <c r="C2623" s="34" t="s">
        <v>9015</v>
      </c>
      <c r="D2623" s="34" t="s">
        <v>74</v>
      </c>
      <c r="E2623" s="31">
        <v>13</v>
      </c>
      <c r="F2623" s="58">
        <f t="shared" ca="1" si="125"/>
        <v>43.07123287671233</v>
      </c>
      <c r="G2623" s="33">
        <v>29199</v>
      </c>
      <c r="H2623" s="34" t="s">
        <v>913</v>
      </c>
      <c r="I2623" s="34" t="s">
        <v>101</v>
      </c>
      <c r="J2623" s="34" t="s">
        <v>78</v>
      </c>
      <c r="K2623" s="34" t="s">
        <v>79</v>
      </c>
      <c r="L2623" s="34" t="s">
        <v>91</v>
      </c>
      <c r="M2623" s="31">
        <v>16</v>
      </c>
    </row>
    <row r="2624" spans="1:13" s="31" customFormat="1" ht="15.75" customHeight="1" x14ac:dyDescent="0.25">
      <c r="A2624" s="31">
        <v>2623</v>
      </c>
      <c r="B2624" s="34" t="s">
        <v>9016</v>
      </c>
      <c r="C2624" s="34" t="s">
        <v>9017</v>
      </c>
      <c r="D2624" s="34" t="s">
        <v>74</v>
      </c>
      <c r="E2624" s="31">
        <v>42</v>
      </c>
      <c r="F2624" s="58">
        <f t="shared" ca="1" si="125"/>
        <v>40.438356164383563</v>
      </c>
      <c r="G2624" s="33">
        <v>30160</v>
      </c>
      <c r="H2624" s="34" t="s">
        <v>425</v>
      </c>
      <c r="I2624" s="34" t="s">
        <v>90</v>
      </c>
      <c r="J2624" s="34" t="s">
        <v>78</v>
      </c>
      <c r="K2624" s="34" t="s">
        <v>79</v>
      </c>
      <c r="L2624" s="34" t="s">
        <v>80</v>
      </c>
      <c r="M2624" s="31">
        <v>15</v>
      </c>
    </row>
    <row r="2625" spans="1:13" s="31" customFormat="1" ht="15.75" customHeight="1" x14ac:dyDescent="0.25">
      <c r="A2625" s="31">
        <v>2624</v>
      </c>
      <c r="B2625" s="34" t="s">
        <v>9018</v>
      </c>
      <c r="C2625" s="34" t="s">
        <v>9019</v>
      </c>
      <c r="D2625" s="34" t="s">
        <v>74</v>
      </c>
      <c r="E2625" s="31">
        <v>37</v>
      </c>
      <c r="F2625" s="58">
        <f t="shared" ca="1" si="125"/>
        <v>58.504109589041093</v>
      </c>
      <c r="G2625" s="33">
        <v>23566</v>
      </c>
      <c r="H2625" s="34" t="s">
        <v>849</v>
      </c>
      <c r="I2625" s="34" t="s">
        <v>140</v>
      </c>
      <c r="J2625" s="34" t="s">
        <v>78</v>
      </c>
      <c r="K2625" s="34" t="s">
        <v>79</v>
      </c>
      <c r="L2625" s="34" t="s">
        <v>80</v>
      </c>
      <c r="M2625" s="31">
        <v>11</v>
      </c>
    </row>
    <row r="2626" spans="1:13" s="31" customFormat="1" ht="15.75" customHeight="1" x14ac:dyDescent="0.25">
      <c r="A2626" s="31">
        <v>2625</v>
      </c>
      <c r="B2626" s="34" t="s">
        <v>5060</v>
      </c>
      <c r="C2626" s="34" t="s">
        <v>9020</v>
      </c>
      <c r="D2626" s="34" t="s">
        <v>98</v>
      </c>
      <c r="E2626" s="31">
        <v>45</v>
      </c>
      <c r="F2626" s="58">
        <f t="shared" ca="1" si="125"/>
        <v>50.81095890410959</v>
      </c>
      <c r="G2626" s="33">
        <v>26374</v>
      </c>
      <c r="H2626" s="34" t="s">
        <v>1593</v>
      </c>
      <c r="I2626" s="34" t="s">
        <v>77</v>
      </c>
      <c r="J2626" s="34" t="s">
        <v>102</v>
      </c>
      <c r="K2626" s="34" t="s">
        <v>79</v>
      </c>
      <c r="L2626" s="34" t="s">
        <v>80</v>
      </c>
      <c r="M2626" s="31">
        <v>8</v>
      </c>
    </row>
    <row r="2627" spans="1:13" s="31" customFormat="1" ht="15.75" customHeight="1" x14ac:dyDescent="0.25">
      <c r="A2627" s="31">
        <v>2626</v>
      </c>
      <c r="B2627" s="34" t="s">
        <v>6973</v>
      </c>
      <c r="C2627" s="34" t="s">
        <v>9021</v>
      </c>
      <c r="D2627" s="34" t="s">
        <v>74</v>
      </c>
      <c r="E2627" s="31">
        <v>42</v>
      </c>
      <c r="F2627" s="58">
        <f t="shared" ca="1" si="125"/>
        <v>24.186301369863013</v>
      </c>
      <c r="G2627" s="33">
        <v>36092</v>
      </c>
      <c r="H2627" s="34" t="s">
        <v>930</v>
      </c>
      <c r="I2627" s="34" t="s">
        <v>90</v>
      </c>
      <c r="J2627" s="34" t="s">
        <v>102</v>
      </c>
      <c r="K2627" s="34" t="s">
        <v>79</v>
      </c>
      <c r="L2627" s="34" t="s">
        <v>80</v>
      </c>
      <c r="M2627" s="31">
        <v>4</v>
      </c>
    </row>
    <row r="2628" spans="1:13" s="31" customFormat="1" ht="15.75" customHeight="1" x14ac:dyDescent="0.25">
      <c r="A2628" s="31">
        <v>2627</v>
      </c>
      <c r="B2628" s="34" t="s">
        <v>9022</v>
      </c>
      <c r="C2628" s="34" t="s">
        <v>9023</v>
      </c>
      <c r="D2628" s="34" t="s">
        <v>98</v>
      </c>
      <c r="E2628" s="31">
        <v>7</v>
      </c>
      <c r="F2628" s="58">
        <f t="shared" ca="1" si="125"/>
        <v>51.19178082191781</v>
      </c>
      <c r="G2628" s="33">
        <v>26235</v>
      </c>
      <c r="H2628" s="34" t="s">
        <v>2976</v>
      </c>
      <c r="I2628" s="34" t="s">
        <v>140</v>
      </c>
      <c r="J2628" s="34" t="s">
        <v>78</v>
      </c>
      <c r="K2628" s="34" t="s">
        <v>79</v>
      </c>
      <c r="L2628" s="34" t="s">
        <v>80</v>
      </c>
      <c r="M2628" s="31">
        <v>12</v>
      </c>
    </row>
    <row r="2629" spans="1:13" s="31" customFormat="1" ht="15.75" customHeight="1" x14ac:dyDescent="0.25">
      <c r="A2629" s="31">
        <v>2628</v>
      </c>
      <c r="B2629" s="34" t="s">
        <v>3215</v>
      </c>
      <c r="C2629" s="34" t="s">
        <v>9024</v>
      </c>
      <c r="D2629" s="34" t="s">
        <v>74</v>
      </c>
      <c r="E2629" s="31">
        <v>29</v>
      </c>
      <c r="F2629" s="58">
        <f t="shared" ca="1" si="125"/>
        <v>21.610958904109587</v>
      </c>
      <c r="G2629" s="33">
        <v>37032</v>
      </c>
      <c r="H2629" s="34" t="s">
        <v>124</v>
      </c>
      <c r="I2629" s="34" t="s">
        <v>125</v>
      </c>
      <c r="J2629" s="34" t="s">
        <v>102</v>
      </c>
      <c r="K2629" s="34" t="s">
        <v>79</v>
      </c>
      <c r="L2629" s="34" t="s">
        <v>91</v>
      </c>
      <c r="M2629" s="31">
        <v>1</v>
      </c>
    </row>
    <row r="2630" spans="1:13" s="31" customFormat="1" ht="15.75" customHeight="1" x14ac:dyDescent="0.25">
      <c r="A2630" s="31">
        <v>2629</v>
      </c>
      <c r="B2630" s="34" t="s">
        <v>4785</v>
      </c>
      <c r="C2630" s="34" t="s">
        <v>8216</v>
      </c>
      <c r="D2630" s="34" t="s">
        <v>98</v>
      </c>
      <c r="E2630" s="31">
        <v>60</v>
      </c>
      <c r="F2630" s="58">
        <f t="shared" ca="1" si="125"/>
        <v>46.397260273972606</v>
      </c>
      <c r="G2630" s="33">
        <v>27985</v>
      </c>
      <c r="H2630" s="34" t="s">
        <v>1488</v>
      </c>
      <c r="I2630" s="34" t="s">
        <v>125</v>
      </c>
      <c r="J2630" s="34" t="s">
        <v>126</v>
      </c>
      <c r="K2630" s="34" t="s">
        <v>79</v>
      </c>
      <c r="L2630" s="34" t="s">
        <v>91</v>
      </c>
      <c r="M2630" s="31">
        <v>19</v>
      </c>
    </row>
    <row r="2631" spans="1:13" s="31" customFormat="1" ht="15.75" hidden="1" customHeight="1" x14ac:dyDescent="0.25">
      <c r="A2631" s="31">
        <v>2630</v>
      </c>
      <c r="B2631" s="34" t="s">
        <v>9025</v>
      </c>
      <c r="D2631" s="34" t="s">
        <v>74</v>
      </c>
      <c r="E2631" s="31">
        <v>76</v>
      </c>
      <c r="G2631" s="44">
        <v>28841</v>
      </c>
      <c r="H2631" s="34" t="s">
        <v>1186</v>
      </c>
      <c r="I2631" s="34" t="s">
        <v>140</v>
      </c>
      <c r="J2631" s="34" t="s">
        <v>78</v>
      </c>
      <c r="K2631" s="34" t="s">
        <v>79</v>
      </c>
      <c r="L2631" s="34" t="s">
        <v>91</v>
      </c>
      <c r="M2631" s="31">
        <v>10</v>
      </c>
    </row>
    <row r="2632" spans="1:13" s="31" customFormat="1" ht="15.75" customHeight="1" x14ac:dyDescent="0.25">
      <c r="A2632" s="31">
        <v>2631</v>
      </c>
      <c r="B2632" s="34" t="s">
        <v>9026</v>
      </c>
      <c r="C2632" s="34" t="s">
        <v>9027</v>
      </c>
      <c r="D2632" s="34" t="s">
        <v>74</v>
      </c>
      <c r="E2632" s="31">
        <v>4</v>
      </c>
      <c r="F2632" s="58">
        <f t="shared" ref="F2632:F2642" ca="1" si="126">(TODAY()-G2632)/365</f>
        <v>27.643835616438356</v>
      </c>
      <c r="G2632" s="33">
        <v>34830</v>
      </c>
      <c r="H2632" s="34" t="s">
        <v>1740</v>
      </c>
      <c r="I2632" s="34" t="s">
        <v>101</v>
      </c>
      <c r="J2632" s="34" t="s">
        <v>78</v>
      </c>
      <c r="K2632" s="34" t="s">
        <v>79</v>
      </c>
      <c r="L2632" s="34" t="s">
        <v>80</v>
      </c>
      <c r="M2632" s="31">
        <v>2</v>
      </c>
    </row>
    <row r="2633" spans="1:13" s="31" customFormat="1" ht="15.75" hidden="1" customHeight="1" x14ac:dyDescent="0.25">
      <c r="A2633" s="31">
        <v>2632</v>
      </c>
      <c r="B2633" s="34" t="s">
        <v>9028</v>
      </c>
      <c r="C2633" s="34" t="s">
        <v>9029</v>
      </c>
      <c r="D2633" s="34" t="s">
        <v>74</v>
      </c>
      <c r="E2633" s="31">
        <v>18</v>
      </c>
      <c r="F2633" s="58">
        <f t="shared" ca="1" si="126"/>
        <v>57.276712328767125</v>
      </c>
      <c r="G2633" s="33">
        <v>24014</v>
      </c>
      <c r="I2633" s="34" t="s">
        <v>377</v>
      </c>
      <c r="J2633" s="34" t="s">
        <v>78</v>
      </c>
      <c r="K2633" s="34" t="s">
        <v>79</v>
      </c>
      <c r="L2633" s="34" t="s">
        <v>91</v>
      </c>
      <c r="M2633" s="31">
        <v>16</v>
      </c>
    </row>
    <row r="2634" spans="1:13" s="31" customFormat="1" ht="15.75" hidden="1" customHeight="1" x14ac:dyDescent="0.25">
      <c r="A2634" s="31">
        <v>2633</v>
      </c>
      <c r="B2634" s="34" t="s">
        <v>4893</v>
      </c>
      <c r="C2634" s="34" t="s">
        <v>9030</v>
      </c>
      <c r="D2634" s="34" t="s">
        <v>98</v>
      </c>
      <c r="E2634" s="31">
        <v>47</v>
      </c>
      <c r="F2634" s="58">
        <f t="shared" ca="1" si="126"/>
        <v>53.969863013698628</v>
      </c>
      <c r="G2634" s="33">
        <v>25221</v>
      </c>
      <c r="I2634" s="34" t="s">
        <v>90</v>
      </c>
      <c r="J2634" s="34" t="s">
        <v>78</v>
      </c>
      <c r="K2634" s="34" t="s">
        <v>79</v>
      </c>
      <c r="L2634" s="34" t="s">
        <v>80</v>
      </c>
      <c r="M2634" s="31">
        <v>12</v>
      </c>
    </row>
    <row r="2635" spans="1:13" s="31" customFormat="1" ht="15.75" customHeight="1" x14ac:dyDescent="0.25">
      <c r="A2635" s="31">
        <v>2634</v>
      </c>
      <c r="B2635" s="34" t="s">
        <v>9031</v>
      </c>
      <c r="C2635" s="34" t="s">
        <v>9032</v>
      </c>
      <c r="D2635" s="34" t="s">
        <v>74</v>
      </c>
      <c r="E2635" s="31">
        <v>85</v>
      </c>
      <c r="F2635" s="58">
        <f t="shared" ca="1" si="126"/>
        <v>42.476712328767121</v>
      </c>
      <c r="G2635" s="33">
        <v>29416</v>
      </c>
      <c r="H2635" s="34" t="s">
        <v>229</v>
      </c>
      <c r="I2635" s="34" t="s">
        <v>101</v>
      </c>
      <c r="J2635" s="34" t="s">
        <v>126</v>
      </c>
      <c r="K2635" s="34" t="s">
        <v>79</v>
      </c>
      <c r="L2635" s="34" t="s">
        <v>91</v>
      </c>
      <c r="M2635" s="31">
        <v>15</v>
      </c>
    </row>
    <row r="2636" spans="1:13" s="31" customFormat="1" ht="15.75" customHeight="1" x14ac:dyDescent="0.25">
      <c r="A2636" s="31">
        <v>2635</v>
      </c>
      <c r="B2636" s="34" t="s">
        <v>1951</v>
      </c>
      <c r="C2636" s="34" t="s">
        <v>9033</v>
      </c>
      <c r="D2636" s="34" t="s">
        <v>74</v>
      </c>
      <c r="E2636" s="31">
        <v>45</v>
      </c>
      <c r="F2636" s="58">
        <f t="shared" ca="1" si="126"/>
        <v>64.019178082191786</v>
      </c>
      <c r="G2636" s="33">
        <v>21553</v>
      </c>
      <c r="H2636" s="34" t="s">
        <v>259</v>
      </c>
      <c r="I2636" s="34" t="s">
        <v>140</v>
      </c>
      <c r="J2636" s="34" t="s">
        <v>78</v>
      </c>
      <c r="K2636" s="34" t="s">
        <v>79</v>
      </c>
      <c r="L2636" s="34" t="s">
        <v>91</v>
      </c>
      <c r="M2636" s="31">
        <v>14</v>
      </c>
    </row>
    <row r="2637" spans="1:13" s="31" customFormat="1" ht="15.75" customHeight="1" x14ac:dyDescent="0.25">
      <c r="A2637" s="31">
        <v>2636</v>
      </c>
      <c r="B2637" s="34" t="s">
        <v>9034</v>
      </c>
      <c r="C2637" s="34" t="s">
        <v>9035</v>
      </c>
      <c r="D2637" s="34" t="s">
        <v>98</v>
      </c>
      <c r="E2637" s="31">
        <v>35</v>
      </c>
      <c r="F2637" s="58">
        <f t="shared" ca="1" si="126"/>
        <v>49.0027397260274</v>
      </c>
      <c r="G2637" s="33">
        <v>27034</v>
      </c>
      <c r="H2637" s="34" t="s">
        <v>1426</v>
      </c>
      <c r="I2637" s="34" t="s">
        <v>77</v>
      </c>
      <c r="J2637" s="34" t="s">
        <v>126</v>
      </c>
      <c r="K2637" s="34" t="s">
        <v>79</v>
      </c>
      <c r="L2637" s="34" t="s">
        <v>80</v>
      </c>
      <c r="M2637" s="31">
        <v>14</v>
      </c>
    </row>
    <row r="2638" spans="1:13" s="31" customFormat="1" ht="15.75" customHeight="1" x14ac:dyDescent="0.25">
      <c r="A2638" s="31">
        <v>2637</v>
      </c>
      <c r="B2638" s="34" t="s">
        <v>7018</v>
      </c>
      <c r="C2638" s="34" t="s">
        <v>9036</v>
      </c>
      <c r="D2638" s="34" t="s">
        <v>98</v>
      </c>
      <c r="E2638" s="31">
        <v>28</v>
      </c>
      <c r="F2638" s="58">
        <f t="shared" ca="1" si="126"/>
        <v>50.438356164383563</v>
      </c>
      <c r="G2638" s="33">
        <v>26510</v>
      </c>
      <c r="H2638" s="34" t="s">
        <v>2025</v>
      </c>
      <c r="I2638" s="34" t="s">
        <v>140</v>
      </c>
      <c r="J2638" s="34" t="s">
        <v>78</v>
      </c>
      <c r="K2638" s="34" t="s">
        <v>79</v>
      </c>
      <c r="L2638" s="34" t="s">
        <v>80</v>
      </c>
      <c r="M2638" s="31">
        <v>11</v>
      </c>
    </row>
    <row r="2639" spans="1:13" s="31" customFormat="1" ht="15.75" customHeight="1" x14ac:dyDescent="0.25">
      <c r="A2639" s="31">
        <v>2638</v>
      </c>
      <c r="B2639" s="34" t="s">
        <v>9037</v>
      </c>
      <c r="C2639" s="34" t="s">
        <v>9038</v>
      </c>
      <c r="D2639" s="34" t="s">
        <v>74</v>
      </c>
      <c r="E2639" s="31">
        <v>1</v>
      </c>
      <c r="F2639" s="58">
        <f t="shared" ca="1" si="126"/>
        <v>45.901369863013699</v>
      </c>
      <c r="G2639" s="33">
        <v>28166</v>
      </c>
      <c r="H2639" s="34" t="s">
        <v>3695</v>
      </c>
      <c r="I2639" s="34" t="s">
        <v>152</v>
      </c>
      <c r="J2639" s="34" t="s">
        <v>78</v>
      </c>
      <c r="K2639" s="34" t="s">
        <v>79</v>
      </c>
      <c r="L2639" s="34" t="s">
        <v>80</v>
      </c>
      <c r="M2639" s="31">
        <v>15</v>
      </c>
    </row>
    <row r="2640" spans="1:13" s="31" customFormat="1" ht="15.75" customHeight="1" x14ac:dyDescent="0.25">
      <c r="A2640" s="31">
        <v>2639</v>
      </c>
      <c r="B2640" s="34" t="s">
        <v>9039</v>
      </c>
      <c r="C2640" s="34" t="s">
        <v>9040</v>
      </c>
      <c r="D2640" s="34" t="s">
        <v>98</v>
      </c>
      <c r="E2640" s="31">
        <v>70</v>
      </c>
      <c r="F2640" s="58">
        <f t="shared" ca="1" si="126"/>
        <v>36.504109589041093</v>
      </c>
      <c r="G2640" s="33">
        <v>31596</v>
      </c>
      <c r="H2640" s="34" t="s">
        <v>724</v>
      </c>
      <c r="I2640" s="34" t="s">
        <v>125</v>
      </c>
      <c r="J2640" s="34" t="s">
        <v>78</v>
      </c>
      <c r="K2640" s="34" t="s">
        <v>79</v>
      </c>
      <c r="L2640" s="34" t="s">
        <v>80</v>
      </c>
      <c r="M2640" s="31">
        <v>10</v>
      </c>
    </row>
    <row r="2641" spans="1:13" s="31" customFormat="1" ht="15.75" customHeight="1" x14ac:dyDescent="0.25">
      <c r="A2641" s="31">
        <v>2640</v>
      </c>
      <c r="B2641" s="34" t="s">
        <v>4710</v>
      </c>
      <c r="C2641" s="34" t="s">
        <v>9041</v>
      </c>
      <c r="D2641" s="34" t="s">
        <v>74</v>
      </c>
      <c r="E2641" s="31">
        <v>75</v>
      </c>
      <c r="F2641" s="58">
        <f t="shared" ca="1" si="126"/>
        <v>44.367123287671234</v>
      </c>
      <c r="G2641" s="33">
        <v>28726</v>
      </c>
      <c r="H2641" s="34" t="s">
        <v>536</v>
      </c>
      <c r="I2641" s="34" t="s">
        <v>230</v>
      </c>
      <c r="J2641" s="34" t="s">
        <v>102</v>
      </c>
      <c r="K2641" s="34" t="s">
        <v>79</v>
      </c>
      <c r="L2641" s="34" t="s">
        <v>91</v>
      </c>
      <c r="M2641" s="31">
        <v>12</v>
      </c>
    </row>
    <row r="2642" spans="1:13" s="31" customFormat="1" ht="15.75" customHeight="1" x14ac:dyDescent="0.25">
      <c r="A2642" s="31">
        <v>2641</v>
      </c>
      <c r="B2642" s="34" t="s">
        <v>9042</v>
      </c>
      <c r="C2642" s="34" t="s">
        <v>9043</v>
      </c>
      <c r="D2642" s="34" t="s">
        <v>98</v>
      </c>
      <c r="E2642" s="31">
        <v>71</v>
      </c>
      <c r="F2642" s="58">
        <f t="shared" ca="1" si="126"/>
        <v>45.791780821917811</v>
      </c>
      <c r="G2642" s="33">
        <v>28206</v>
      </c>
      <c r="H2642" s="34" t="s">
        <v>3715</v>
      </c>
      <c r="I2642" s="34" t="s">
        <v>230</v>
      </c>
      <c r="J2642" s="34" t="s">
        <v>78</v>
      </c>
      <c r="K2642" s="34" t="s">
        <v>79</v>
      </c>
      <c r="L2642" s="34" t="s">
        <v>80</v>
      </c>
      <c r="M2642" s="31">
        <v>12</v>
      </c>
    </row>
    <row r="2643" spans="1:13" s="31" customFormat="1" ht="15.75" hidden="1" customHeight="1" x14ac:dyDescent="0.25">
      <c r="A2643" s="31">
        <v>2642</v>
      </c>
      <c r="B2643" s="34" t="s">
        <v>9044</v>
      </c>
      <c r="C2643" s="34" t="s">
        <v>9045</v>
      </c>
      <c r="D2643" s="34" t="s">
        <v>430</v>
      </c>
      <c r="E2643" s="31">
        <v>36</v>
      </c>
      <c r="H2643" s="34" t="s">
        <v>2331</v>
      </c>
      <c r="I2643" s="34" t="s">
        <v>101</v>
      </c>
      <c r="J2643" s="34" t="s">
        <v>126</v>
      </c>
      <c r="K2643" s="34" t="s">
        <v>79</v>
      </c>
      <c r="L2643" s="34" t="s">
        <v>91</v>
      </c>
    </row>
    <row r="2644" spans="1:13" s="31" customFormat="1" ht="15.75" customHeight="1" x14ac:dyDescent="0.25">
      <c r="A2644" s="31">
        <v>2643</v>
      </c>
      <c r="B2644" s="34" t="s">
        <v>8631</v>
      </c>
      <c r="C2644" s="34" t="s">
        <v>9046</v>
      </c>
      <c r="D2644" s="34" t="s">
        <v>98</v>
      </c>
      <c r="E2644" s="31">
        <v>53</v>
      </c>
      <c r="F2644" s="58">
        <f t="shared" ref="F2644:F2647" ca="1" si="127">(TODAY()-G2644)/365</f>
        <v>33.227397260273975</v>
      </c>
      <c r="G2644" s="33">
        <v>32792</v>
      </c>
      <c r="H2644" s="34" t="s">
        <v>259</v>
      </c>
      <c r="I2644" s="34" t="s">
        <v>230</v>
      </c>
      <c r="J2644" s="34" t="s">
        <v>102</v>
      </c>
      <c r="K2644" s="34" t="s">
        <v>79</v>
      </c>
      <c r="L2644" s="34" t="s">
        <v>91</v>
      </c>
      <c r="M2644" s="31">
        <v>18</v>
      </c>
    </row>
    <row r="2645" spans="1:13" s="31" customFormat="1" ht="15.75" customHeight="1" x14ac:dyDescent="0.25">
      <c r="A2645" s="31">
        <v>2644</v>
      </c>
      <c r="B2645" s="34" t="s">
        <v>344</v>
      </c>
      <c r="C2645" s="34" t="s">
        <v>9047</v>
      </c>
      <c r="D2645" s="34" t="s">
        <v>74</v>
      </c>
      <c r="E2645" s="31">
        <v>72</v>
      </c>
      <c r="F2645" s="58">
        <f t="shared" ca="1" si="127"/>
        <v>45.339726027397262</v>
      </c>
      <c r="G2645" s="33">
        <v>28371</v>
      </c>
      <c r="H2645" s="34" t="s">
        <v>671</v>
      </c>
      <c r="I2645" s="34" t="s">
        <v>152</v>
      </c>
      <c r="J2645" s="34" t="s">
        <v>78</v>
      </c>
      <c r="K2645" s="34" t="s">
        <v>79</v>
      </c>
      <c r="L2645" s="34" t="s">
        <v>91</v>
      </c>
      <c r="M2645" s="31">
        <v>12</v>
      </c>
    </row>
    <row r="2646" spans="1:13" s="31" customFormat="1" ht="15.75" customHeight="1" x14ac:dyDescent="0.25">
      <c r="A2646" s="31">
        <v>2645</v>
      </c>
      <c r="B2646" s="34" t="s">
        <v>9048</v>
      </c>
      <c r="C2646" s="34" t="s">
        <v>9049</v>
      </c>
      <c r="D2646" s="34" t="s">
        <v>74</v>
      </c>
      <c r="E2646" s="31">
        <v>20</v>
      </c>
      <c r="F2646" s="58">
        <f t="shared" ca="1" si="127"/>
        <v>22.512328767123286</v>
      </c>
      <c r="G2646" s="33">
        <v>36703</v>
      </c>
      <c r="H2646" s="34" t="s">
        <v>1262</v>
      </c>
      <c r="I2646" s="34" t="s">
        <v>152</v>
      </c>
      <c r="J2646" s="34" t="s">
        <v>126</v>
      </c>
      <c r="K2646" s="34" t="s">
        <v>79</v>
      </c>
      <c r="L2646" s="34" t="s">
        <v>80</v>
      </c>
      <c r="M2646" s="31">
        <v>1</v>
      </c>
    </row>
    <row r="2647" spans="1:13" s="31" customFormat="1" ht="15.75" customHeight="1" x14ac:dyDescent="0.25">
      <c r="A2647" s="31">
        <v>2646</v>
      </c>
      <c r="B2647" s="34" t="s">
        <v>9050</v>
      </c>
      <c r="C2647" s="34" t="s">
        <v>9051</v>
      </c>
      <c r="D2647" s="34" t="s">
        <v>98</v>
      </c>
      <c r="E2647" s="31">
        <v>14</v>
      </c>
      <c r="F2647" s="58">
        <f t="shared" ca="1" si="127"/>
        <v>50.238356164383561</v>
      </c>
      <c r="G2647" s="33">
        <v>26583</v>
      </c>
      <c r="H2647" s="34" t="s">
        <v>689</v>
      </c>
      <c r="I2647" s="34" t="s">
        <v>140</v>
      </c>
      <c r="J2647" s="34" t="s">
        <v>78</v>
      </c>
      <c r="K2647" s="34" t="s">
        <v>79</v>
      </c>
      <c r="L2647" s="34" t="s">
        <v>80</v>
      </c>
      <c r="M2647" s="31">
        <v>17</v>
      </c>
    </row>
    <row r="2648" spans="1:13" s="31" customFormat="1" ht="15.75" hidden="1" customHeight="1" x14ac:dyDescent="0.25">
      <c r="A2648" s="31">
        <v>2647</v>
      </c>
      <c r="B2648" s="34" t="s">
        <v>192</v>
      </c>
      <c r="C2648" s="34" t="s">
        <v>9052</v>
      </c>
      <c r="D2648" s="34" t="s">
        <v>430</v>
      </c>
      <c r="E2648" s="31">
        <v>1</v>
      </c>
      <c r="H2648" s="34" t="s">
        <v>589</v>
      </c>
      <c r="I2648" s="34" t="s">
        <v>152</v>
      </c>
      <c r="J2648" s="34" t="s">
        <v>126</v>
      </c>
      <c r="K2648" s="34" t="s">
        <v>79</v>
      </c>
      <c r="L2648" s="34" t="s">
        <v>91</v>
      </c>
    </row>
    <row r="2649" spans="1:13" s="31" customFormat="1" ht="15.75" customHeight="1" x14ac:dyDescent="0.25">
      <c r="A2649" s="31">
        <v>2648</v>
      </c>
      <c r="B2649" s="34" t="s">
        <v>6641</v>
      </c>
      <c r="C2649" s="34" t="s">
        <v>9053</v>
      </c>
      <c r="D2649" s="34" t="s">
        <v>74</v>
      </c>
      <c r="E2649" s="31">
        <v>60</v>
      </c>
      <c r="F2649" s="58">
        <f t="shared" ref="F2649:F2696" ca="1" si="128">(TODAY()-G2649)/365</f>
        <v>24.646575342465752</v>
      </c>
      <c r="G2649" s="33">
        <v>35924</v>
      </c>
      <c r="H2649" s="34" t="s">
        <v>475</v>
      </c>
      <c r="I2649" s="34" t="s">
        <v>230</v>
      </c>
      <c r="J2649" s="34" t="s">
        <v>102</v>
      </c>
      <c r="K2649" s="34" t="s">
        <v>79</v>
      </c>
      <c r="L2649" s="34" t="s">
        <v>91</v>
      </c>
      <c r="M2649" s="31">
        <v>1</v>
      </c>
    </row>
    <row r="2650" spans="1:13" s="31" customFormat="1" ht="15.75" customHeight="1" x14ac:dyDescent="0.25">
      <c r="A2650" s="31">
        <v>2649</v>
      </c>
      <c r="B2650" s="34" t="s">
        <v>9054</v>
      </c>
      <c r="C2650" s="34" t="s">
        <v>9055</v>
      </c>
      <c r="D2650" s="34" t="s">
        <v>74</v>
      </c>
      <c r="E2650" s="31">
        <v>7</v>
      </c>
      <c r="F2650" s="58">
        <f t="shared" ca="1" si="128"/>
        <v>36.964383561643835</v>
      </c>
      <c r="G2650" s="33">
        <v>31428</v>
      </c>
      <c r="H2650" s="34" t="s">
        <v>491</v>
      </c>
      <c r="I2650" s="34" t="s">
        <v>178</v>
      </c>
      <c r="J2650" s="34" t="s">
        <v>102</v>
      </c>
      <c r="K2650" s="34" t="s">
        <v>79</v>
      </c>
      <c r="L2650" s="34" t="s">
        <v>80</v>
      </c>
      <c r="M2650" s="31">
        <v>20</v>
      </c>
    </row>
    <row r="2651" spans="1:13" s="31" customFormat="1" ht="15.75" customHeight="1" x14ac:dyDescent="0.25">
      <c r="A2651" s="31">
        <v>2650</v>
      </c>
      <c r="B2651" s="34" t="s">
        <v>6812</v>
      </c>
      <c r="C2651" s="34" t="s">
        <v>9056</v>
      </c>
      <c r="D2651" s="34" t="s">
        <v>98</v>
      </c>
      <c r="E2651" s="31">
        <v>33</v>
      </c>
      <c r="F2651" s="58">
        <f t="shared" ca="1" si="128"/>
        <v>27.367123287671234</v>
      </c>
      <c r="G2651" s="33">
        <v>34931</v>
      </c>
      <c r="H2651" s="34" t="s">
        <v>352</v>
      </c>
      <c r="I2651" s="34" t="s">
        <v>152</v>
      </c>
      <c r="J2651" s="34" t="s">
        <v>102</v>
      </c>
      <c r="K2651" s="34" t="s">
        <v>79</v>
      </c>
      <c r="L2651" s="34" t="s">
        <v>80</v>
      </c>
      <c r="M2651" s="31">
        <v>10</v>
      </c>
    </row>
    <row r="2652" spans="1:13" s="31" customFormat="1" ht="15.75" customHeight="1" x14ac:dyDescent="0.25">
      <c r="A2652" s="31">
        <v>2651</v>
      </c>
      <c r="B2652" s="34" t="s">
        <v>9057</v>
      </c>
      <c r="C2652" s="34" t="s">
        <v>9058</v>
      </c>
      <c r="D2652" s="34" t="s">
        <v>74</v>
      </c>
      <c r="E2652" s="31">
        <v>10</v>
      </c>
      <c r="F2652" s="58">
        <f t="shared" ca="1" si="128"/>
        <v>44.210958904109589</v>
      </c>
      <c r="G2652" s="33">
        <v>28783</v>
      </c>
      <c r="H2652" s="34" t="s">
        <v>1426</v>
      </c>
      <c r="I2652" s="34" t="s">
        <v>77</v>
      </c>
      <c r="J2652" s="34" t="s">
        <v>78</v>
      </c>
      <c r="K2652" s="34" t="s">
        <v>79</v>
      </c>
      <c r="L2652" s="34" t="s">
        <v>80</v>
      </c>
      <c r="M2652" s="31">
        <v>10</v>
      </c>
    </row>
    <row r="2653" spans="1:13" s="31" customFormat="1" ht="15.75" customHeight="1" x14ac:dyDescent="0.25">
      <c r="A2653" s="31">
        <v>2652</v>
      </c>
      <c r="B2653" s="34" t="s">
        <v>9059</v>
      </c>
      <c r="C2653" s="34" t="s">
        <v>9060</v>
      </c>
      <c r="D2653" s="34" t="s">
        <v>74</v>
      </c>
      <c r="E2653" s="31">
        <v>96</v>
      </c>
      <c r="F2653" s="58">
        <f t="shared" ca="1" si="128"/>
        <v>65.07123287671233</v>
      </c>
      <c r="G2653" s="33">
        <v>21169</v>
      </c>
      <c r="H2653" s="34" t="s">
        <v>4704</v>
      </c>
      <c r="I2653" s="34" t="s">
        <v>230</v>
      </c>
      <c r="J2653" s="34" t="s">
        <v>102</v>
      </c>
      <c r="K2653" s="34" t="s">
        <v>79</v>
      </c>
      <c r="L2653" s="34" t="s">
        <v>80</v>
      </c>
      <c r="M2653" s="31">
        <v>15</v>
      </c>
    </row>
    <row r="2654" spans="1:13" s="31" customFormat="1" ht="15.75" customHeight="1" x14ac:dyDescent="0.25">
      <c r="A2654" s="31">
        <v>2653</v>
      </c>
      <c r="B2654" s="34" t="s">
        <v>9061</v>
      </c>
      <c r="C2654" s="34" t="s">
        <v>9062</v>
      </c>
      <c r="D2654" s="34" t="s">
        <v>74</v>
      </c>
      <c r="E2654" s="31">
        <v>80</v>
      </c>
      <c r="F2654" s="58">
        <f t="shared" ca="1" si="128"/>
        <v>27.989041095890411</v>
      </c>
      <c r="G2654" s="33">
        <v>34704</v>
      </c>
      <c r="H2654" s="34" t="s">
        <v>704</v>
      </c>
      <c r="I2654" s="34" t="s">
        <v>178</v>
      </c>
      <c r="J2654" s="34" t="s">
        <v>102</v>
      </c>
      <c r="K2654" s="34" t="s">
        <v>79</v>
      </c>
      <c r="L2654" s="34" t="s">
        <v>91</v>
      </c>
      <c r="M2654" s="31">
        <v>1</v>
      </c>
    </row>
    <row r="2655" spans="1:13" s="31" customFormat="1" ht="15.75" customHeight="1" x14ac:dyDescent="0.25">
      <c r="A2655" s="31">
        <v>2654</v>
      </c>
      <c r="B2655" s="34" t="s">
        <v>2485</v>
      </c>
      <c r="C2655" s="34" t="s">
        <v>9063</v>
      </c>
      <c r="D2655" s="34" t="s">
        <v>98</v>
      </c>
      <c r="E2655" s="31">
        <v>83</v>
      </c>
      <c r="F2655" s="58">
        <f t="shared" ca="1" si="128"/>
        <v>45.104109589041094</v>
      </c>
      <c r="G2655" s="33">
        <v>28457</v>
      </c>
      <c r="H2655" s="34" t="s">
        <v>2261</v>
      </c>
      <c r="I2655" s="34" t="s">
        <v>171</v>
      </c>
      <c r="J2655" s="34" t="s">
        <v>78</v>
      </c>
      <c r="K2655" s="34" t="s">
        <v>79</v>
      </c>
      <c r="L2655" s="34" t="s">
        <v>91</v>
      </c>
      <c r="M2655" s="31">
        <v>13</v>
      </c>
    </row>
    <row r="2656" spans="1:13" s="31" customFormat="1" ht="15.75" customHeight="1" x14ac:dyDescent="0.25">
      <c r="A2656" s="31">
        <v>2655</v>
      </c>
      <c r="B2656" s="34" t="s">
        <v>9064</v>
      </c>
      <c r="C2656" s="34" t="s">
        <v>9065</v>
      </c>
      <c r="D2656" s="34" t="s">
        <v>74</v>
      </c>
      <c r="E2656" s="31">
        <v>56</v>
      </c>
      <c r="F2656" s="58">
        <f t="shared" ca="1" si="128"/>
        <v>56.578082191780823</v>
      </c>
      <c r="G2656" s="33">
        <v>24269</v>
      </c>
      <c r="H2656" s="34" t="s">
        <v>1426</v>
      </c>
      <c r="I2656" s="34" t="s">
        <v>77</v>
      </c>
      <c r="J2656" s="34" t="s">
        <v>78</v>
      </c>
      <c r="K2656" s="34" t="s">
        <v>79</v>
      </c>
      <c r="L2656" s="34" t="s">
        <v>91</v>
      </c>
      <c r="M2656" s="31">
        <v>15</v>
      </c>
    </row>
    <row r="2657" spans="1:13" s="31" customFormat="1" ht="15.75" customHeight="1" x14ac:dyDescent="0.25">
      <c r="A2657" s="31">
        <v>2656</v>
      </c>
      <c r="B2657" s="34" t="s">
        <v>4921</v>
      </c>
      <c r="C2657" s="34" t="s">
        <v>9066</v>
      </c>
      <c r="D2657" s="34" t="s">
        <v>98</v>
      </c>
      <c r="E2657" s="31">
        <v>80</v>
      </c>
      <c r="F2657" s="58">
        <f t="shared" ca="1" si="128"/>
        <v>63.69315068493151</v>
      </c>
      <c r="G2657" s="33">
        <v>21672</v>
      </c>
      <c r="H2657" s="34" t="s">
        <v>2895</v>
      </c>
      <c r="I2657" s="34" t="s">
        <v>230</v>
      </c>
      <c r="J2657" s="34" t="s">
        <v>78</v>
      </c>
      <c r="K2657" s="34" t="s">
        <v>79</v>
      </c>
      <c r="L2657" s="34" t="s">
        <v>80</v>
      </c>
      <c r="M2657" s="31">
        <v>10</v>
      </c>
    </row>
    <row r="2658" spans="1:13" s="31" customFormat="1" ht="15.75" customHeight="1" x14ac:dyDescent="0.25">
      <c r="A2658" s="31">
        <v>2657</v>
      </c>
      <c r="B2658" s="34" t="s">
        <v>7222</v>
      </c>
      <c r="C2658" s="34" t="s">
        <v>9067</v>
      </c>
      <c r="D2658" s="34" t="s">
        <v>74</v>
      </c>
      <c r="E2658" s="31">
        <v>20</v>
      </c>
      <c r="F2658" s="58">
        <f t="shared" ca="1" si="128"/>
        <v>31.046575342465754</v>
      </c>
      <c r="G2658" s="33">
        <v>33588</v>
      </c>
      <c r="H2658" s="34" t="s">
        <v>414</v>
      </c>
      <c r="I2658" s="34" t="s">
        <v>230</v>
      </c>
      <c r="J2658" s="34" t="s">
        <v>78</v>
      </c>
      <c r="K2658" s="34" t="s">
        <v>79</v>
      </c>
      <c r="L2658" s="34" t="s">
        <v>91</v>
      </c>
      <c r="M2658" s="31">
        <v>5</v>
      </c>
    </row>
    <row r="2659" spans="1:13" s="31" customFormat="1" ht="15.75" hidden="1" customHeight="1" x14ac:dyDescent="0.25">
      <c r="A2659" s="31">
        <v>2658</v>
      </c>
      <c r="B2659" s="34" t="s">
        <v>5062</v>
      </c>
      <c r="C2659" s="34" t="s">
        <v>9068</v>
      </c>
      <c r="D2659" s="34" t="s">
        <v>98</v>
      </c>
      <c r="E2659" s="31">
        <v>82</v>
      </c>
      <c r="F2659" s="58">
        <f t="shared" ca="1" si="128"/>
        <v>58.909589041095892</v>
      </c>
      <c r="G2659" s="33">
        <v>23418</v>
      </c>
      <c r="I2659" s="34" t="s">
        <v>77</v>
      </c>
      <c r="J2659" s="34" t="s">
        <v>78</v>
      </c>
      <c r="K2659" s="34" t="s">
        <v>79</v>
      </c>
      <c r="L2659" s="34" t="s">
        <v>80</v>
      </c>
      <c r="M2659" s="31">
        <v>6</v>
      </c>
    </row>
    <row r="2660" spans="1:13" s="31" customFormat="1" ht="15.75" customHeight="1" x14ac:dyDescent="0.25">
      <c r="A2660" s="31">
        <v>2659</v>
      </c>
      <c r="B2660" s="34" t="s">
        <v>9069</v>
      </c>
      <c r="C2660" s="34" t="s">
        <v>5827</v>
      </c>
      <c r="D2660" s="34" t="s">
        <v>98</v>
      </c>
      <c r="E2660" s="31">
        <v>81</v>
      </c>
      <c r="F2660" s="58">
        <f t="shared" ca="1" si="128"/>
        <v>48.564383561643837</v>
      </c>
      <c r="G2660" s="33">
        <v>27194</v>
      </c>
      <c r="H2660" s="34" t="s">
        <v>1348</v>
      </c>
      <c r="I2660" s="34" t="s">
        <v>377</v>
      </c>
      <c r="J2660" s="34" t="s">
        <v>126</v>
      </c>
      <c r="K2660" s="34" t="s">
        <v>79</v>
      </c>
      <c r="L2660" s="34" t="s">
        <v>80</v>
      </c>
      <c r="M2660" s="31">
        <v>11</v>
      </c>
    </row>
    <row r="2661" spans="1:13" s="31" customFormat="1" ht="15.75" hidden="1" customHeight="1" x14ac:dyDescent="0.25">
      <c r="A2661" s="31">
        <v>2660</v>
      </c>
      <c r="B2661" s="34" t="s">
        <v>9070</v>
      </c>
      <c r="C2661" s="34" t="s">
        <v>9071</v>
      </c>
      <c r="D2661" s="34" t="s">
        <v>74</v>
      </c>
      <c r="E2661" s="31">
        <v>44</v>
      </c>
      <c r="F2661" s="58">
        <f t="shared" ca="1" si="128"/>
        <v>59.150684931506852</v>
      </c>
      <c r="G2661" s="33">
        <v>23330</v>
      </c>
      <c r="I2661" s="34" t="s">
        <v>140</v>
      </c>
      <c r="J2661" s="34" t="s">
        <v>126</v>
      </c>
      <c r="K2661" s="34" t="s">
        <v>79</v>
      </c>
      <c r="L2661" s="34" t="s">
        <v>80</v>
      </c>
      <c r="M2661" s="31">
        <v>19</v>
      </c>
    </row>
    <row r="2662" spans="1:13" s="31" customFormat="1" ht="15.75" customHeight="1" x14ac:dyDescent="0.25">
      <c r="A2662" s="31">
        <v>2661</v>
      </c>
      <c r="B2662" s="34" t="s">
        <v>9072</v>
      </c>
      <c r="C2662" s="34" t="s">
        <v>9073</v>
      </c>
      <c r="D2662" s="34" t="s">
        <v>98</v>
      </c>
      <c r="E2662" s="31">
        <v>59</v>
      </c>
      <c r="F2662" s="58">
        <f t="shared" ca="1" si="128"/>
        <v>46.027397260273972</v>
      </c>
      <c r="G2662" s="33">
        <v>28120</v>
      </c>
      <c r="H2662" s="34" t="s">
        <v>177</v>
      </c>
      <c r="I2662" s="34" t="s">
        <v>101</v>
      </c>
      <c r="J2662" s="34" t="s">
        <v>126</v>
      </c>
      <c r="K2662" s="34" t="s">
        <v>79</v>
      </c>
      <c r="L2662" s="34" t="s">
        <v>80</v>
      </c>
      <c r="M2662" s="31">
        <v>12</v>
      </c>
    </row>
    <row r="2663" spans="1:13" s="31" customFormat="1" ht="15.75" customHeight="1" x14ac:dyDescent="0.25">
      <c r="A2663" s="31">
        <v>2662</v>
      </c>
      <c r="B2663" s="34" t="s">
        <v>9074</v>
      </c>
      <c r="C2663" s="34" t="s">
        <v>9075</v>
      </c>
      <c r="D2663" s="34" t="s">
        <v>98</v>
      </c>
      <c r="E2663" s="31">
        <v>53</v>
      </c>
      <c r="F2663" s="58">
        <f t="shared" ca="1" si="128"/>
        <v>45.041095890410958</v>
      </c>
      <c r="G2663" s="33">
        <v>28480</v>
      </c>
      <c r="H2663" s="34" t="s">
        <v>458</v>
      </c>
      <c r="I2663" s="34" t="s">
        <v>90</v>
      </c>
      <c r="J2663" s="34" t="s">
        <v>78</v>
      </c>
      <c r="K2663" s="34" t="s">
        <v>79</v>
      </c>
      <c r="L2663" s="34" t="s">
        <v>80</v>
      </c>
      <c r="M2663" s="31">
        <v>16</v>
      </c>
    </row>
    <row r="2664" spans="1:13" s="31" customFormat="1" ht="15.75" customHeight="1" x14ac:dyDescent="0.25">
      <c r="A2664" s="31">
        <v>2663</v>
      </c>
      <c r="B2664" s="34" t="s">
        <v>9076</v>
      </c>
      <c r="C2664" s="34" t="s">
        <v>9077</v>
      </c>
      <c r="D2664" s="34" t="s">
        <v>74</v>
      </c>
      <c r="E2664" s="31">
        <v>69</v>
      </c>
      <c r="F2664" s="58">
        <f t="shared" ca="1" si="128"/>
        <v>66.443835616438349</v>
      </c>
      <c r="G2664" s="33">
        <v>20668</v>
      </c>
      <c r="H2664" s="34" t="s">
        <v>919</v>
      </c>
      <c r="I2664" s="34" t="s">
        <v>178</v>
      </c>
      <c r="J2664" s="34" t="s">
        <v>78</v>
      </c>
      <c r="K2664" s="34" t="s">
        <v>79</v>
      </c>
      <c r="L2664" s="34" t="s">
        <v>80</v>
      </c>
      <c r="M2664" s="31">
        <v>19</v>
      </c>
    </row>
    <row r="2665" spans="1:13" s="31" customFormat="1" ht="15.75" customHeight="1" x14ac:dyDescent="0.25">
      <c r="A2665" s="31">
        <v>2664</v>
      </c>
      <c r="B2665" s="34" t="s">
        <v>9078</v>
      </c>
      <c r="C2665" s="34" t="s">
        <v>9079</v>
      </c>
      <c r="D2665" s="34" t="s">
        <v>74</v>
      </c>
      <c r="E2665" s="31">
        <v>83</v>
      </c>
      <c r="F2665" s="58">
        <f t="shared" ca="1" si="128"/>
        <v>56.978082191780821</v>
      </c>
      <c r="G2665" s="33">
        <v>24123</v>
      </c>
      <c r="H2665" s="34" t="s">
        <v>253</v>
      </c>
      <c r="I2665" s="34" t="s">
        <v>230</v>
      </c>
      <c r="J2665" s="34" t="s">
        <v>78</v>
      </c>
      <c r="K2665" s="34" t="s">
        <v>79</v>
      </c>
      <c r="L2665" s="34" t="s">
        <v>91</v>
      </c>
      <c r="M2665" s="31">
        <v>15</v>
      </c>
    </row>
    <row r="2666" spans="1:13" s="31" customFormat="1" ht="15.75" customHeight="1" x14ac:dyDescent="0.25">
      <c r="A2666" s="31">
        <v>2665</v>
      </c>
      <c r="B2666" s="34" t="s">
        <v>5125</v>
      </c>
      <c r="C2666" s="34" t="s">
        <v>9080</v>
      </c>
      <c r="D2666" s="34" t="s">
        <v>74</v>
      </c>
      <c r="E2666" s="31">
        <v>43</v>
      </c>
      <c r="F2666" s="58">
        <f t="shared" ca="1" si="128"/>
        <v>57.783561643835618</v>
      </c>
      <c r="G2666" s="33">
        <v>23829</v>
      </c>
      <c r="H2666" s="34" t="s">
        <v>2947</v>
      </c>
      <c r="I2666" s="34" t="s">
        <v>171</v>
      </c>
      <c r="J2666" s="34" t="s">
        <v>78</v>
      </c>
      <c r="K2666" s="34" t="s">
        <v>79</v>
      </c>
      <c r="L2666" s="34" t="s">
        <v>80</v>
      </c>
      <c r="M2666" s="31">
        <v>17</v>
      </c>
    </row>
    <row r="2667" spans="1:13" s="31" customFormat="1" ht="15.75" customHeight="1" x14ac:dyDescent="0.25">
      <c r="A2667" s="31">
        <v>2666</v>
      </c>
      <c r="B2667" s="34" t="s">
        <v>9081</v>
      </c>
      <c r="C2667" s="34" t="s">
        <v>7967</v>
      </c>
      <c r="D2667" s="34" t="s">
        <v>74</v>
      </c>
      <c r="E2667" s="31">
        <v>2</v>
      </c>
      <c r="F2667" s="58">
        <f t="shared" ca="1" si="128"/>
        <v>51.890410958904113</v>
      </c>
      <c r="G2667" s="33">
        <v>25980</v>
      </c>
      <c r="H2667" s="34" t="s">
        <v>1245</v>
      </c>
      <c r="I2667" s="34" t="s">
        <v>178</v>
      </c>
      <c r="J2667" s="34" t="s">
        <v>78</v>
      </c>
      <c r="K2667" s="34" t="s">
        <v>79</v>
      </c>
      <c r="L2667" s="34" t="s">
        <v>91</v>
      </c>
      <c r="M2667" s="31">
        <v>9</v>
      </c>
    </row>
    <row r="2668" spans="1:13" s="31" customFormat="1" ht="15.75" customHeight="1" x14ac:dyDescent="0.25">
      <c r="A2668" s="31">
        <v>2667</v>
      </c>
      <c r="B2668" s="34" t="s">
        <v>6441</v>
      </c>
      <c r="C2668" s="34" t="s">
        <v>9082</v>
      </c>
      <c r="D2668" s="34" t="s">
        <v>98</v>
      </c>
      <c r="E2668" s="31">
        <v>65</v>
      </c>
      <c r="F2668" s="58">
        <f t="shared" ca="1" si="128"/>
        <v>64.484931506849321</v>
      </c>
      <c r="G2668" s="33">
        <v>21383</v>
      </c>
      <c r="H2668" s="34" t="s">
        <v>376</v>
      </c>
      <c r="I2668" s="34" t="s">
        <v>77</v>
      </c>
      <c r="J2668" s="34" t="s">
        <v>102</v>
      </c>
      <c r="K2668" s="34" t="s">
        <v>79</v>
      </c>
      <c r="L2668" s="34" t="s">
        <v>80</v>
      </c>
      <c r="M2668" s="31">
        <v>6</v>
      </c>
    </row>
    <row r="2669" spans="1:13" s="31" customFormat="1" ht="15.75" customHeight="1" x14ac:dyDescent="0.25">
      <c r="A2669" s="31">
        <v>2668</v>
      </c>
      <c r="B2669" s="34" t="s">
        <v>9083</v>
      </c>
      <c r="C2669" s="34" t="s">
        <v>9084</v>
      </c>
      <c r="D2669" s="34" t="s">
        <v>74</v>
      </c>
      <c r="E2669" s="31">
        <v>27</v>
      </c>
      <c r="F2669" s="58">
        <f t="shared" ca="1" si="128"/>
        <v>44.446575342465756</v>
      </c>
      <c r="G2669" s="33">
        <v>28697</v>
      </c>
      <c r="H2669" s="34" t="s">
        <v>300</v>
      </c>
      <c r="I2669" s="34" t="s">
        <v>178</v>
      </c>
      <c r="J2669" s="34" t="s">
        <v>78</v>
      </c>
      <c r="K2669" s="34" t="s">
        <v>79</v>
      </c>
      <c r="L2669" s="34" t="s">
        <v>91</v>
      </c>
      <c r="M2669" s="31">
        <v>18</v>
      </c>
    </row>
    <row r="2670" spans="1:13" s="31" customFormat="1" ht="15.75" customHeight="1" x14ac:dyDescent="0.25">
      <c r="A2670" s="31">
        <v>2669</v>
      </c>
      <c r="B2670" s="34" t="s">
        <v>9085</v>
      </c>
      <c r="C2670" s="34" t="s">
        <v>9086</v>
      </c>
      <c r="D2670" s="34" t="s">
        <v>74</v>
      </c>
      <c r="E2670" s="31">
        <v>95</v>
      </c>
      <c r="F2670" s="58">
        <f t="shared" ca="1" si="128"/>
        <v>27.86849315068493</v>
      </c>
      <c r="G2670" s="33">
        <v>34748</v>
      </c>
      <c r="H2670" s="34" t="s">
        <v>352</v>
      </c>
      <c r="I2670" s="34" t="s">
        <v>90</v>
      </c>
      <c r="J2670" s="34" t="s">
        <v>102</v>
      </c>
      <c r="K2670" s="34" t="s">
        <v>79</v>
      </c>
      <c r="L2670" s="34" t="s">
        <v>91</v>
      </c>
      <c r="M2670" s="31">
        <v>1</v>
      </c>
    </row>
    <row r="2671" spans="1:13" s="31" customFormat="1" ht="15.75" customHeight="1" x14ac:dyDescent="0.25">
      <c r="A2671" s="31">
        <v>2670</v>
      </c>
      <c r="B2671" s="34" t="s">
        <v>9087</v>
      </c>
      <c r="C2671" s="34" t="s">
        <v>9088</v>
      </c>
      <c r="D2671" s="34" t="s">
        <v>74</v>
      </c>
      <c r="E2671" s="31">
        <v>53</v>
      </c>
      <c r="F2671" s="58">
        <f t="shared" ca="1" si="128"/>
        <v>45.649315068493152</v>
      </c>
      <c r="G2671" s="33">
        <v>28258</v>
      </c>
      <c r="H2671" s="34" t="s">
        <v>2331</v>
      </c>
      <c r="I2671" s="34" t="s">
        <v>101</v>
      </c>
      <c r="J2671" s="34" t="s">
        <v>126</v>
      </c>
      <c r="K2671" s="34" t="s">
        <v>79</v>
      </c>
      <c r="L2671" s="34" t="s">
        <v>80</v>
      </c>
      <c r="M2671" s="31">
        <v>18</v>
      </c>
    </row>
    <row r="2672" spans="1:13" s="31" customFormat="1" ht="15.75" customHeight="1" x14ac:dyDescent="0.25">
      <c r="A2672" s="31">
        <v>2671</v>
      </c>
      <c r="B2672" s="34" t="s">
        <v>9089</v>
      </c>
      <c r="C2672" s="34" t="s">
        <v>9090</v>
      </c>
      <c r="D2672" s="34" t="s">
        <v>98</v>
      </c>
      <c r="E2672" s="31">
        <v>11</v>
      </c>
      <c r="F2672" s="58">
        <f t="shared" ca="1" si="128"/>
        <v>32.147945205479452</v>
      </c>
      <c r="G2672" s="33">
        <v>33186</v>
      </c>
      <c r="H2672" s="34" t="s">
        <v>542</v>
      </c>
      <c r="I2672" s="34" t="s">
        <v>230</v>
      </c>
      <c r="J2672" s="34" t="s">
        <v>78</v>
      </c>
      <c r="K2672" s="34" t="s">
        <v>79</v>
      </c>
      <c r="L2672" s="34" t="s">
        <v>91</v>
      </c>
      <c r="M2672" s="31">
        <v>11</v>
      </c>
    </row>
    <row r="2673" spans="1:13" s="31" customFormat="1" ht="15.75" customHeight="1" x14ac:dyDescent="0.25">
      <c r="A2673" s="31">
        <v>2672</v>
      </c>
      <c r="B2673" s="34" t="s">
        <v>9091</v>
      </c>
      <c r="C2673" s="34" t="s">
        <v>9092</v>
      </c>
      <c r="D2673" s="34" t="s">
        <v>74</v>
      </c>
      <c r="E2673" s="31">
        <v>21</v>
      </c>
      <c r="F2673" s="58">
        <f t="shared" ca="1" si="128"/>
        <v>36.964383561643835</v>
      </c>
      <c r="G2673" s="33">
        <v>31428</v>
      </c>
      <c r="H2673" s="34" t="s">
        <v>184</v>
      </c>
      <c r="I2673" s="34" t="s">
        <v>178</v>
      </c>
      <c r="J2673" s="34" t="s">
        <v>102</v>
      </c>
      <c r="K2673" s="34" t="s">
        <v>79</v>
      </c>
      <c r="L2673" s="34" t="s">
        <v>91</v>
      </c>
      <c r="M2673" s="31">
        <v>4</v>
      </c>
    </row>
    <row r="2674" spans="1:13" s="31" customFormat="1" ht="15.75" customHeight="1" x14ac:dyDescent="0.25">
      <c r="A2674" s="31">
        <v>2673</v>
      </c>
      <c r="B2674" s="34" t="s">
        <v>7565</v>
      </c>
      <c r="C2674" s="34" t="s">
        <v>9093</v>
      </c>
      <c r="D2674" s="34" t="s">
        <v>98</v>
      </c>
      <c r="E2674" s="31">
        <v>27</v>
      </c>
      <c r="F2674" s="58">
        <f t="shared" ca="1" si="128"/>
        <v>37.706849315068496</v>
      </c>
      <c r="G2674" s="33">
        <v>31157</v>
      </c>
      <c r="H2674" s="34" t="s">
        <v>757</v>
      </c>
      <c r="I2674" s="34" t="s">
        <v>230</v>
      </c>
      <c r="J2674" s="34" t="s">
        <v>78</v>
      </c>
      <c r="K2674" s="34" t="s">
        <v>79</v>
      </c>
      <c r="L2674" s="34" t="s">
        <v>80</v>
      </c>
      <c r="M2674" s="31">
        <v>14</v>
      </c>
    </row>
    <row r="2675" spans="1:13" s="31" customFormat="1" ht="15.75" customHeight="1" x14ac:dyDescent="0.25">
      <c r="A2675" s="31">
        <v>2674</v>
      </c>
      <c r="B2675" s="34" t="s">
        <v>9094</v>
      </c>
      <c r="C2675" s="34" t="s">
        <v>9095</v>
      </c>
      <c r="D2675" s="34" t="s">
        <v>98</v>
      </c>
      <c r="E2675" s="31">
        <v>59</v>
      </c>
      <c r="F2675" s="58">
        <f t="shared" ca="1" si="128"/>
        <v>29.884931506849316</v>
      </c>
      <c r="G2675" s="33">
        <v>34012</v>
      </c>
      <c r="H2675" s="34" t="s">
        <v>704</v>
      </c>
      <c r="I2675" s="34" t="s">
        <v>178</v>
      </c>
      <c r="J2675" s="34" t="s">
        <v>126</v>
      </c>
      <c r="K2675" s="34" t="s">
        <v>79</v>
      </c>
      <c r="L2675" s="34" t="s">
        <v>91</v>
      </c>
      <c r="M2675" s="31">
        <v>5</v>
      </c>
    </row>
    <row r="2676" spans="1:13" s="31" customFormat="1" ht="15.75" customHeight="1" x14ac:dyDescent="0.25">
      <c r="A2676" s="31">
        <v>2675</v>
      </c>
      <c r="B2676" s="34" t="s">
        <v>6231</v>
      </c>
      <c r="C2676" s="34" t="s">
        <v>9096</v>
      </c>
      <c r="D2676" s="34" t="s">
        <v>98</v>
      </c>
      <c r="E2676" s="31">
        <v>24</v>
      </c>
      <c r="F2676" s="58">
        <f t="shared" ca="1" si="128"/>
        <v>49.863013698630134</v>
      </c>
      <c r="G2676" s="33">
        <v>26720</v>
      </c>
      <c r="H2676" s="34" t="s">
        <v>1906</v>
      </c>
      <c r="I2676" s="34" t="s">
        <v>140</v>
      </c>
      <c r="J2676" s="34" t="s">
        <v>78</v>
      </c>
      <c r="K2676" s="34" t="s">
        <v>79</v>
      </c>
      <c r="L2676" s="34" t="s">
        <v>91</v>
      </c>
      <c r="M2676" s="31">
        <v>7</v>
      </c>
    </row>
    <row r="2677" spans="1:13" s="31" customFormat="1" ht="15.75" customHeight="1" x14ac:dyDescent="0.25">
      <c r="A2677" s="31">
        <v>2676</v>
      </c>
      <c r="B2677" s="34" t="s">
        <v>9097</v>
      </c>
      <c r="C2677" s="34" t="s">
        <v>7906</v>
      </c>
      <c r="D2677" s="34" t="s">
        <v>74</v>
      </c>
      <c r="E2677" s="31">
        <v>33</v>
      </c>
      <c r="F2677" s="58">
        <f t="shared" ca="1" si="128"/>
        <v>65.969863013698628</v>
      </c>
      <c r="G2677" s="33">
        <v>20841</v>
      </c>
      <c r="H2677" s="34" t="s">
        <v>376</v>
      </c>
      <c r="I2677" s="34" t="s">
        <v>140</v>
      </c>
      <c r="J2677" s="34" t="s">
        <v>78</v>
      </c>
      <c r="K2677" s="34" t="s">
        <v>79</v>
      </c>
      <c r="L2677" s="34" t="s">
        <v>80</v>
      </c>
      <c r="M2677" s="31">
        <v>12</v>
      </c>
    </row>
    <row r="2678" spans="1:13" s="31" customFormat="1" ht="15.75" hidden="1" customHeight="1" x14ac:dyDescent="0.25">
      <c r="A2678" s="31">
        <v>2677</v>
      </c>
      <c r="B2678" s="34" t="s">
        <v>1637</v>
      </c>
      <c r="C2678" s="34" t="s">
        <v>9098</v>
      </c>
      <c r="D2678" s="34" t="s">
        <v>74</v>
      </c>
      <c r="E2678" s="31">
        <v>34</v>
      </c>
      <c r="F2678" s="58">
        <f t="shared" ca="1" si="128"/>
        <v>68.260273972602747</v>
      </c>
      <c r="G2678" s="33">
        <v>20005</v>
      </c>
      <c r="I2678" s="34" t="s">
        <v>101</v>
      </c>
      <c r="J2678" s="34" t="s">
        <v>78</v>
      </c>
      <c r="K2678" s="34" t="s">
        <v>79</v>
      </c>
      <c r="L2678" s="34" t="s">
        <v>91</v>
      </c>
      <c r="M2678" s="31">
        <v>10</v>
      </c>
    </row>
    <row r="2679" spans="1:13" s="31" customFormat="1" ht="15.75" customHeight="1" x14ac:dyDescent="0.25">
      <c r="A2679" s="31">
        <v>2678</v>
      </c>
      <c r="B2679" s="34" t="s">
        <v>9099</v>
      </c>
      <c r="C2679" s="34" t="s">
        <v>9100</v>
      </c>
      <c r="D2679" s="34" t="s">
        <v>74</v>
      </c>
      <c r="E2679" s="31">
        <v>33</v>
      </c>
      <c r="F2679" s="58">
        <f t="shared" ca="1" si="128"/>
        <v>46.016438356164386</v>
      </c>
      <c r="G2679" s="33">
        <v>28124</v>
      </c>
      <c r="H2679" s="34" t="s">
        <v>886</v>
      </c>
      <c r="I2679" s="34" t="s">
        <v>178</v>
      </c>
      <c r="J2679" s="34" t="s">
        <v>78</v>
      </c>
      <c r="K2679" s="34" t="s">
        <v>79</v>
      </c>
      <c r="L2679" s="34" t="s">
        <v>91</v>
      </c>
      <c r="M2679" s="31">
        <v>11</v>
      </c>
    </row>
    <row r="2680" spans="1:13" s="31" customFormat="1" ht="15.75" customHeight="1" x14ac:dyDescent="0.25">
      <c r="A2680" s="31">
        <v>2679</v>
      </c>
      <c r="B2680" s="34" t="s">
        <v>2791</v>
      </c>
      <c r="C2680" s="34" t="s">
        <v>9101</v>
      </c>
      <c r="D2680" s="34" t="s">
        <v>74</v>
      </c>
      <c r="E2680" s="31">
        <v>5</v>
      </c>
      <c r="F2680" s="58">
        <f t="shared" ca="1" si="128"/>
        <v>32.575342465753423</v>
      </c>
      <c r="G2680" s="33">
        <v>33030</v>
      </c>
      <c r="H2680" s="34" t="s">
        <v>604</v>
      </c>
      <c r="I2680" s="34" t="s">
        <v>101</v>
      </c>
      <c r="J2680" s="34" t="s">
        <v>126</v>
      </c>
      <c r="K2680" s="34" t="s">
        <v>79</v>
      </c>
      <c r="L2680" s="34" t="s">
        <v>91</v>
      </c>
      <c r="M2680" s="31">
        <v>10</v>
      </c>
    </row>
    <row r="2681" spans="1:13" s="31" customFormat="1" ht="15.75" customHeight="1" x14ac:dyDescent="0.25">
      <c r="A2681" s="31">
        <v>2680</v>
      </c>
      <c r="B2681" s="34" t="s">
        <v>9102</v>
      </c>
      <c r="C2681" s="34" t="s">
        <v>9103</v>
      </c>
      <c r="D2681" s="34" t="s">
        <v>98</v>
      </c>
      <c r="E2681" s="31">
        <v>0</v>
      </c>
      <c r="F2681" s="58">
        <f t="shared" ca="1" si="128"/>
        <v>63.668493150684931</v>
      </c>
      <c r="G2681" s="33">
        <v>21681</v>
      </c>
      <c r="H2681" s="34" t="s">
        <v>117</v>
      </c>
      <c r="I2681" s="34" t="s">
        <v>101</v>
      </c>
      <c r="J2681" s="34" t="s">
        <v>78</v>
      </c>
      <c r="K2681" s="34" t="s">
        <v>79</v>
      </c>
      <c r="L2681" s="34" t="s">
        <v>80</v>
      </c>
      <c r="M2681" s="31">
        <v>14</v>
      </c>
    </row>
    <row r="2682" spans="1:13" s="31" customFormat="1" ht="15.75" customHeight="1" x14ac:dyDescent="0.25">
      <c r="A2682" s="31">
        <v>2681</v>
      </c>
      <c r="B2682" s="34" t="s">
        <v>5210</v>
      </c>
      <c r="C2682" s="34" t="s">
        <v>9104</v>
      </c>
      <c r="D2682" s="34" t="s">
        <v>98</v>
      </c>
      <c r="E2682" s="31">
        <v>78</v>
      </c>
      <c r="F2682" s="58">
        <f t="shared" ca="1" si="128"/>
        <v>48.30958904109589</v>
      </c>
      <c r="G2682" s="33">
        <v>27287</v>
      </c>
      <c r="H2682" s="34" t="s">
        <v>950</v>
      </c>
      <c r="I2682" s="34" t="s">
        <v>77</v>
      </c>
      <c r="J2682" s="34" t="s">
        <v>102</v>
      </c>
      <c r="K2682" s="34" t="s">
        <v>79</v>
      </c>
      <c r="L2682" s="34" t="s">
        <v>80</v>
      </c>
      <c r="M2682" s="31">
        <v>18</v>
      </c>
    </row>
    <row r="2683" spans="1:13" s="31" customFormat="1" ht="15.75" customHeight="1" x14ac:dyDescent="0.25">
      <c r="A2683" s="31">
        <v>2682</v>
      </c>
      <c r="B2683" s="34" t="s">
        <v>9105</v>
      </c>
      <c r="C2683" s="34" t="s">
        <v>9106</v>
      </c>
      <c r="D2683" s="34" t="s">
        <v>98</v>
      </c>
      <c r="E2683" s="31">
        <v>54</v>
      </c>
      <c r="F2683" s="58">
        <f t="shared" ca="1" si="128"/>
        <v>35.172602739726024</v>
      </c>
      <c r="G2683" s="33">
        <v>32082</v>
      </c>
      <c r="H2683" s="34" t="s">
        <v>677</v>
      </c>
      <c r="I2683" s="34" t="s">
        <v>77</v>
      </c>
      <c r="J2683" s="34" t="s">
        <v>126</v>
      </c>
      <c r="K2683" s="34" t="s">
        <v>79</v>
      </c>
      <c r="L2683" s="34" t="s">
        <v>80</v>
      </c>
      <c r="M2683" s="31">
        <v>20</v>
      </c>
    </row>
    <row r="2684" spans="1:13" s="31" customFormat="1" ht="15.75" customHeight="1" x14ac:dyDescent="0.25">
      <c r="A2684" s="31">
        <v>2683</v>
      </c>
      <c r="B2684" s="34" t="s">
        <v>8696</v>
      </c>
      <c r="C2684" s="34" t="s">
        <v>9107</v>
      </c>
      <c r="D2684" s="34" t="s">
        <v>98</v>
      </c>
      <c r="E2684" s="31">
        <v>81</v>
      </c>
      <c r="F2684" s="58">
        <f t="shared" ca="1" si="128"/>
        <v>57.736986301369861</v>
      </c>
      <c r="G2684" s="33">
        <v>23846</v>
      </c>
      <c r="H2684" s="34" t="s">
        <v>4704</v>
      </c>
      <c r="I2684" s="34" t="s">
        <v>230</v>
      </c>
      <c r="J2684" s="34" t="s">
        <v>102</v>
      </c>
      <c r="K2684" s="34" t="s">
        <v>79</v>
      </c>
      <c r="L2684" s="34" t="s">
        <v>80</v>
      </c>
      <c r="M2684" s="31">
        <v>6</v>
      </c>
    </row>
    <row r="2685" spans="1:13" s="31" customFormat="1" ht="15.75" customHeight="1" x14ac:dyDescent="0.25">
      <c r="A2685" s="31">
        <v>2684</v>
      </c>
      <c r="B2685" s="34" t="s">
        <v>9108</v>
      </c>
      <c r="C2685" s="34" t="s">
        <v>9109</v>
      </c>
      <c r="D2685" s="34" t="s">
        <v>74</v>
      </c>
      <c r="E2685" s="31">
        <v>96</v>
      </c>
      <c r="F2685" s="58">
        <f t="shared" ca="1" si="128"/>
        <v>58.821917808219176</v>
      </c>
      <c r="G2685" s="33">
        <v>23450</v>
      </c>
      <c r="H2685" s="34" t="s">
        <v>1304</v>
      </c>
      <c r="I2685" s="34" t="s">
        <v>178</v>
      </c>
      <c r="J2685" s="34" t="s">
        <v>78</v>
      </c>
      <c r="K2685" s="34" t="s">
        <v>79</v>
      </c>
      <c r="L2685" s="34" t="s">
        <v>80</v>
      </c>
      <c r="M2685" s="31">
        <v>12</v>
      </c>
    </row>
    <row r="2686" spans="1:13" s="31" customFormat="1" ht="15.75" hidden="1" customHeight="1" x14ac:dyDescent="0.25">
      <c r="A2686" s="31">
        <v>2685</v>
      </c>
      <c r="B2686" s="34" t="s">
        <v>2068</v>
      </c>
      <c r="C2686" s="34" t="s">
        <v>9110</v>
      </c>
      <c r="D2686" s="34" t="s">
        <v>98</v>
      </c>
      <c r="E2686" s="31">
        <v>42</v>
      </c>
      <c r="F2686" s="58">
        <f t="shared" ca="1" si="128"/>
        <v>44.416438356164385</v>
      </c>
      <c r="G2686" s="33">
        <v>28708</v>
      </c>
      <c r="I2686" s="34" t="s">
        <v>230</v>
      </c>
      <c r="J2686" s="34" t="s">
        <v>78</v>
      </c>
      <c r="K2686" s="34" t="s">
        <v>79</v>
      </c>
      <c r="L2686" s="34" t="s">
        <v>91</v>
      </c>
      <c r="M2686" s="31">
        <v>9</v>
      </c>
    </row>
    <row r="2687" spans="1:13" s="31" customFormat="1" ht="15.75" customHeight="1" x14ac:dyDescent="0.25">
      <c r="A2687" s="31">
        <v>2686</v>
      </c>
      <c r="B2687" s="34" t="s">
        <v>7300</v>
      </c>
      <c r="C2687" s="34" t="s">
        <v>9111</v>
      </c>
      <c r="D2687" s="34" t="s">
        <v>74</v>
      </c>
      <c r="E2687" s="31">
        <v>63</v>
      </c>
      <c r="F2687" s="58">
        <f t="shared" ca="1" si="128"/>
        <v>26.613698630136987</v>
      </c>
      <c r="G2687" s="33">
        <v>35206</v>
      </c>
      <c r="H2687" s="34" t="s">
        <v>751</v>
      </c>
      <c r="I2687" s="34" t="s">
        <v>101</v>
      </c>
      <c r="J2687" s="34" t="s">
        <v>102</v>
      </c>
      <c r="K2687" s="34" t="s">
        <v>79</v>
      </c>
      <c r="L2687" s="34" t="s">
        <v>91</v>
      </c>
      <c r="M2687" s="31">
        <v>4</v>
      </c>
    </row>
    <row r="2688" spans="1:13" s="31" customFormat="1" ht="15.75" customHeight="1" x14ac:dyDescent="0.25">
      <c r="A2688" s="31">
        <v>2687</v>
      </c>
      <c r="B2688" s="34" t="s">
        <v>9112</v>
      </c>
      <c r="C2688" s="34" t="s">
        <v>9113</v>
      </c>
      <c r="D2688" s="34" t="s">
        <v>74</v>
      </c>
      <c r="E2688" s="31">
        <v>67</v>
      </c>
      <c r="F2688" s="58">
        <f t="shared" ca="1" si="128"/>
        <v>60.947945205479449</v>
      </c>
      <c r="G2688" s="33">
        <v>22674</v>
      </c>
      <c r="H2688" s="34" t="s">
        <v>1498</v>
      </c>
      <c r="I2688" s="34" t="s">
        <v>77</v>
      </c>
      <c r="J2688" s="34" t="s">
        <v>126</v>
      </c>
      <c r="K2688" s="34" t="s">
        <v>79</v>
      </c>
      <c r="L2688" s="34" t="s">
        <v>80</v>
      </c>
      <c r="M2688" s="31">
        <v>20</v>
      </c>
    </row>
    <row r="2689" spans="1:13" s="31" customFormat="1" ht="15.75" customHeight="1" x14ac:dyDescent="0.25">
      <c r="A2689" s="31">
        <v>2688</v>
      </c>
      <c r="B2689" s="34" t="s">
        <v>9114</v>
      </c>
      <c r="C2689" s="34" t="s">
        <v>9115</v>
      </c>
      <c r="D2689" s="34" t="s">
        <v>74</v>
      </c>
      <c r="E2689" s="31">
        <v>53</v>
      </c>
      <c r="F2689" s="58">
        <f t="shared" ca="1" si="128"/>
        <v>45.635616438356166</v>
      </c>
      <c r="G2689" s="33">
        <v>28263</v>
      </c>
      <c r="H2689" s="34" t="s">
        <v>569</v>
      </c>
      <c r="I2689" s="34" t="s">
        <v>90</v>
      </c>
      <c r="J2689" s="34" t="s">
        <v>78</v>
      </c>
      <c r="K2689" s="34" t="s">
        <v>79</v>
      </c>
      <c r="L2689" s="34" t="s">
        <v>91</v>
      </c>
      <c r="M2689" s="31">
        <v>13</v>
      </c>
    </row>
    <row r="2690" spans="1:13" s="31" customFormat="1" ht="15.75" customHeight="1" x14ac:dyDescent="0.25">
      <c r="A2690" s="31">
        <v>2689</v>
      </c>
      <c r="B2690" s="34" t="s">
        <v>9116</v>
      </c>
      <c r="C2690" s="34" t="s">
        <v>9117</v>
      </c>
      <c r="D2690" s="34" t="s">
        <v>74</v>
      </c>
      <c r="E2690" s="31">
        <v>17</v>
      </c>
      <c r="F2690" s="58">
        <f t="shared" ca="1" si="128"/>
        <v>44.789041095890411</v>
      </c>
      <c r="G2690" s="33">
        <v>28572</v>
      </c>
      <c r="H2690" s="34" t="s">
        <v>1004</v>
      </c>
      <c r="I2690" s="34" t="s">
        <v>230</v>
      </c>
      <c r="J2690" s="34" t="s">
        <v>78</v>
      </c>
      <c r="K2690" s="34" t="s">
        <v>79</v>
      </c>
      <c r="L2690" s="34" t="s">
        <v>91</v>
      </c>
      <c r="M2690" s="31">
        <v>10</v>
      </c>
    </row>
    <row r="2691" spans="1:13" s="31" customFormat="1" ht="15.75" customHeight="1" x14ac:dyDescent="0.25">
      <c r="A2691" s="31">
        <v>2690</v>
      </c>
      <c r="B2691" s="34" t="s">
        <v>6443</v>
      </c>
      <c r="C2691" s="34" t="s">
        <v>9118</v>
      </c>
      <c r="D2691" s="34" t="s">
        <v>98</v>
      </c>
      <c r="E2691" s="31">
        <v>17</v>
      </c>
      <c r="F2691" s="58">
        <f t="shared" ca="1" si="128"/>
        <v>42.161643835616438</v>
      </c>
      <c r="G2691" s="33">
        <v>29531</v>
      </c>
      <c r="H2691" s="34" t="s">
        <v>1888</v>
      </c>
      <c r="I2691" s="34" t="s">
        <v>178</v>
      </c>
      <c r="J2691" s="34" t="s">
        <v>102</v>
      </c>
      <c r="K2691" s="34" t="s">
        <v>79</v>
      </c>
      <c r="L2691" s="34" t="s">
        <v>80</v>
      </c>
      <c r="M2691" s="31">
        <v>12</v>
      </c>
    </row>
    <row r="2692" spans="1:13" s="31" customFormat="1" ht="15.75" customHeight="1" x14ac:dyDescent="0.25">
      <c r="A2692" s="31">
        <v>2691</v>
      </c>
      <c r="B2692" s="34" t="s">
        <v>9119</v>
      </c>
      <c r="C2692" s="34" t="s">
        <v>9120</v>
      </c>
      <c r="D2692" s="34" t="s">
        <v>74</v>
      </c>
      <c r="E2692" s="31">
        <v>41</v>
      </c>
      <c r="F2692" s="58">
        <f t="shared" ca="1" si="128"/>
        <v>47.175342465753424</v>
      </c>
      <c r="G2692" s="33">
        <v>27701</v>
      </c>
      <c r="H2692" s="34" t="s">
        <v>264</v>
      </c>
      <c r="I2692" s="34" t="s">
        <v>125</v>
      </c>
      <c r="J2692" s="34" t="s">
        <v>78</v>
      </c>
      <c r="K2692" s="34" t="s">
        <v>79</v>
      </c>
      <c r="L2692" s="34" t="s">
        <v>91</v>
      </c>
      <c r="M2692" s="31">
        <v>18</v>
      </c>
    </row>
    <row r="2693" spans="1:13" s="31" customFormat="1" ht="15.75" customHeight="1" x14ac:dyDescent="0.25">
      <c r="A2693" s="31">
        <v>2692</v>
      </c>
      <c r="B2693" s="34" t="s">
        <v>6794</v>
      </c>
      <c r="C2693" s="34" t="s">
        <v>9121</v>
      </c>
      <c r="D2693" s="34" t="s">
        <v>98</v>
      </c>
      <c r="E2693" s="31">
        <v>57</v>
      </c>
      <c r="F2693" s="58">
        <f t="shared" ca="1" si="128"/>
        <v>34.038356164383565</v>
      </c>
      <c r="G2693" s="33">
        <v>32496</v>
      </c>
      <c r="H2693" s="34" t="s">
        <v>1045</v>
      </c>
      <c r="I2693" s="34" t="s">
        <v>178</v>
      </c>
      <c r="J2693" s="34" t="s">
        <v>126</v>
      </c>
      <c r="K2693" s="34" t="s">
        <v>79</v>
      </c>
      <c r="L2693" s="34" t="s">
        <v>80</v>
      </c>
      <c r="M2693" s="31">
        <v>22</v>
      </c>
    </row>
    <row r="2694" spans="1:13" s="31" customFormat="1" ht="15.75" customHeight="1" x14ac:dyDescent="0.25">
      <c r="A2694" s="31">
        <v>2693</v>
      </c>
      <c r="B2694" s="34" t="s">
        <v>9122</v>
      </c>
      <c r="C2694" s="34" t="s">
        <v>9123</v>
      </c>
      <c r="D2694" s="34" t="s">
        <v>74</v>
      </c>
      <c r="E2694" s="31">
        <v>91</v>
      </c>
      <c r="F2694" s="58">
        <f t="shared" ca="1" si="128"/>
        <v>54.742465753424661</v>
      </c>
      <c r="G2694" s="33">
        <v>24939</v>
      </c>
      <c r="H2694" s="34" t="s">
        <v>2827</v>
      </c>
      <c r="I2694" s="34" t="s">
        <v>178</v>
      </c>
      <c r="J2694" s="34" t="s">
        <v>126</v>
      </c>
      <c r="K2694" s="34" t="s">
        <v>79</v>
      </c>
      <c r="L2694" s="34" t="s">
        <v>80</v>
      </c>
      <c r="M2694" s="31">
        <v>16</v>
      </c>
    </row>
    <row r="2695" spans="1:13" s="31" customFormat="1" ht="15.75" customHeight="1" x14ac:dyDescent="0.25">
      <c r="A2695" s="31">
        <v>2694</v>
      </c>
      <c r="B2695" s="34" t="s">
        <v>9124</v>
      </c>
      <c r="C2695" s="34" t="s">
        <v>9125</v>
      </c>
      <c r="D2695" s="34" t="s">
        <v>98</v>
      </c>
      <c r="E2695" s="31">
        <v>48</v>
      </c>
      <c r="F2695" s="58">
        <f t="shared" ca="1" si="128"/>
        <v>37.016438356164386</v>
      </c>
      <c r="G2695" s="33">
        <v>31409</v>
      </c>
      <c r="H2695" s="34" t="s">
        <v>229</v>
      </c>
      <c r="I2695" s="34" t="s">
        <v>140</v>
      </c>
      <c r="J2695" s="34" t="s">
        <v>78</v>
      </c>
      <c r="K2695" s="34" t="s">
        <v>79</v>
      </c>
      <c r="L2695" s="34" t="s">
        <v>91</v>
      </c>
      <c r="M2695" s="31">
        <v>6</v>
      </c>
    </row>
    <row r="2696" spans="1:13" s="31" customFormat="1" ht="15.75" customHeight="1" x14ac:dyDescent="0.25">
      <c r="A2696" s="31">
        <v>2695</v>
      </c>
      <c r="B2696" s="34" t="s">
        <v>1232</v>
      </c>
      <c r="C2696" s="34" t="s">
        <v>9126</v>
      </c>
      <c r="D2696" s="34" t="s">
        <v>98</v>
      </c>
      <c r="E2696" s="31">
        <v>88</v>
      </c>
      <c r="F2696" s="58">
        <f t="shared" ca="1" si="128"/>
        <v>46.389041095890413</v>
      </c>
      <c r="G2696" s="33">
        <v>27988</v>
      </c>
      <c r="H2696" s="34" t="s">
        <v>3125</v>
      </c>
      <c r="I2696" s="34" t="s">
        <v>77</v>
      </c>
      <c r="J2696" s="34" t="s">
        <v>78</v>
      </c>
      <c r="K2696" s="34" t="s">
        <v>79</v>
      </c>
      <c r="L2696" s="34" t="s">
        <v>80</v>
      </c>
      <c r="M2696" s="31">
        <v>19</v>
      </c>
    </row>
    <row r="2697" spans="1:13" s="31" customFormat="1" ht="15.75" hidden="1" customHeight="1" x14ac:dyDescent="0.25">
      <c r="A2697" s="31">
        <v>2696</v>
      </c>
      <c r="B2697" s="34" t="s">
        <v>9127</v>
      </c>
      <c r="C2697" s="34" t="s">
        <v>9128</v>
      </c>
      <c r="D2697" s="34" t="s">
        <v>430</v>
      </c>
      <c r="E2697" s="31">
        <v>42</v>
      </c>
      <c r="H2697" s="34" t="s">
        <v>392</v>
      </c>
      <c r="I2697" s="34" t="s">
        <v>178</v>
      </c>
      <c r="J2697" s="34" t="s">
        <v>78</v>
      </c>
      <c r="K2697" s="34" t="s">
        <v>79</v>
      </c>
      <c r="L2697" s="34" t="s">
        <v>80</v>
      </c>
    </row>
    <row r="2698" spans="1:13" s="31" customFormat="1" ht="15.75" hidden="1" customHeight="1" x14ac:dyDescent="0.25">
      <c r="A2698" s="31">
        <v>2697</v>
      </c>
      <c r="B2698" s="34" t="s">
        <v>9129</v>
      </c>
      <c r="C2698" s="34" t="s">
        <v>9130</v>
      </c>
      <c r="D2698" s="34" t="s">
        <v>430</v>
      </c>
      <c r="E2698" s="31">
        <v>70</v>
      </c>
      <c r="H2698" s="34" t="s">
        <v>1235</v>
      </c>
      <c r="I2698" s="34" t="s">
        <v>152</v>
      </c>
      <c r="J2698" s="34" t="s">
        <v>126</v>
      </c>
      <c r="K2698" s="34" t="s">
        <v>79</v>
      </c>
      <c r="L2698" s="34" t="s">
        <v>91</v>
      </c>
    </row>
    <row r="2699" spans="1:13" s="31" customFormat="1" ht="15.75" customHeight="1" x14ac:dyDescent="0.25">
      <c r="A2699" s="31">
        <v>2698</v>
      </c>
      <c r="B2699" s="34" t="s">
        <v>9131</v>
      </c>
      <c r="C2699" s="34" t="s">
        <v>9132</v>
      </c>
      <c r="D2699" s="34" t="s">
        <v>98</v>
      </c>
      <c r="E2699" s="31">
        <v>19</v>
      </c>
      <c r="F2699" s="58">
        <f t="shared" ref="F2699:F2716" ca="1" si="129">(TODAY()-G2699)/365</f>
        <v>48.561643835616437</v>
      </c>
      <c r="G2699" s="33">
        <v>27195</v>
      </c>
      <c r="H2699" s="34" t="s">
        <v>2493</v>
      </c>
      <c r="I2699" s="34" t="s">
        <v>178</v>
      </c>
      <c r="J2699" s="34" t="s">
        <v>126</v>
      </c>
      <c r="K2699" s="34" t="s">
        <v>79</v>
      </c>
      <c r="L2699" s="34" t="s">
        <v>91</v>
      </c>
      <c r="M2699" s="31">
        <v>20</v>
      </c>
    </row>
    <row r="2700" spans="1:13" s="31" customFormat="1" ht="15.75" customHeight="1" x14ac:dyDescent="0.25">
      <c r="A2700" s="31">
        <v>2699</v>
      </c>
      <c r="B2700" s="34" t="s">
        <v>697</v>
      </c>
      <c r="C2700" s="34" t="s">
        <v>9133</v>
      </c>
      <c r="D2700" s="34" t="s">
        <v>74</v>
      </c>
      <c r="E2700" s="31">
        <v>93</v>
      </c>
      <c r="F2700" s="58">
        <f t="shared" ca="1" si="129"/>
        <v>44.61643835616438</v>
      </c>
      <c r="G2700" s="33">
        <v>28635</v>
      </c>
      <c r="H2700" s="34" t="s">
        <v>1087</v>
      </c>
      <c r="I2700" s="34" t="s">
        <v>77</v>
      </c>
      <c r="J2700" s="34" t="s">
        <v>102</v>
      </c>
      <c r="K2700" s="34" t="s">
        <v>79</v>
      </c>
      <c r="L2700" s="34" t="s">
        <v>80</v>
      </c>
      <c r="M2700" s="31">
        <v>16</v>
      </c>
    </row>
    <row r="2701" spans="1:13" s="31" customFormat="1" ht="15.75" customHeight="1" x14ac:dyDescent="0.25">
      <c r="A2701" s="31">
        <v>2700</v>
      </c>
      <c r="B2701" s="34" t="s">
        <v>9134</v>
      </c>
      <c r="C2701" s="34" t="s">
        <v>9135</v>
      </c>
      <c r="D2701" s="34" t="s">
        <v>98</v>
      </c>
      <c r="E2701" s="31">
        <v>22</v>
      </c>
      <c r="F2701" s="58">
        <f t="shared" ca="1" si="129"/>
        <v>28.104109589041094</v>
      </c>
      <c r="G2701" s="33">
        <v>34662</v>
      </c>
      <c r="H2701" s="34" t="s">
        <v>497</v>
      </c>
      <c r="I2701" s="34" t="s">
        <v>230</v>
      </c>
      <c r="J2701" s="34" t="s">
        <v>78</v>
      </c>
      <c r="K2701" s="34" t="s">
        <v>79</v>
      </c>
      <c r="L2701" s="34" t="s">
        <v>91</v>
      </c>
      <c r="M2701" s="31">
        <v>2</v>
      </c>
    </row>
    <row r="2702" spans="1:13" s="31" customFormat="1" ht="15.75" customHeight="1" x14ac:dyDescent="0.25">
      <c r="A2702" s="31">
        <v>2701</v>
      </c>
      <c r="B2702" s="34" t="s">
        <v>9136</v>
      </c>
      <c r="C2702" s="34" t="s">
        <v>9137</v>
      </c>
      <c r="D2702" s="34" t="s">
        <v>98</v>
      </c>
      <c r="E2702" s="31">
        <v>13</v>
      </c>
      <c r="F2702" s="58">
        <f t="shared" ca="1" si="129"/>
        <v>62.452054794520549</v>
      </c>
      <c r="G2702" s="33">
        <v>22125</v>
      </c>
      <c r="H2702" s="34" t="s">
        <v>491</v>
      </c>
      <c r="I2702" s="34" t="s">
        <v>178</v>
      </c>
      <c r="J2702" s="34" t="s">
        <v>102</v>
      </c>
      <c r="K2702" s="34" t="s">
        <v>79</v>
      </c>
      <c r="L2702" s="34" t="s">
        <v>80</v>
      </c>
      <c r="M2702" s="31">
        <v>7</v>
      </c>
    </row>
    <row r="2703" spans="1:13" s="31" customFormat="1" ht="15.75" customHeight="1" x14ac:dyDescent="0.25">
      <c r="A2703" s="31">
        <v>2702</v>
      </c>
      <c r="B2703" s="34" t="s">
        <v>9138</v>
      </c>
      <c r="C2703" s="34" t="s">
        <v>9139</v>
      </c>
      <c r="D2703" s="34" t="s">
        <v>98</v>
      </c>
      <c r="E2703" s="31">
        <v>34</v>
      </c>
      <c r="F2703" s="58">
        <f t="shared" ca="1" si="129"/>
        <v>46.098630136986301</v>
      </c>
      <c r="G2703" s="33">
        <v>28094</v>
      </c>
      <c r="H2703" s="34" t="s">
        <v>452</v>
      </c>
      <c r="I2703" s="34" t="s">
        <v>77</v>
      </c>
      <c r="J2703" s="34" t="s">
        <v>102</v>
      </c>
      <c r="K2703" s="34" t="s">
        <v>79</v>
      </c>
      <c r="L2703" s="34" t="s">
        <v>80</v>
      </c>
      <c r="M2703" s="31">
        <v>11</v>
      </c>
    </row>
    <row r="2704" spans="1:13" s="31" customFormat="1" ht="15.75" hidden="1" customHeight="1" x14ac:dyDescent="0.25">
      <c r="A2704" s="31">
        <v>2703</v>
      </c>
      <c r="B2704" s="34" t="s">
        <v>769</v>
      </c>
      <c r="C2704" s="34" t="s">
        <v>9140</v>
      </c>
      <c r="D2704" s="34" t="s">
        <v>98</v>
      </c>
      <c r="E2704" s="31">
        <v>37</v>
      </c>
      <c r="F2704" s="58">
        <f t="shared" ca="1" si="129"/>
        <v>42.731506849315068</v>
      </c>
      <c r="G2704" s="33">
        <v>29323</v>
      </c>
      <c r="I2704" s="34" t="s">
        <v>77</v>
      </c>
      <c r="J2704" s="34" t="s">
        <v>102</v>
      </c>
      <c r="K2704" s="34" t="s">
        <v>79</v>
      </c>
      <c r="L2704" s="34" t="s">
        <v>80</v>
      </c>
      <c r="M2704" s="31">
        <v>18</v>
      </c>
    </row>
    <row r="2705" spans="1:13" s="31" customFormat="1" ht="15.75" customHeight="1" x14ac:dyDescent="0.25">
      <c r="A2705" s="31">
        <v>2704</v>
      </c>
      <c r="B2705" s="34" t="s">
        <v>9141</v>
      </c>
      <c r="C2705" s="34" t="s">
        <v>9142</v>
      </c>
      <c r="D2705" s="34" t="s">
        <v>74</v>
      </c>
      <c r="E2705" s="31">
        <v>6</v>
      </c>
      <c r="F2705" s="58">
        <f t="shared" ca="1" si="129"/>
        <v>23.893150684931506</v>
      </c>
      <c r="G2705" s="33">
        <v>36199</v>
      </c>
      <c r="H2705" s="34" t="s">
        <v>1087</v>
      </c>
      <c r="I2705" s="34" t="s">
        <v>140</v>
      </c>
      <c r="J2705" s="34" t="s">
        <v>102</v>
      </c>
      <c r="K2705" s="34" t="s">
        <v>79</v>
      </c>
      <c r="L2705" s="34" t="s">
        <v>80</v>
      </c>
      <c r="M2705" s="31">
        <v>3</v>
      </c>
    </row>
    <row r="2706" spans="1:13" s="31" customFormat="1" ht="15.75" customHeight="1" x14ac:dyDescent="0.25">
      <c r="A2706" s="31">
        <v>2705</v>
      </c>
      <c r="B2706" s="34" t="s">
        <v>9143</v>
      </c>
      <c r="C2706" s="34" t="s">
        <v>9144</v>
      </c>
      <c r="D2706" s="34" t="s">
        <v>98</v>
      </c>
      <c r="E2706" s="31">
        <v>11</v>
      </c>
      <c r="F2706" s="58">
        <f t="shared" ca="1" si="129"/>
        <v>26.197260273972603</v>
      </c>
      <c r="G2706" s="33">
        <v>35358</v>
      </c>
      <c r="H2706" s="34" t="s">
        <v>1426</v>
      </c>
      <c r="I2706" s="34" t="s">
        <v>77</v>
      </c>
      <c r="J2706" s="34" t="s">
        <v>78</v>
      </c>
      <c r="K2706" s="34" t="s">
        <v>79</v>
      </c>
      <c r="L2706" s="34" t="s">
        <v>91</v>
      </c>
      <c r="M2706" s="31">
        <v>3</v>
      </c>
    </row>
    <row r="2707" spans="1:13" s="31" customFormat="1" ht="15.75" customHeight="1" x14ac:dyDescent="0.25">
      <c r="A2707" s="31">
        <v>2706</v>
      </c>
      <c r="B2707" s="34" t="s">
        <v>9145</v>
      </c>
      <c r="C2707" s="34" t="s">
        <v>9146</v>
      </c>
      <c r="D2707" s="34" t="s">
        <v>74</v>
      </c>
      <c r="E2707" s="31">
        <v>59</v>
      </c>
      <c r="F2707" s="58">
        <f t="shared" ca="1" si="129"/>
        <v>58.468493150684928</v>
      </c>
      <c r="G2707" s="33">
        <v>23579</v>
      </c>
      <c r="H2707" s="34" t="s">
        <v>548</v>
      </c>
      <c r="I2707" s="34" t="s">
        <v>140</v>
      </c>
      <c r="J2707" s="34" t="s">
        <v>102</v>
      </c>
      <c r="K2707" s="34" t="s">
        <v>79</v>
      </c>
      <c r="L2707" s="34" t="s">
        <v>91</v>
      </c>
      <c r="M2707" s="31">
        <v>6</v>
      </c>
    </row>
    <row r="2708" spans="1:13" s="31" customFormat="1" ht="15.75" customHeight="1" x14ac:dyDescent="0.25">
      <c r="A2708" s="31">
        <v>2707</v>
      </c>
      <c r="B2708" s="34" t="s">
        <v>6792</v>
      </c>
      <c r="C2708" s="34" t="s">
        <v>9147</v>
      </c>
      <c r="D2708" s="34" t="s">
        <v>74</v>
      </c>
      <c r="E2708" s="31">
        <v>56</v>
      </c>
      <c r="F2708" s="58">
        <f t="shared" ca="1" si="129"/>
        <v>34.019178082191779</v>
      </c>
      <c r="G2708" s="33">
        <v>32503</v>
      </c>
      <c r="H2708" s="34" t="s">
        <v>930</v>
      </c>
      <c r="I2708" s="34" t="s">
        <v>90</v>
      </c>
      <c r="J2708" s="34" t="s">
        <v>126</v>
      </c>
      <c r="K2708" s="34" t="s">
        <v>79</v>
      </c>
      <c r="L2708" s="34" t="s">
        <v>80</v>
      </c>
      <c r="M2708" s="31">
        <v>5</v>
      </c>
    </row>
    <row r="2709" spans="1:13" s="31" customFormat="1" ht="15.75" customHeight="1" x14ac:dyDescent="0.25">
      <c r="A2709" s="31">
        <v>2708</v>
      </c>
      <c r="B2709" s="34" t="s">
        <v>9148</v>
      </c>
      <c r="C2709" s="34" t="s">
        <v>9149</v>
      </c>
      <c r="D2709" s="34" t="s">
        <v>98</v>
      </c>
      <c r="E2709" s="31">
        <v>34</v>
      </c>
      <c r="F2709" s="58">
        <f t="shared" ca="1" si="129"/>
        <v>42.547945205479451</v>
      </c>
      <c r="G2709" s="33">
        <v>29390</v>
      </c>
      <c r="H2709" s="34" t="s">
        <v>376</v>
      </c>
      <c r="I2709" s="34" t="s">
        <v>230</v>
      </c>
      <c r="J2709" s="34" t="s">
        <v>78</v>
      </c>
      <c r="K2709" s="34" t="s">
        <v>79</v>
      </c>
      <c r="L2709" s="34" t="s">
        <v>80</v>
      </c>
      <c r="M2709" s="31">
        <v>10</v>
      </c>
    </row>
    <row r="2710" spans="1:13" s="31" customFormat="1" ht="15.75" hidden="1" customHeight="1" x14ac:dyDescent="0.25">
      <c r="A2710" s="31">
        <v>2709</v>
      </c>
      <c r="B2710" s="34" t="s">
        <v>5357</v>
      </c>
      <c r="C2710" s="34" t="s">
        <v>9150</v>
      </c>
      <c r="D2710" s="34" t="s">
        <v>74</v>
      </c>
      <c r="E2710" s="31">
        <v>6</v>
      </c>
      <c r="F2710" s="58">
        <f t="shared" ca="1" si="129"/>
        <v>27.786301369863015</v>
      </c>
      <c r="G2710" s="33">
        <v>34778</v>
      </c>
      <c r="I2710" s="34" t="s">
        <v>101</v>
      </c>
      <c r="J2710" s="34" t="s">
        <v>126</v>
      </c>
      <c r="K2710" s="34" t="s">
        <v>79</v>
      </c>
      <c r="L2710" s="34" t="s">
        <v>91</v>
      </c>
      <c r="M2710" s="31">
        <v>6</v>
      </c>
    </row>
    <row r="2711" spans="1:13" s="31" customFormat="1" ht="15.75" hidden="1" customHeight="1" x14ac:dyDescent="0.25">
      <c r="A2711" s="31">
        <v>2710</v>
      </c>
      <c r="B2711" s="34" t="s">
        <v>9151</v>
      </c>
      <c r="C2711" s="34" t="s">
        <v>9152</v>
      </c>
      <c r="D2711" s="34" t="s">
        <v>74</v>
      </c>
      <c r="E2711" s="31">
        <v>77</v>
      </c>
      <c r="F2711" s="58">
        <f t="shared" ca="1" si="129"/>
        <v>24.917808219178081</v>
      </c>
      <c r="G2711" s="33">
        <v>35825</v>
      </c>
      <c r="I2711" s="34" t="s">
        <v>140</v>
      </c>
      <c r="J2711" s="34" t="s">
        <v>78</v>
      </c>
      <c r="K2711" s="34" t="s">
        <v>79</v>
      </c>
      <c r="L2711" s="34" t="s">
        <v>91</v>
      </c>
      <c r="M2711" s="31">
        <v>2</v>
      </c>
    </row>
    <row r="2712" spans="1:13" s="31" customFormat="1" ht="15.75" customHeight="1" x14ac:dyDescent="0.25">
      <c r="A2712" s="31">
        <v>2711</v>
      </c>
      <c r="B2712" s="34" t="s">
        <v>6901</v>
      </c>
      <c r="C2712" s="34" t="s">
        <v>9153</v>
      </c>
      <c r="D2712" s="34" t="s">
        <v>74</v>
      </c>
      <c r="E2712" s="31">
        <v>52</v>
      </c>
      <c r="F2712" s="58">
        <f t="shared" ca="1" si="129"/>
        <v>52.353424657534248</v>
      </c>
      <c r="G2712" s="33">
        <v>25811</v>
      </c>
      <c r="H2712" s="34" t="s">
        <v>4704</v>
      </c>
      <c r="I2712" s="34" t="s">
        <v>178</v>
      </c>
      <c r="J2712" s="34" t="s">
        <v>102</v>
      </c>
      <c r="K2712" s="34" t="s">
        <v>79</v>
      </c>
      <c r="L2712" s="34" t="s">
        <v>91</v>
      </c>
      <c r="M2712" s="31">
        <v>6</v>
      </c>
    </row>
    <row r="2713" spans="1:13" s="31" customFormat="1" ht="15.75" customHeight="1" x14ac:dyDescent="0.25">
      <c r="A2713" s="31">
        <v>2712</v>
      </c>
      <c r="B2713" s="34" t="s">
        <v>9154</v>
      </c>
      <c r="C2713" s="34" t="s">
        <v>9155</v>
      </c>
      <c r="D2713" s="34" t="s">
        <v>98</v>
      </c>
      <c r="E2713" s="31">
        <v>0</v>
      </c>
      <c r="F2713" s="58">
        <f t="shared" ca="1" si="129"/>
        <v>35.523287671232879</v>
      </c>
      <c r="G2713" s="33">
        <v>31954</v>
      </c>
      <c r="H2713" s="34" t="s">
        <v>2261</v>
      </c>
      <c r="I2713" s="34" t="s">
        <v>77</v>
      </c>
      <c r="J2713" s="34" t="s">
        <v>126</v>
      </c>
      <c r="K2713" s="34" t="s">
        <v>79</v>
      </c>
      <c r="L2713" s="34" t="s">
        <v>80</v>
      </c>
      <c r="M2713" s="31">
        <v>11</v>
      </c>
    </row>
    <row r="2714" spans="1:13" s="31" customFormat="1" ht="15.75" customHeight="1" x14ac:dyDescent="0.25">
      <c r="A2714" s="31">
        <v>2713</v>
      </c>
      <c r="B2714" s="34" t="s">
        <v>115</v>
      </c>
      <c r="C2714" s="34" t="s">
        <v>9156</v>
      </c>
      <c r="D2714" s="34" t="s">
        <v>74</v>
      </c>
      <c r="E2714" s="31">
        <v>55</v>
      </c>
      <c r="F2714" s="58">
        <f t="shared" ca="1" si="129"/>
        <v>68.189041095890417</v>
      </c>
      <c r="G2714" s="33">
        <v>20031</v>
      </c>
      <c r="H2714" s="34" t="s">
        <v>3125</v>
      </c>
      <c r="I2714" s="34" t="s">
        <v>140</v>
      </c>
      <c r="J2714" s="34" t="s">
        <v>102</v>
      </c>
      <c r="K2714" s="34" t="s">
        <v>79</v>
      </c>
      <c r="L2714" s="34" t="s">
        <v>80</v>
      </c>
      <c r="M2714" s="31">
        <v>5</v>
      </c>
    </row>
    <row r="2715" spans="1:13" s="31" customFormat="1" ht="15.75" customHeight="1" x14ac:dyDescent="0.25">
      <c r="A2715" s="31">
        <v>2714</v>
      </c>
      <c r="B2715" s="34" t="s">
        <v>6881</v>
      </c>
      <c r="C2715" s="34" t="s">
        <v>9157</v>
      </c>
      <c r="D2715" s="34" t="s">
        <v>98</v>
      </c>
      <c r="E2715" s="31">
        <v>50</v>
      </c>
      <c r="F2715" s="58">
        <f t="shared" ca="1" si="129"/>
        <v>24.791780821917808</v>
      </c>
      <c r="G2715" s="33">
        <v>35871</v>
      </c>
      <c r="H2715" s="34" t="s">
        <v>1245</v>
      </c>
      <c r="I2715" s="34" t="s">
        <v>178</v>
      </c>
      <c r="J2715" s="34" t="s">
        <v>126</v>
      </c>
      <c r="K2715" s="34" t="s">
        <v>79</v>
      </c>
      <c r="L2715" s="34" t="s">
        <v>80</v>
      </c>
      <c r="M2715" s="31">
        <v>1</v>
      </c>
    </row>
    <row r="2716" spans="1:13" s="31" customFormat="1" ht="15.75" customHeight="1" x14ac:dyDescent="0.25">
      <c r="A2716" s="31">
        <v>2715</v>
      </c>
      <c r="B2716" s="34" t="s">
        <v>4956</v>
      </c>
      <c r="C2716" s="34" t="s">
        <v>9158</v>
      </c>
      <c r="D2716" s="34" t="s">
        <v>74</v>
      </c>
      <c r="E2716" s="31">
        <v>27</v>
      </c>
      <c r="F2716" s="58">
        <f t="shared" ca="1" si="129"/>
        <v>60.153424657534245</v>
      </c>
      <c r="G2716" s="33">
        <v>22964</v>
      </c>
      <c r="H2716" s="34" t="s">
        <v>791</v>
      </c>
      <c r="I2716" s="34" t="s">
        <v>77</v>
      </c>
      <c r="J2716" s="34" t="s">
        <v>102</v>
      </c>
      <c r="K2716" s="34" t="s">
        <v>79</v>
      </c>
      <c r="L2716" s="34" t="s">
        <v>91</v>
      </c>
      <c r="M2716" s="31">
        <v>11</v>
      </c>
    </row>
    <row r="2717" spans="1:13" s="31" customFormat="1" ht="15.75" hidden="1" customHeight="1" x14ac:dyDescent="0.25">
      <c r="A2717" s="31">
        <v>2716</v>
      </c>
      <c r="B2717" s="34" t="s">
        <v>9159</v>
      </c>
      <c r="D2717" s="34" t="s">
        <v>98</v>
      </c>
      <c r="E2717" s="31">
        <v>46</v>
      </c>
      <c r="G2717" s="44">
        <v>24667</v>
      </c>
      <c r="H2717" s="34" t="s">
        <v>1640</v>
      </c>
      <c r="I2717" s="34" t="s">
        <v>125</v>
      </c>
      <c r="J2717" s="34" t="s">
        <v>78</v>
      </c>
      <c r="K2717" s="34" t="s">
        <v>79</v>
      </c>
      <c r="L2717" s="34" t="s">
        <v>91</v>
      </c>
      <c r="M2717" s="31">
        <v>7</v>
      </c>
    </row>
    <row r="2718" spans="1:13" s="31" customFormat="1" ht="15.75" customHeight="1" x14ac:dyDescent="0.25">
      <c r="A2718" s="31">
        <v>2717</v>
      </c>
      <c r="B2718" s="34" t="s">
        <v>9160</v>
      </c>
      <c r="C2718" s="34" t="s">
        <v>9161</v>
      </c>
      <c r="D2718" s="34" t="s">
        <v>74</v>
      </c>
      <c r="E2718" s="31">
        <v>31</v>
      </c>
      <c r="F2718" s="58">
        <f t="shared" ref="F2718:F2781" ca="1" si="130">(TODAY()-G2718)/365</f>
        <v>41.780821917808218</v>
      </c>
      <c r="G2718" s="33">
        <v>29670</v>
      </c>
      <c r="H2718" s="34" t="s">
        <v>1888</v>
      </c>
      <c r="I2718" s="34" t="s">
        <v>178</v>
      </c>
      <c r="J2718" s="34" t="s">
        <v>78</v>
      </c>
      <c r="K2718" s="34" t="s">
        <v>79</v>
      </c>
      <c r="L2718" s="34" t="s">
        <v>91</v>
      </c>
      <c r="M2718" s="31">
        <v>13</v>
      </c>
    </row>
    <row r="2719" spans="1:13" s="31" customFormat="1" ht="15.75" customHeight="1" x14ac:dyDescent="0.25">
      <c r="A2719" s="31">
        <v>2718</v>
      </c>
      <c r="B2719" s="34" t="s">
        <v>8525</v>
      </c>
      <c r="C2719" s="34" t="s">
        <v>9162</v>
      </c>
      <c r="D2719" s="34" t="s">
        <v>74</v>
      </c>
      <c r="E2719" s="31">
        <v>69</v>
      </c>
      <c r="F2719" s="58">
        <f t="shared" ca="1" si="130"/>
        <v>46.065753424657537</v>
      </c>
      <c r="G2719" s="33">
        <v>28106</v>
      </c>
      <c r="H2719" s="34" t="s">
        <v>4187</v>
      </c>
      <c r="I2719" s="34" t="s">
        <v>230</v>
      </c>
      <c r="J2719" s="34" t="s">
        <v>126</v>
      </c>
      <c r="K2719" s="34" t="s">
        <v>79</v>
      </c>
      <c r="L2719" s="34" t="s">
        <v>80</v>
      </c>
      <c r="M2719" s="31">
        <v>14</v>
      </c>
    </row>
    <row r="2720" spans="1:13" s="31" customFormat="1" ht="15.75" customHeight="1" x14ac:dyDescent="0.25">
      <c r="A2720" s="31">
        <v>2719</v>
      </c>
      <c r="B2720" s="34" t="s">
        <v>9163</v>
      </c>
      <c r="C2720" s="34" t="s">
        <v>9164</v>
      </c>
      <c r="D2720" s="34" t="s">
        <v>74</v>
      </c>
      <c r="E2720" s="31">
        <v>69</v>
      </c>
      <c r="F2720" s="58">
        <f t="shared" ca="1" si="130"/>
        <v>34.358904109589041</v>
      </c>
      <c r="G2720" s="33">
        <v>32379</v>
      </c>
      <c r="H2720" s="34" t="s">
        <v>615</v>
      </c>
      <c r="I2720" s="34" t="s">
        <v>171</v>
      </c>
      <c r="J2720" s="34" t="s">
        <v>102</v>
      </c>
      <c r="K2720" s="34" t="s">
        <v>79</v>
      </c>
      <c r="L2720" s="34" t="s">
        <v>80</v>
      </c>
      <c r="M2720" s="31">
        <v>6</v>
      </c>
    </row>
    <row r="2721" spans="1:13" s="31" customFormat="1" ht="15.75" customHeight="1" x14ac:dyDescent="0.25">
      <c r="A2721" s="31">
        <v>2720</v>
      </c>
      <c r="B2721" s="34" t="s">
        <v>9165</v>
      </c>
      <c r="C2721" s="34" t="s">
        <v>9166</v>
      </c>
      <c r="D2721" s="34" t="s">
        <v>98</v>
      </c>
      <c r="E2721" s="31">
        <v>0</v>
      </c>
      <c r="F2721" s="58">
        <f t="shared" ca="1" si="130"/>
        <v>39.339726027397262</v>
      </c>
      <c r="G2721" s="33">
        <v>30561</v>
      </c>
      <c r="H2721" s="34" t="s">
        <v>930</v>
      </c>
      <c r="I2721" s="34" t="s">
        <v>140</v>
      </c>
      <c r="J2721" s="34" t="s">
        <v>126</v>
      </c>
      <c r="K2721" s="34" t="s">
        <v>79</v>
      </c>
      <c r="L2721" s="34" t="s">
        <v>91</v>
      </c>
      <c r="M2721" s="31">
        <v>10</v>
      </c>
    </row>
    <row r="2722" spans="1:13" s="31" customFormat="1" ht="15.75" hidden="1" customHeight="1" x14ac:dyDescent="0.25">
      <c r="A2722" s="31">
        <v>2721</v>
      </c>
      <c r="B2722" s="34" t="s">
        <v>9167</v>
      </c>
      <c r="C2722" s="34" t="s">
        <v>9168</v>
      </c>
      <c r="D2722" s="34" t="s">
        <v>74</v>
      </c>
      <c r="E2722" s="31">
        <v>3</v>
      </c>
      <c r="F2722" s="58">
        <f t="shared" ca="1" si="130"/>
        <v>53.926027397260277</v>
      </c>
      <c r="G2722" s="33">
        <v>25237</v>
      </c>
      <c r="I2722" s="34" t="s">
        <v>77</v>
      </c>
      <c r="J2722" s="34" t="s">
        <v>78</v>
      </c>
      <c r="K2722" s="34" t="s">
        <v>79</v>
      </c>
      <c r="L2722" s="34" t="s">
        <v>80</v>
      </c>
      <c r="M2722" s="31">
        <v>17</v>
      </c>
    </row>
    <row r="2723" spans="1:13" s="31" customFormat="1" ht="15.75" hidden="1" customHeight="1" x14ac:dyDescent="0.25">
      <c r="A2723" s="31">
        <v>2722</v>
      </c>
      <c r="B2723" s="34" t="s">
        <v>9169</v>
      </c>
      <c r="C2723" s="34" t="s">
        <v>9170</v>
      </c>
      <c r="D2723" s="34" t="s">
        <v>98</v>
      </c>
      <c r="E2723" s="31">
        <v>1</v>
      </c>
      <c r="F2723" s="58">
        <f t="shared" ca="1" si="130"/>
        <v>35.769863013698632</v>
      </c>
      <c r="G2723" s="33">
        <v>31864</v>
      </c>
      <c r="I2723" s="34" t="s">
        <v>178</v>
      </c>
      <c r="J2723" s="34" t="s">
        <v>78</v>
      </c>
      <c r="K2723" s="34" t="s">
        <v>79</v>
      </c>
      <c r="L2723" s="34" t="s">
        <v>91</v>
      </c>
      <c r="M2723" s="31">
        <v>8</v>
      </c>
    </row>
    <row r="2724" spans="1:13" s="31" customFormat="1" ht="15.75" customHeight="1" x14ac:dyDescent="0.25">
      <c r="A2724" s="31">
        <v>2723</v>
      </c>
      <c r="B2724" s="34" t="s">
        <v>9171</v>
      </c>
      <c r="C2724" s="34" t="s">
        <v>9172</v>
      </c>
      <c r="D2724" s="34" t="s">
        <v>98</v>
      </c>
      <c r="E2724" s="31">
        <v>71</v>
      </c>
      <c r="F2724" s="58">
        <f t="shared" ca="1" si="130"/>
        <v>44.712328767123289</v>
      </c>
      <c r="G2724" s="33">
        <v>28600</v>
      </c>
      <c r="H2724" s="34" t="s">
        <v>195</v>
      </c>
      <c r="I2724" s="34" t="s">
        <v>77</v>
      </c>
      <c r="J2724" s="34" t="s">
        <v>78</v>
      </c>
      <c r="K2724" s="34" t="s">
        <v>79</v>
      </c>
      <c r="L2724" s="34" t="s">
        <v>80</v>
      </c>
      <c r="M2724" s="31">
        <v>18</v>
      </c>
    </row>
    <row r="2725" spans="1:13" s="31" customFormat="1" ht="15.75" customHeight="1" x14ac:dyDescent="0.25">
      <c r="A2725" s="31">
        <v>2724</v>
      </c>
      <c r="B2725" s="34" t="s">
        <v>6973</v>
      </c>
      <c r="C2725" s="34" t="s">
        <v>9173</v>
      </c>
      <c r="D2725" s="34" t="s">
        <v>74</v>
      </c>
      <c r="E2725" s="31">
        <v>92</v>
      </c>
      <c r="F2725" s="58">
        <f t="shared" ca="1" si="130"/>
        <v>28.975342465753425</v>
      </c>
      <c r="G2725" s="33">
        <v>34344</v>
      </c>
      <c r="H2725" s="34" t="s">
        <v>509</v>
      </c>
      <c r="I2725" s="34" t="s">
        <v>101</v>
      </c>
      <c r="J2725" s="34" t="s">
        <v>78</v>
      </c>
      <c r="K2725" s="34" t="s">
        <v>79</v>
      </c>
      <c r="L2725" s="34" t="s">
        <v>91</v>
      </c>
      <c r="M2725" s="31">
        <v>4</v>
      </c>
    </row>
    <row r="2726" spans="1:13" s="31" customFormat="1" ht="15.75" customHeight="1" x14ac:dyDescent="0.25">
      <c r="A2726" s="31">
        <v>2725</v>
      </c>
      <c r="B2726" s="34" t="s">
        <v>3274</v>
      </c>
      <c r="C2726" s="34" t="s">
        <v>9174</v>
      </c>
      <c r="D2726" s="34" t="s">
        <v>98</v>
      </c>
      <c r="E2726" s="31">
        <v>20</v>
      </c>
      <c r="F2726" s="58">
        <f t="shared" ca="1" si="130"/>
        <v>57.556164383561644</v>
      </c>
      <c r="G2726" s="33">
        <v>23912</v>
      </c>
      <c r="H2726" s="34" t="s">
        <v>300</v>
      </c>
      <c r="I2726" s="34" t="s">
        <v>90</v>
      </c>
      <c r="J2726" s="34" t="s">
        <v>102</v>
      </c>
      <c r="K2726" s="34" t="s">
        <v>79</v>
      </c>
      <c r="L2726" s="34" t="s">
        <v>91</v>
      </c>
      <c r="M2726" s="31">
        <v>11</v>
      </c>
    </row>
    <row r="2727" spans="1:13" s="31" customFormat="1" ht="15.75" customHeight="1" x14ac:dyDescent="0.25">
      <c r="A2727" s="31">
        <v>2726</v>
      </c>
      <c r="B2727" s="34" t="s">
        <v>9175</v>
      </c>
      <c r="C2727" s="34" t="s">
        <v>9176</v>
      </c>
      <c r="D2727" s="34" t="s">
        <v>74</v>
      </c>
      <c r="E2727" s="31">
        <v>49</v>
      </c>
      <c r="F2727" s="58">
        <f t="shared" ca="1" si="130"/>
        <v>46.802739726027397</v>
      </c>
      <c r="G2727" s="33">
        <v>27837</v>
      </c>
      <c r="H2727" s="34" t="s">
        <v>2493</v>
      </c>
      <c r="I2727" s="34" t="s">
        <v>101</v>
      </c>
      <c r="J2727" s="34" t="s">
        <v>102</v>
      </c>
      <c r="K2727" s="34" t="s">
        <v>79</v>
      </c>
      <c r="L2727" s="34" t="s">
        <v>91</v>
      </c>
      <c r="M2727" s="31">
        <v>4</v>
      </c>
    </row>
    <row r="2728" spans="1:13" s="31" customFormat="1" ht="15.75" customHeight="1" x14ac:dyDescent="0.25">
      <c r="A2728" s="31">
        <v>2727</v>
      </c>
      <c r="B2728" s="34" t="s">
        <v>4658</v>
      </c>
      <c r="C2728" s="34" t="s">
        <v>9177</v>
      </c>
      <c r="D2728" s="34" t="s">
        <v>98</v>
      </c>
      <c r="E2728" s="31">
        <v>88</v>
      </c>
      <c r="F2728" s="58">
        <f t="shared" ca="1" si="130"/>
        <v>34.449315068493149</v>
      </c>
      <c r="G2728" s="33">
        <v>32346</v>
      </c>
      <c r="H2728" s="34" t="s">
        <v>2493</v>
      </c>
      <c r="I2728" s="34" t="s">
        <v>101</v>
      </c>
      <c r="J2728" s="34" t="s">
        <v>126</v>
      </c>
      <c r="K2728" s="34" t="s">
        <v>79</v>
      </c>
      <c r="L2728" s="34" t="s">
        <v>80</v>
      </c>
      <c r="M2728" s="31">
        <v>2</v>
      </c>
    </row>
    <row r="2729" spans="1:13" s="31" customFormat="1" ht="15.75" customHeight="1" x14ac:dyDescent="0.25">
      <c r="A2729" s="31">
        <v>2728</v>
      </c>
      <c r="B2729" s="34" t="s">
        <v>8912</v>
      </c>
      <c r="C2729" s="34" t="s">
        <v>9178</v>
      </c>
      <c r="D2729" s="34" t="s">
        <v>98</v>
      </c>
      <c r="E2729" s="31">
        <v>55</v>
      </c>
      <c r="F2729" s="58">
        <f t="shared" ca="1" si="130"/>
        <v>63.794520547945204</v>
      </c>
      <c r="G2729" s="33">
        <v>21635</v>
      </c>
      <c r="H2729" s="34" t="s">
        <v>589</v>
      </c>
      <c r="I2729" s="34" t="s">
        <v>152</v>
      </c>
      <c r="J2729" s="34" t="s">
        <v>126</v>
      </c>
      <c r="K2729" s="34" t="s">
        <v>79</v>
      </c>
      <c r="L2729" s="34" t="s">
        <v>91</v>
      </c>
      <c r="M2729" s="31">
        <v>19</v>
      </c>
    </row>
    <row r="2730" spans="1:13" s="31" customFormat="1" ht="15.75" customHeight="1" x14ac:dyDescent="0.25">
      <c r="A2730" s="31">
        <v>2729</v>
      </c>
      <c r="B2730" s="34" t="s">
        <v>9179</v>
      </c>
      <c r="C2730" s="34" t="s">
        <v>9180</v>
      </c>
      <c r="D2730" s="34" t="s">
        <v>98</v>
      </c>
      <c r="E2730" s="31">
        <v>76</v>
      </c>
      <c r="F2730" s="58">
        <f t="shared" ca="1" si="130"/>
        <v>22.641095890410959</v>
      </c>
      <c r="G2730" s="33">
        <v>36656</v>
      </c>
      <c r="H2730" s="34" t="s">
        <v>76</v>
      </c>
      <c r="I2730" s="34" t="s">
        <v>230</v>
      </c>
      <c r="J2730" s="34" t="s">
        <v>78</v>
      </c>
      <c r="K2730" s="34" t="s">
        <v>79</v>
      </c>
      <c r="L2730" s="34" t="s">
        <v>80</v>
      </c>
      <c r="M2730" s="31">
        <v>1</v>
      </c>
    </row>
    <row r="2731" spans="1:13" s="31" customFormat="1" ht="15.75" customHeight="1" x14ac:dyDescent="0.25">
      <c r="A2731" s="31">
        <v>2730</v>
      </c>
      <c r="B2731" s="34" t="s">
        <v>9181</v>
      </c>
      <c r="C2731" s="34" t="s">
        <v>9182</v>
      </c>
      <c r="D2731" s="34" t="s">
        <v>74</v>
      </c>
      <c r="E2731" s="31">
        <v>15</v>
      </c>
      <c r="F2731" s="58">
        <f t="shared" ca="1" si="130"/>
        <v>62.11780821917808</v>
      </c>
      <c r="G2731" s="33">
        <v>22247</v>
      </c>
      <c r="H2731" s="34" t="s">
        <v>446</v>
      </c>
      <c r="I2731" s="34" t="s">
        <v>101</v>
      </c>
      <c r="J2731" s="34" t="s">
        <v>78</v>
      </c>
      <c r="K2731" s="34" t="s">
        <v>79</v>
      </c>
      <c r="L2731" s="34" t="s">
        <v>91</v>
      </c>
      <c r="M2731" s="31">
        <v>11</v>
      </c>
    </row>
    <row r="2732" spans="1:13" s="31" customFormat="1" ht="15.75" customHeight="1" x14ac:dyDescent="0.25">
      <c r="A2732" s="31">
        <v>2731</v>
      </c>
      <c r="B2732" s="34" t="s">
        <v>9183</v>
      </c>
      <c r="C2732" s="34" t="s">
        <v>9184</v>
      </c>
      <c r="D2732" s="34" t="s">
        <v>98</v>
      </c>
      <c r="E2732" s="31">
        <v>74</v>
      </c>
      <c r="F2732" s="58">
        <f t="shared" ca="1" si="130"/>
        <v>22.61917808219178</v>
      </c>
      <c r="G2732" s="33">
        <v>36664</v>
      </c>
      <c r="H2732" s="34" t="s">
        <v>2692</v>
      </c>
      <c r="I2732" s="34" t="s">
        <v>140</v>
      </c>
      <c r="J2732" s="34" t="s">
        <v>78</v>
      </c>
      <c r="K2732" s="34" t="s">
        <v>79</v>
      </c>
      <c r="L2732" s="34" t="s">
        <v>80</v>
      </c>
      <c r="M2732" s="31">
        <v>1</v>
      </c>
    </row>
    <row r="2733" spans="1:13" s="31" customFormat="1" ht="15.75" customHeight="1" x14ac:dyDescent="0.25">
      <c r="A2733" s="31">
        <v>2732</v>
      </c>
      <c r="B2733" s="34" t="s">
        <v>4064</v>
      </c>
      <c r="C2733" s="34" t="s">
        <v>9185</v>
      </c>
      <c r="D2733" s="34" t="s">
        <v>98</v>
      </c>
      <c r="E2733" s="31">
        <v>36</v>
      </c>
      <c r="F2733" s="58">
        <f t="shared" ca="1" si="130"/>
        <v>61.860273972602741</v>
      </c>
      <c r="G2733" s="33">
        <v>22341</v>
      </c>
      <c r="H2733" s="34" t="s">
        <v>2025</v>
      </c>
      <c r="I2733" s="34" t="s">
        <v>178</v>
      </c>
      <c r="J2733" s="34" t="s">
        <v>78</v>
      </c>
      <c r="K2733" s="34" t="s">
        <v>79</v>
      </c>
      <c r="L2733" s="34" t="s">
        <v>91</v>
      </c>
      <c r="M2733" s="31">
        <v>7</v>
      </c>
    </row>
    <row r="2734" spans="1:13" s="31" customFormat="1" ht="15.75" customHeight="1" x14ac:dyDescent="0.25">
      <c r="A2734" s="31">
        <v>2733</v>
      </c>
      <c r="B2734" s="34" t="s">
        <v>9186</v>
      </c>
      <c r="C2734" s="34" t="s">
        <v>9187</v>
      </c>
      <c r="D2734" s="34" t="s">
        <v>98</v>
      </c>
      <c r="E2734" s="31">
        <v>89</v>
      </c>
      <c r="F2734" s="58">
        <f t="shared" ca="1" si="130"/>
        <v>37.827397260273976</v>
      </c>
      <c r="G2734" s="33">
        <v>31113</v>
      </c>
      <c r="H2734" s="34" t="s">
        <v>1140</v>
      </c>
      <c r="I2734" s="34" t="s">
        <v>77</v>
      </c>
      <c r="J2734" s="34" t="s">
        <v>78</v>
      </c>
      <c r="K2734" s="34" t="s">
        <v>79</v>
      </c>
      <c r="L2734" s="34" t="s">
        <v>80</v>
      </c>
      <c r="M2734" s="31">
        <v>17</v>
      </c>
    </row>
    <row r="2735" spans="1:13" s="31" customFormat="1" ht="15.75" hidden="1" customHeight="1" x14ac:dyDescent="0.25">
      <c r="A2735" s="31">
        <v>2734</v>
      </c>
      <c r="B2735" s="34" t="s">
        <v>9188</v>
      </c>
      <c r="C2735" s="34" t="s">
        <v>9189</v>
      </c>
      <c r="D2735" s="34" t="s">
        <v>98</v>
      </c>
      <c r="E2735" s="31">
        <v>35</v>
      </c>
      <c r="F2735" s="58">
        <f t="shared" ca="1" si="130"/>
        <v>65.846575342465755</v>
      </c>
      <c r="G2735" s="33">
        <v>20886</v>
      </c>
      <c r="I2735" s="34" t="s">
        <v>77</v>
      </c>
      <c r="J2735" s="34" t="s">
        <v>126</v>
      </c>
      <c r="K2735" s="34" t="s">
        <v>79</v>
      </c>
      <c r="L2735" s="34" t="s">
        <v>91</v>
      </c>
      <c r="M2735" s="31">
        <v>10</v>
      </c>
    </row>
    <row r="2736" spans="1:13" s="31" customFormat="1" ht="15.75" customHeight="1" x14ac:dyDescent="0.25">
      <c r="A2736" s="31">
        <v>2735</v>
      </c>
      <c r="B2736" s="34" t="s">
        <v>4874</v>
      </c>
      <c r="C2736" s="34" t="s">
        <v>9190</v>
      </c>
      <c r="D2736" s="34" t="s">
        <v>74</v>
      </c>
      <c r="E2736" s="31">
        <v>18</v>
      </c>
      <c r="F2736" s="58">
        <f t="shared" ca="1" si="130"/>
        <v>64.345205479452048</v>
      </c>
      <c r="G2736" s="33">
        <v>21434</v>
      </c>
      <c r="H2736" s="34" t="s">
        <v>195</v>
      </c>
      <c r="I2736" s="34" t="s">
        <v>101</v>
      </c>
      <c r="J2736" s="34" t="s">
        <v>126</v>
      </c>
      <c r="K2736" s="34" t="s">
        <v>79</v>
      </c>
      <c r="L2736" s="34" t="s">
        <v>80</v>
      </c>
      <c r="M2736" s="31">
        <v>14</v>
      </c>
    </row>
    <row r="2737" spans="1:13" s="31" customFormat="1" ht="15.75" customHeight="1" x14ac:dyDescent="0.25">
      <c r="A2737" s="31">
        <v>2736</v>
      </c>
      <c r="B2737" s="34" t="s">
        <v>5043</v>
      </c>
      <c r="C2737" s="34" t="s">
        <v>9191</v>
      </c>
      <c r="D2737" s="34" t="s">
        <v>74</v>
      </c>
      <c r="E2737" s="31">
        <v>40</v>
      </c>
      <c r="F2737" s="58">
        <f t="shared" ca="1" si="130"/>
        <v>29.953424657534246</v>
      </c>
      <c r="G2737" s="33">
        <v>33987</v>
      </c>
      <c r="H2737" s="34" t="s">
        <v>151</v>
      </c>
      <c r="I2737" s="34" t="s">
        <v>230</v>
      </c>
      <c r="J2737" s="34" t="s">
        <v>102</v>
      </c>
      <c r="K2737" s="34" t="s">
        <v>79</v>
      </c>
      <c r="L2737" s="34" t="s">
        <v>80</v>
      </c>
      <c r="M2737" s="31">
        <v>9</v>
      </c>
    </row>
    <row r="2738" spans="1:13" s="31" customFormat="1" ht="15.75" hidden="1" customHeight="1" x14ac:dyDescent="0.25">
      <c r="A2738" s="31">
        <v>2737</v>
      </c>
      <c r="B2738" s="34" t="s">
        <v>9192</v>
      </c>
      <c r="C2738" s="34" t="s">
        <v>9193</v>
      </c>
      <c r="D2738" s="34" t="s">
        <v>74</v>
      </c>
      <c r="E2738" s="31">
        <v>28</v>
      </c>
      <c r="F2738" s="58">
        <f t="shared" ca="1" si="130"/>
        <v>24.449315068493149</v>
      </c>
      <c r="G2738" s="33">
        <v>35996</v>
      </c>
      <c r="I2738" s="34" t="s">
        <v>140</v>
      </c>
      <c r="J2738" s="34" t="s">
        <v>78</v>
      </c>
      <c r="K2738" s="34" t="s">
        <v>79</v>
      </c>
      <c r="L2738" s="34" t="s">
        <v>80</v>
      </c>
      <c r="M2738" s="31">
        <v>3</v>
      </c>
    </row>
    <row r="2739" spans="1:13" s="31" customFormat="1" ht="15.75" customHeight="1" x14ac:dyDescent="0.25">
      <c r="A2739" s="31">
        <v>2738</v>
      </c>
      <c r="B2739" s="34" t="s">
        <v>9194</v>
      </c>
      <c r="C2739" s="34" t="s">
        <v>9195</v>
      </c>
      <c r="D2739" s="34" t="s">
        <v>98</v>
      </c>
      <c r="E2739" s="31">
        <v>77</v>
      </c>
      <c r="F2739" s="58">
        <f t="shared" ca="1" si="130"/>
        <v>25.983561643835618</v>
      </c>
      <c r="G2739" s="33">
        <v>35436</v>
      </c>
      <c r="H2739" s="34" t="s">
        <v>525</v>
      </c>
      <c r="I2739" s="34" t="s">
        <v>178</v>
      </c>
      <c r="J2739" s="34" t="s">
        <v>78</v>
      </c>
      <c r="K2739" s="34" t="s">
        <v>79</v>
      </c>
      <c r="L2739" s="34" t="s">
        <v>91</v>
      </c>
      <c r="M2739" s="31">
        <v>5</v>
      </c>
    </row>
    <row r="2740" spans="1:13" s="31" customFormat="1" ht="15.75" customHeight="1" x14ac:dyDescent="0.25">
      <c r="A2740" s="31">
        <v>2739</v>
      </c>
      <c r="B2740" s="34" t="s">
        <v>5742</v>
      </c>
      <c r="C2740" s="34" t="s">
        <v>9196</v>
      </c>
      <c r="D2740" s="34" t="s">
        <v>74</v>
      </c>
      <c r="E2740" s="31">
        <v>48</v>
      </c>
      <c r="F2740" s="58">
        <f t="shared" ca="1" si="130"/>
        <v>37.463013698630135</v>
      </c>
      <c r="G2740" s="33">
        <v>31246</v>
      </c>
      <c r="H2740" s="34" t="s">
        <v>509</v>
      </c>
      <c r="I2740" s="34" t="s">
        <v>178</v>
      </c>
      <c r="J2740" s="34" t="s">
        <v>126</v>
      </c>
      <c r="K2740" s="34" t="s">
        <v>79</v>
      </c>
      <c r="L2740" s="34" t="s">
        <v>80</v>
      </c>
      <c r="M2740" s="31">
        <v>15</v>
      </c>
    </row>
    <row r="2741" spans="1:13" s="31" customFormat="1" ht="15.75" customHeight="1" x14ac:dyDescent="0.25">
      <c r="A2741" s="31">
        <v>2740</v>
      </c>
      <c r="B2741" s="34" t="s">
        <v>9197</v>
      </c>
      <c r="C2741" s="34" t="s">
        <v>9198</v>
      </c>
      <c r="D2741" s="34" t="s">
        <v>98</v>
      </c>
      <c r="E2741" s="31">
        <v>61</v>
      </c>
      <c r="F2741" s="58">
        <f t="shared" ca="1" si="130"/>
        <v>59.934246575342463</v>
      </c>
      <c r="G2741" s="33">
        <v>23044</v>
      </c>
      <c r="H2741" s="34" t="s">
        <v>2493</v>
      </c>
      <c r="I2741" s="34" t="s">
        <v>101</v>
      </c>
      <c r="J2741" s="34" t="s">
        <v>102</v>
      </c>
      <c r="K2741" s="34" t="s">
        <v>79</v>
      </c>
      <c r="L2741" s="34" t="s">
        <v>80</v>
      </c>
      <c r="M2741" s="31">
        <v>12</v>
      </c>
    </row>
    <row r="2742" spans="1:13" s="31" customFormat="1" ht="15.75" customHeight="1" x14ac:dyDescent="0.25">
      <c r="A2742" s="31">
        <v>2741</v>
      </c>
      <c r="B2742" s="34" t="s">
        <v>9199</v>
      </c>
      <c r="C2742" s="34" t="s">
        <v>9200</v>
      </c>
      <c r="D2742" s="34" t="s">
        <v>74</v>
      </c>
      <c r="E2742" s="31">
        <v>6</v>
      </c>
      <c r="F2742" s="58">
        <f t="shared" ca="1" si="130"/>
        <v>23.838356164383562</v>
      </c>
      <c r="G2742" s="33">
        <v>36219</v>
      </c>
      <c r="H2742" s="34" t="s">
        <v>3125</v>
      </c>
      <c r="I2742" s="34" t="s">
        <v>90</v>
      </c>
      <c r="J2742" s="34" t="s">
        <v>126</v>
      </c>
      <c r="K2742" s="34" t="s">
        <v>79</v>
      </c>
      <c r="L2742" s="34" t="s">
        <v>91</v>
      </c>
      <c r="M2742" s="31">
        <v>4</v>
      </c>
    </row>
    <row r="2743" spans="1:13" s="31" customFormat="1" ht="15.75" customHeight="1" x14ac:dyDescent="0.25">
      <c r="A2743" s="31">
        <v>2742</v>
      </c>
      <c r="B2743" s="34" t="s">
        <v>7159</v>
      </c>
      <c r="C2743" s="34" t="s">
        <v>9201</v>
      </c>
      <c r="D2743" s="34" t="s">
        <v>74</v>
      </c>
      <c r="E2743" s="31">
        <v>50</v>
      </c>
      <c r="F2743" s="58">
        <f t="shared" ca="1" si="130"/>
        <v>43.728767123287675</v>
      </c>
      <c r="G2743" s="33">
        <v>28959</v>
      </c>
      <c r="H2743" s="34" t="s">
        <v>200</v>
      </c>
      <c r="I2743" s="34" t="s">
        <v>101</v>
      </c>
      <c r="J2743" s="34" t="s">
        <v>126</v>
      </c>
      <c r="K2743" s="34" t="s">
        <v>79</v>
      </c>
      <c r="L2743" s="34" t="s">
        <v>80</v>
      </c>
      <c r="M2743" s="31">
        <v>15</v>
      </c>
    </row>
    <row r="2744" spans="1:13" s="31" customFormat="1" ht="15.75" customHeight="1" x14ac:dyDescent="0.25">
      <c r="A2744" s="31">
        <v>2743</v>
      </c>
      <c r="B2744" s="34" t="s">
        <v>4159</v>
      </c>
      <c r="C2744" s="34" t="s">
        <v>9202</v>
      </c>
      <c r="D2744" s="34" t="s">
        <v>74</v>
      </c>
      <c r="E2744" s="31">
        <v>67</v>
      </c>
      <c r="F2744" s="58">
        <f t="shared" ca="1" si="130"/>
        <v>43.61643835616438</v>
      </c>
      <c r="G2744" s="33">
        <v>29000</v>
      </c>
      <c r="H2744" s="34" t="s">
        <v>392</v>
      </c>
      <c r="I2744" s="34" t="s">
        <v>178</v>
      </c>
      <c r="J2744" s="34" t="s">
        <v>126</v>
      </c>
      <c r="K2744" s="34" t="s">
        <v>79</v>
      </c>
      <c r="L2744" s="34" t="s">
        <v>80</v>
      </c>
      <c r="M2744" s="31">
        <v>20</v>
      </c>
    </row>
    <row r="2745" spans="1:13" s="31" customFormat="1" ht="15.75" customHeight="1" x14ac:dyDescent="0.25">
      <c r="A2745" s="31">
        <v>2744</v>
      </c>
      <c r="B2745" s="34" t="s">
        <v>9203</v>
      </c>
      <c r="C2745" s="34" t="s">
        <v>9204</v>
      </c>
      <c r="D2745" s="34" t="s">
        <v>74</v>
      </c>
      <c r="E2745" s="31">
        <v>59</v>
      </c>
      <c r="F2745" s="58">
        <f t="shared" ca="1" si="130"/>
        <v>23.931506849315067</v>
      </c>
      <c r="G2745" s="33">
        <v>36185</v>
      </c>
      <c r="H2745" s="34" t="s">
        <v>446</v>
      </c>
      <c r="I2745" s="34" t="s">
        <v>101</v>
      </c>
      <c r="J2745" s="34" t="s">
        <v>78</v>
      </c>
      <c r="K2745" s="34" t="s">
        <v>79</v>
      </c>
      <c r="L2745" s="34" t="s">
        <v>91</v>
      </c>
      <c r="M2745" s="31">
        <v>3</v>
      </c>
    </row>
    <row r="2746" spans="1:13" s="31" customFormat="1" ht="15.75" customHeight="1" x14ac:dyDescent="0.25">
      <c r="A2746" s="31">
        <v>2745</v>
      </c>
      <c r="B2746" s="34" t="s">
        <v>9205</v>
      </c>
      <c r="C2746" s="34" t="s">
        <v>9206</v>
      </c>
      <c r="D2746" s="34" t="s">
        <v>98</v>
      </c>
      <c r="E2746" s="31">
        <v>8</v>
      </c>
      <c r="F2746" s="58">
        <f t="shared" ca="1" si="130"/>
        <v>45.9972602739726</v>
      </c>
      <c r="G2746" s="33">
        <v>28131</v>
      </c>
      <c r="H2746" s="34" t="s">
        <v>1498</v>
      </c>
      <c r="I2746" s="34" t="s">
        <v>77</v>
      </c>
      <c r="J2746" s="34" t="s">
        <v>78</v>
      </c>
      <c r="K2746" s="34" t="s">
        <v>79</v>
      </c>
      <c r="L2746" s="34" t="s">
        <v>80</v>
      </c>
      <c r="M2746" s="31">
        <v>18</v>
      </c>
    </row>
    <row r="2747" spans="1:13" s="31" customFormat="1" ht="15.75" customHeight="1" x14ac:dyDescent="0.25">
      <c r="A2747" s="31">
        <v>2746</v>
      </c>
      <c r="B2747" s="34" t="s">
        <v>9207</v>
      </c>
      <c r="C2747" s="34" t="s">
        <v>9208</v>
      </c>
      <c r="D2747" s="34" t="s">
        <v>98</v>
      </c>
      <c r="E2747" s="31">
        <v>97</v>
      </c>
      <c r="F2747" s="58">
        <f t="shared" ca="1" si="130"/>
        <v>69.213698630136989</v>
      </c>
      <c r="G2747" s="33">
        <v>19657</v>
      </c>
      <c r="H2747" s="34" t="s">
        <v>200</v>
      </c>
      <c r="I2747" s="34" t="s">
        <v>101</v>
      </c>
      <c r="J2747" s="34" t="s">
        <v>126</v>
      </c>
      <c r="K2747" s="34" t="s">
        <v>79</v>
      </c>
      <c r="L2747" s="34" t="s">
        <v>80</v>
      </c>
      <c r="M2747" s="31">
        <v>7</v>
      </c>
    </row>
    <row r="2748" spans="1:13" s="31" customFormat="1" ht="15.75" customHeight="1" x14ac:dyDescent="0.25">
      <c r="A2748" s="31">
        <v>2747</v>
      </c>
      <c r="B2748" s="34" t="s">
        <v>6396</v>
      </c>
      <c r="C2748" s="34" t="s">
        <v>9209</v>
      </c>
      <c r="D2748" s="34" t="s">
        <v>98</v>
      </c>
      <c r="E2748" s="31">
        <v>5</v>
      </c>
      <c r="F2748" s="58">
        <f t="shared" ca="1" si="130"/>
        <v>67.301369863013704</v>
      </c>
      <c r="G2748" s="33">
        <v>20355</v>
      </c>
      <c r="H2748" s="34" t="s">
        <v>4240</v>
      </c>
      <c r="I2748" s="34" t="s">
        <v>230</v>
      </c>
      <c r="J2748" s="34" t="s">
        <v>102</v>
      </c>
      <c r="K2748" s="34" t="s">
        <v>79</v>
      </c>
      <c r="L2748" s="34" t="s">
        <v>91</v>
      </c>
      <c r="M2748" s="31">
        <v>11</v>
      </c>
    </row>
    <row r="2749" spans="1:13" s="31" customFormat="1" ht="15.75" customHeight="1" x14ac:dyDescent="0.25">
      <c r="A2749" s="31">
        <v>2748</v>
      </c>
      <c r="B2749" s="34" t="s">
        <v>4251</v>
      </c>
      <c r="C2749" s="34" t="s">
        <v>9210</v>
      </c>
      <c r="D2749" s="34" t="s">
        <v>98</v>
      </c>
      <c r="E2749" s="31">
        <v>96</v>
      </c>
      <c r="F2749" s="58">
        <f t="shared" ca="1" si="130"/>
        <v>55.361643835616441</v>
      </c>
      <c r="G2749" s="33">
        <v>24713</v>
      </c>
      <c r="H2749" s="34" t="s">
        <v>229</v>
      </c>
      <c r="I2749" s="34" t="s">
        <v>101</v>
      </c>
      <c r="J2749" s="34" t="s">
        <v>78</v>
      </c>
      <c r="K2749" s="34" t="s">
        <v>79</v>
      </c>
      <c r="L2749" s="34" t="s">
        <v>91</v>
      </c>
      <c r="M2749" s="31">
        <v>4</v>
      </c>
    </row>
    <row r="2750" spans="1:13" s="31" customFormat="1" ht="15.75" customHeight="1" x14ac:dyDescent="0.25">
      <c r="A2750" s="31">
        <v>2749</v>
      </c>
      <c r="B2750" s="34" t="s">
        <v>9211</v>
      </c>
      <c r="C2750" s="34" t="s">
        <v>9212</v>
      </c>
      <c r="D2750" s="34" t="s">
        <v>74</v>
      </c>
      <c r="E2750" s="31">
        <v>3</v>
      </c>
      <c r="F2750" s="58">
        <f t="shared" ca="1" si="130"/>
        <v>43.980821917808221</v>
      </c>
      <c r="G2750" s="33">
        <v>28867</v>
      </c>
      <c r="H2750" s="34" t="s">
        <v>689</v>
      </c>
      <c r="I2750" s="34" t="s">
        <v>140</v>
      </c>
      <c r="J2750" s="34" t="s">
        <v>78</v>
      </c>
      <c r="K2750" s="34" t="s">
        <v>79</v>
      </c>
      <c r="L2750" s="34" t="s">
        <v>91</v>
      </c>
      <c r="M2750" s="31">
        <v>5</v>
      </c>
    </row>
    <row r="2751" spans="1:13" s="31" customFormat="1" ht="15.75" hidden="1" customHeight="1" x14ac:dyDescent="0.25">
      <c r="A2751" s="31">
        <v>2750</v>
      </c>
      <c r="B2751" s="34" t="s">
        <v>9213</v>
      </c>
      <c r="C2751" s="34" t="s">
        <v>9214</v>
      </c>
      <c r="D2751" s="34" t="s">
        <v>98</v>
      </c>
      <c r="E2751" s="31">
        <v>42</v>
      </c>
      <c r="F2751" s="58">
        <f t="shared" ca="1" si="130"/>
        <v>42.213698630136989</v>
      </c>
      <c r="G2751" s="33">
        <v>29512</v>
      </c>
      <c r="I2751" s="34" t="s">
        <v>90</v>
      </c>
      <c r="J2751" s="34" t="s">
        <v>126</v>
      </c>
      <c r="K2751" s="34" t="s">
        <v>79</v>
      </c>
      <c r="L2751" s="34" t="s">
        <v>91</v>
      </c>
      <c r="M2751" s="31">
        <v>20</v>
      </c>
    </row>
    <row r="2752" spans="1:13" s="31" customFormat="1" ht="15.75" customHeight="1" x14ac:dyDescent="0.25">
      <c r="A2752" s="31">
        <v>2751</v>
      </c>
      <c r="B2752" s="34" t="s">
        <v>9215</v>
      </c>
      <c r="C2752" s="34" t="s">
        <v>8246</v>
      </c>
      <c r="D2752" s="34" t="s">
        <v>74</v>
      </c>
      <c r="E2752" s="31">
        <v>94</v>
      </c>
      <c r="F2752" s="58">
        <f t="shared" ca="1" si="130"/>
        <v>43.443835616438356</v>
      </c>
      <c r="G2752" s="33">
        <v>29063</v>
      </c>
      <c r="H2752" s="34" t="s">
        <v>886</v>
      </c>
      <c r="I2752" s="34" t="s">
        <v>140</v>
      </c>
      <c r="J2752" s="34" t="s">
        <v>126</v>
      </c>
      <c r="K2752" s="34" t="s">
        <v>79</v>
      </c>
      <c r="L2752" s="34" t="s">
        <v>80</v>
      </c>
      <c r="M2752" s="31">
        <v>12</v>
      </c>
    </row>
    <row r="2753" spans="1:13" s="31" customFormat="1" ht="15.75" customHeight="1" x14ac:dyDescent="0.25">
      <c r="A2753" s="31">
        <v>2752</v>
      </c>
      <c r="B2753" s="34" t="s">
        <v>1843</v>
      </c>
      <c r="C2753" s="34" t="s">
        <v>9216</v>
      </c>
      <c r="D2753" s="34" t="s">
        <v>98</v>
      </c>
      <c r="E2753" s="31">
        <v>11</v>
      </c>
      <c r="F2753" s="58">
        <f t="shared" ca="1" si="130"/>
        <v>62.668493150684931</v>
      </c>
      <c r="G2753" s="33">
        <v>22046</v>
      </c>
      <c r="H2753" s="34" t="s">
        <v>689</v>
      </c>
      <c r="I2753" s="34" t="s">
        <v>140</v>
      </c>
      <c r="J2753" s="34" t="s">
        <v>102</v>
      </c>
      <c r="K2753" s="34" t="s">
        <v>79</v>
      </c>
      <c r="L2753" s="34" t="s">
        <v>80</v>
      </c>
      <c r="M2753" s="31">
        <v>14</v>
      </c>
    </row>
    <row r="2754" spans="1:13" s="31" customFormat="1" ht="15.75" customHeight="1" x14ac:dyDescent="0.25">
      <c r="A2754" s="31">
        <v>2753</v>
      </c>
      <c r="B2754" s="34" t="s">
        <v>9217</v>
      </c>
      <c r="C2754" s="34" t="s">
        <v>9218</v>
      </c>
      <c r="D2754" s="34" t="s">
        <v>74</v>
      </c>
      <c r="E2754" s="31">
        <v>26</v>
      </c>
      <c r="F2754" s="58">
        <f t="shared" ca="1" si="130"/>
        <v>37.890410958904113</v>
      </c>
      <c r="G2754" s="33">
        <v>31090</v>
      </c>
      <c r="H2754" s="34" t="s">
        <v>1426</v>
      </c>
      <c r="I2754" s="34" t="s">
        <v>77</v>
      </c>
      <c r="J2754" s="34" t="s">
        <v>78</v>
      </c>
      <c r="K2754" s="34" t="s">
        <v>79</v>
      </c>
      <c r="L2754" s="34" t="s">
        <v>80</v>
      </c>
      <c r="M2754" s="31">
        <v>7</v>
      </c>
    </row>
    <row r="2755" spans="1:13" s="31" customFormat="1" ht="15.75" customHeight="1" x14ac:dyDescent="0.25">
      <c r="A2755" s="31">
        <v>2754</v>
      </c>
      <c r="B2755" s="34" t="s">
        <v>9219</v>
      </c>
      <c r="C2755" s="34" t="s">
        <v>9220</v>
      </c>
      <c r="D2755" s="34" t="s">
        <v>74</v>
      </c>
      <c r="E2755" s="31">
        <v>17</v>
      </c>
      <c r="F2755" s="58">
        <f t="shared" ca="1" si="130"/>
        <v>59.547945205479451</v>
      </c>
      <c r="G2755" s="33">
        <v>23185</v>
      </c>
      <c r="H2755" s="34" t="s">
        <v>1219</v>
      </c>
      <c r="I2755" s="34" t="s">
        <v>140</v>
      </c>
      <c r="J2755" s="34" t="s">
        <v>78</v>
      </c>
      <c r="K2755" s="34" t="s">
        <v>79</v>
      </c>
      <c r="L2755" s="34" t="s">
        <v>91</v>
      </c>
      <c r="M2755" s="31">
        <v>11</v>
      </c>
    </row>
    <row r="2756" spans="1:13" s="31" customFormat="1" ht="15.75" customHeight="1" x14ac:dyDescent="0.25">
      <c r="A2756" s="31">
        <v>2755</v>
      </c>
      <c r="B2756" s="34" t="s">
        <v>9221</v>
      </c>
      <c r="C2756" s="34" t="s">
        <v>9222</v>
      </c>
      <c r="D2756" s="34" t="s">
        <v>98</v>
      </c>
      <c r="E2756" s="31">
        <v>66</v>
      </c>
      <c r="F2756" s="58">
        <f t="shared" ca="1" si="130"/>
        <v>23.427397260273974</v>
      </c>
      <c r="G2756" s="33">
        <v>36369</v>
      </c>
      <c r="H2756" s="34" t="s">
        <v>4107</v>
      </c>
      <c r="I2756" s="34" t="s">
        <v>77</v>
      </c>
      <c r="J2756" s="34" t="s">
        <v>78</v>
      </c>
      <c r="K2756" s="34" t="s">
        <v>79</v>
      </c>
      <c r="L2756" s="34" t="s">
        <v>80</v>
      </c>
      <c r="M2756" s="31">
        <v>1</v>
      </c>
    </row>
    <row r="2757" spans="1:13" s="31" customFormat="1" ht="15.75" hidden="1" customHeight="1" x14ac:dyDescent="0.25">
      <c r="A2757" s="31">
        <v>2756</v>
      </c>
      <c r="B2757" s="34" t="s">
        <v>6394</v>
      </c>
      <c r="C2757" s="34" t="s">
        <v>9223</v>
      </c>
      <c r="D2757" s="34" t="s">
        <v>98</v>
      </c>
      <c r="E2757" s="31">
        <v>11</v>
      </c>
      <c r="F2757" s="58">
        <f t="shared" ca="1" si="130"/>
        <v>53.972602739726028</v>
      </c>
      <c r="G2757" s="33">
        <v>25220</v>
      </c>
      <c r="I2757" s="34" t="s">
        <v>125</v>
      </c>
      <c r="J2757" s="34" t="s">
        <v>78</v>
      </c>
      <c r="K2757" s="34" t="s">
        <v>79</v>
      </c>
      <c r="L2757" s="34" t="s">
        <v>91</v>
      </c>
      <c r="M2757" s="31">
        <v>8</v>
      </c>
    </row>
    <row r="2758" spans="1:13" s="31" customFormat="1" ht="15.75" hidden="1" customHeight="1" x14ac:dyDescent="0.25">
      <c r="A2758" s="31">
        <v>2757</v>
      </c>
      <c r="B2758" s="34" t="s">
        <v>9224</v>
      </c>
      <c r="C2758" s="34" t="s">
        <v>9225</v>
      </c>
      <c r="D2758" s="34" t="s">
        <v>98</v>
      </c>
      <c r="E2758" s="31">
        <v>65</v>
      </c>
      <c r="F2758" s="58">
        <f t="shared" ca="1" si="130"/>
        <v>61.890410958904113</v>
      </c>
      <c r="G2758" s="33">
        <v>22330</v>
      </c>
      <c r="I2758" s="34" t="s">
        <v>101</v>
      </c>
      <c r="J2758" s="34" t="s">
        <v>102</v>
      </c>
      <c r="K2758" s="34" t="s">
        <v>79</v>
      </c>
      <c r="L2758" s="34" t="s">
        <v>91</v>
      </c>
      <c r="M2758" s="31">
        <v>8</v>
      </c>
    </row>
    <row r="2759" spans="1:13" s="31" customFormat="1" ht="15.75" hidden="1" customHeight="1" x14ac:dyDescent="0.25">
      <c r="A2759" s="31">
        <v>2758</v>
      </c>
      <c r="B2759" s="34" t="s">
        <v>9226</v>
      </c>
      <c r="C2759" s="34" t="s">
        <v>5804</v>
      </c>
      <c r="D2759" s="34" t="s">
        <v>74</v>
      </c>
      <c r="E2759" s="31">
        <v>17</v>
      </c>
      <c r="F2759" s="58">
        <f t="shared" ca="1" si="130"/>
        <v>67.635616438356166</v>
      </c>
      <c r="G2759" s="33">
        <v>20233</v>
      </c>
      <c r="I2759" s="34" t="s">
        <v>77</v>
      </c>
      <c r="J2759" s="34" t="s">
        <v>102</v>
      </c>
      <c r="K2759" s="34" t="s">
        <v>79</v>
      </c>
      <c r="L2759" s="34" t="s">
        <v>91</v>
      </c>
      <c r="M2759" s="31">
        <v>19</v>
      </c>
    </row>
    <row r="2760" spans="1:13" s="31" customFormat="1" ht="15.75" customHeight="1" x14ac:dyDescent="0.25">
      <c r="A2760" s="31">
        <v>2759</v>
      </c>
      <c r="B2760" s="34" t="s">
        <v>9227</v>
      </c>
      <c r="C2760" s="34" t="s">
        <v>9228</v>
      </c>
      <c r="D2760" s="34" t="s">
        <v>98</v>
      </c>
      <c r="E2760" s="31">
        <v>16</v>
      </c>
      <c r="F2760" s="58">
        <f t="shared" ca="1" si="130"/>
        <v>21.126027397260273</v>
      </c>
      <c r="G2760" s="33">
        <v>37209</v>
      </c>
      <c r="H2760" s="34" t="s">
        <v>1703</v>
      </c>
      <c r="I2760" s="34" t="s">
        <v>178</v>
      </c>
      <c r="J2760" s="34" t="s">
        <v>102</v>
      </c>
      <c r="K2760" s="34" t="s">
        <v>79</v>
      </c>
      <c r="L2760" s="34" t="s">
        <v>80</v>
      </c>
      <c r="M2760" s="31">
        <v>1</v>
      </c>
    </row>
    <row r="2761" spans="1:13" s="31" customFormat="1" ht="15.75" customHeight="1" x14ac:dyDescent="0.25">
      <c r="A2761" s="31">
        <v>2760</v>
      </c>
      <c r="B2761" s="34" t="s">
        <v>9229</v>
      </c>
      <c r="C2761" s="34" t="s">
        <v>9230</v>
      </c>
      <c r="D2761" s="34" t="s">
        <v>74</v>
      </c>
      <c r="E2761" s="31">
        <v>55</v>
      </c>
      <c r="F2761" s="58">
        <f t="shared" ca="1" si="130"/>
        <v>46.715068493150682</v>
      </c>
      <c r="G2761" s="33">
        <v>27869</v>
      </c>
      <c r="H2761" s="34" t="s">
        <v>615</v>
      </c>
      <c r="I2761" s="34" t="s">
        <v>90</v>
      </c>
      <c r="J2761" s="34" t="s">
        <v>78</v>
      </c>
      <c r="K2761" s="34" t="s">
        <v>79</v>
      </c>
      <c r="L2761" s="34" t="s">
        <v>91</v>
      </c>
      <c r="M2761" s="31">
        <v>11</v>
      </c>
    </row>
    <row r="2762" spans="1:13" s="31" customFormat="1" ht="15.75" customHeight="1" x14ac:dyDescent="0.25">
      <c r="A2762" s="31">
        <v>2761</v>
      </c>
      <c r="B2762" s="34" t="s">
        <v>7796</v>
      </c>
      <c r="C2762" s="34" t="s">
        <v>9231</v>
      </c>
      <c r="D2762" s="34" t="s">
        <v>98</v>
      </c>
      <c r="E2762" s="31">
        <v>78</v>
      </c>
      <c r="F2762" s="58">
        <f t="shared" ca="1" si="130"/>
        <v>61.161643835616438</v>
      </c>
      <c r="G2762" s="33">
        <v>22596</v>
      </c>
      <c r="H2762" s="34" t="s">
        <v>735</v>
      </c>
      <c r="I2762" s="34" t="s">
        <v>101</v>
      </c>
      <c r="J2762" s="34" t="s">
        <v>78</v>
      </c>
      <c r="K2762" s="34" t="s">
        <v>79</v>
      </c>
      <c r="L2762" s="34" t="s">
        <v>91</v>
      </c>
      <c r="M2762" s="31">
        <v>19</v>
      </c>
    </row>
    <row r="2763" spans="1:13" s="31" customFormat="1" ht="15.75" hidden="1" customHeight="1" x14ac:dyDescent="0.25">
      <c r="A2763" s="31">
        <v>2762</v>
      </c>
      <c r="B2763" s="34" t="s">
        <v>472</v>
      </c>
      <c r="C2763" s="34" t="s">
        <v>9232</v>
      </c>
      <c r="D2763" s="34" t="s">
        <v>98</v>
      </c>
      <c r="E2763" s="31">
        <v>34</v>
      </c>
      <c r="F2763" s="58">
        <f t="shared" ca="1" si="130"/>
        <v>30.095890410958905</v>
      </c>
      <c r="G2763" s="33">
        <v>33935</v>
      </c>
      <c r="I2763" s="34" t="s">
        <v>77</v>
      </c>
      <c r="J2763" s="34" t="s">
        <v>78</v>
      </c>
      <c r="K2763" s="34" t="s">
        <v>79</v>
      </c>
      <c r="L2763" s="34" t="s">
        <v>91</v>
      </c>
      <c r="M2763" s="31">
        <v>9</v>
      </c>
    </row>
    <row r="2764" spans="1:13" s="31" customFormat="1" ht="15.75" customHeight="1" x14ac:dyDescent="0.25">
      <c r="A2764" s="31">
        <v>2763</v>
      </c>
      <c r="B2764" s="34" t="s">
        <v>5813</v>
      </c>
      <c r="C2764" s="34" t="s">
        <v>9233</v>
      </c>
      <c r="D2764" s="34" t="s">
        <v>98</v>
      </c>
      <c r="E2764" s="31">
        <v>30</v>
      </c>
      <c r="F2764" s="58">
        <f t="shared" ca="1" si="130"/>
        <v>43.841095890410962</v>
      </c>
      <c r="G2764" s="33">
        <v>28918</v>
      </c>
      <c r="H2764" s="34" t="s">
        <v>200</v>
      </c>
      <c r="I2764" s="34" t="s">
        <v>101</v>
      </c>
      <c r="J2764" s="34" t="s">
        <v>78</v>
      </c>
      <c r="K2764" s="34" t="s">
        <v>79</v>
      </c>
      <c r="L2764" s="34" t="s">
        <v>80</v>
      </c>
      <c r="M2764" s="31">
        <v>10</v>
      </c>
    </row>
    <row r="2765" spans="1:13" s="31" customFormat="1" ht="15.75" hidden="1" customHeight="1" x14ac:dyDescent="0.25">
      <c r="A2765" s="31">
        <v>2764</v>
      </c>
      <c r="B2765" s="34" t="s">
        <v>9234</v>
      </c>
      <c r="C2765" s="34" t="s">
        <v>7064</v>
      </c>
      <c r="D2765" s="34" t="s">
        <v>98</v>
      </c>
      <c r="E2765" s="31">
        <v>12</v>
      </c>
      <c r="F2765" s="58">
        <f t="shared" ca="1" si="130"/>
        <v>67.789041095890411</v>
      </c>
      <c r="G2765" s="33">
        <v>20177</v>
      </c>
      <c r="I2765" s="34" t="s">
        <v>101</v>
      </c>
      <c r="J2765" s="34" t="s">
        <v>78</v>
      </c>
      <c r="K2765" s="34" t="s">
        <v>79</v>
      </c>
      <c r="L2765" s="34" t="s">
        <v>80</v>
      </c>
      <c r="M2765" s="31">
        <v>20</v>
      </c>
    </row>
    <row r="2766" spans="1:13" s="31" customFormat="1" ht="15.75" hidden="1" customHeight="1" x14ac:dyDescent="0.25">
      <c r="A2766" s="31">
        <v>2765</v>
      </c>
      <c r="B2766" s="34" t="s">
        <v>9235</v>
      </c>
      <c r="C2766" s="34" t="s">
        <v>9236</v>
      </c>
      <c r="D2766" s="34" t="s">
        <v>74</v>
      </c>
      <c r="E2766" s="31">
        <v>68</v>
      </c>
      <c r="F2766" s="58">
        <f t="shared" ca="1" si="130"/>
        <v>37.728767123287675</v>
      </c>
      <c r="G2766" s="33">
        <v>31149</v>
      </c>
      <c r="I2766" s="34" t="s">
        <v>152</v>
      </c>
      <c r="J2766" s="34" t="s">
        <v>78</v>
      </c>
      <c r="K2766" s="34" t="s">
        <v>79</v>
      </c>
      <c r="L2766" s="34" t="s">
        <v>80</v>
      </c>
      <c r="M2766" s="31">
        <v>7</v>
      </c>
    </row>
    <row r="2767" spans="1:13" s="31" customFormat="1" ht="15.75" customHeight="1" x14ac:dyDescent="0.25">
      <c r="A2767" s="31">
        <v>2766</v>
      </c>
      <c r="B2767" s="34" t="s">
        <v>8850</v>
      </c>
      <c r="C2767" s="34" t="s">
        <v>9237</v>
      </c>
      <c r="D2767" s="34" t="s">
        <v>98</v>
      </c>
      <c r="E2767" s="31">
        <v>93</v>
      </c>
      <c r="F2767" s="58">
        <f t="shared" ca="1" si="130"/>
        <v>33.791780821917811</v>
      </c>
      <c r="G2767" s="33">
        <v>32586</v>
      </c>
      <c r="H2767" s="34" t="s">
        <v>1613</v>
      </c>
      <c r="I2767" s="34" t="s">
        <v>101</v>
      </c>
      <c r="J2767" s="34" t="s">
        <v>126</v>
      </c>
      <c r="K2767" s="34" t="s">
        <v>79</v>
      </c>
      <c r="L2767" s="34" t="s">
        <v>80</v>
      </c>
      <c r="M2767" s="31">
        <v>8</v>
      </c>
    </row>
    <row r="2768" spans="1:13" s="31" customFormat="1" ht="15.75" customHeight="1" x14ac:dyDescent="0.25">
      <c r="A2768" s="31">
        <v>2767</v>
      </c>
      <c r="B2768" s="34" t="s">
        <v>9238</v>
      </c>
      <c r="C2768" s="34" t="s">
        <v>9239</v>
      </c>
      <c r="D2768" s="34" t="s">
        <v>98</v>
      </c>
      <c r="E2768" s="31">
        <v>84</v>
      </c>
      <c r="F2768" s="58">
        <f t="shared" ca="1" si="130"/>
        <v>34.863013698630134</v>
      </c>
      <c r="G2768" s="33">
        <v>32195</v>
      </c>
      <c r="H2768" s="34" t="s">
        <v>548</v>
      </c>
      <c r="I2768" s="34" t="s">
        <v>90</v>
      </c>
      <c r="J2768" s="34" t="s">
        <v>126</v>
      </c>
      <c r="K2768" s="34" t="s">
        <v>79</v>
      </c>
      <c r="L2768" s="34" t="s">
        <v>91</v>
      </c>
      <c r="M2768" s="31">
        <v>22</v>
      </c>
    </row>
    <row r="2769" spans="1:13" s="31" customFormat="1" ht="15.75" customHeight="1" x14ac:dyDescent="0.25">
      <c r="A2769" s="31">
        <v>2768</v>
      </c>
      <c r="B2769" s="34" t="s">
        <v>9240</v>
      </c>
      <c r="C2769" s="34" t="s">
        <v>9241</v>
      </c>
      <c r="D2769" s="34" t="s">
        <v>74</v>
      </c>
      <c r="E2769" s="31">
        <v>86</v>
      </c>
      <c r="F2769" s="58">
        <f t="shared" ca="1" si="130"/>
        <v>27.265753424657536</v>
      </c>
      <c r="G2769" s="33">
        <v>34968</v>
      </c>
      <c r="H2769" s="34" t="s">
        <v>469</v>
      </c>
      <c r="I2769" s="34" t="s">
        <v>77</v>
      </c>
      <c r="J2769" s="34" t="s">
        <v>78</v>
      </c>
      <c r="K2769" s="34" t="s">
        <v>79</v>
      </c>
      <c r="L2769" s="34" t="s">
        <v>91</v>
      </c>
      <c r="M2769" s="31">
        <v>3</v>
      </c>
    </row>
    <row r="2770" spans="1:13" s="31" customFormat="1" ht="15.75" customHeight="1" x14ac:dyDescent="0.25">
      <c r="A2770" s="31">
        <v>2769</v>
      </c>
      <c r="B2770" s="34" t="s">
        <v>6907</v>
      </c>
      <c r="C2770" s="34" t="s">
        <v>9242</v>
      </c>
      <c r="D2770" s="34" t="s">
        <v>74</v>
      </c>
      <c r="E2770" s="31">
        <v>31</v>
      </c>
      <c r="F2770" s="58">
        <f t="shared" ca="1" si="130"/>
        <v>44.320547945205476</v>
      </c>
      <c r="G2770" s="33">
        <v>28743</v>
      </c>
      <c r="H2770" s="34" t="s">
        <v>376</v>
      </c>
      <c r="I2770" s="34" t="s">
        <v>77</v>
      </c>
      <c r="J2770" s="34" t="s">
        <v>102</v>
      </c>
      <c r="K2770" s="34" t="s">
        <v>79</v>
      </c>
      <c r="L2770" s="34" t="s">
        <v>80</v>
      </c>
      <c r="M2770" s="31">
        <v>15</v>
      </c>
    </row>
    <row r="2771" spans="1:13" s="31" customFormat="1" ht="15.75" customHeight="1" x14ac:dyDescent="0.25">
      <c r="A2771" s="31">
        <v>2770</v>
      </c>
      <c r="B2771" s="34" t="s">
        <v>9243</v>
      </c>
      <c r="C2771" s="34" t="s">
        <v>9244</v>
      </c>
      <c r="D2771" s="34" t="s">
        <v>74</v>
      </c>
      <c r="E2771" s="31">
        <v>24</v>
      </c>
      <c r="F2771" s="58">
        <f t="shared" ca="1" si="130"/>
        <v>45.93150684931507</v>
      </c>
      <c r="G2771" s="33">
        <v>28155</v>
      </c>
      <c r="H2771" s="34" t="s">
        <v>364</v>
      </c>
      <c r="I2771" s="34" t="s">
        <v>77</v>
      </c>
      <c r="J2771" s="34" t="s">
        <v>126</v>
      </c>
      <c r="K2771" s="34" t="s">
        <v>79</v>
      </c>
      <c r="L2771" s="34" t="s">
        <v>80</v>
      </c>
      <c r="M2771" s="31">
        <v>13</v>
      </c>
    </row>
    <row r="2772" spans="1:13" s="31" customFormat="1" ht="15.75" customHeight="1" x14ac:dyDescent="0.25">
      <c r="A2772" s="31">
        <v>2771</v>
      </c>
      <c r="B2772" s="34" t="s">
        <v>681</v>
      </c>
      <c r="C2772" s="34" t="s">
        <v>9245</v>
      </c>
      <c r="D2772" s="34" t="s">
        <v>98</v>
      </c>
      <c r="E2772" s="31">
        <v>6</v>
      </c>
      <c r="F2772" s="58">
        <f t="shared" ca="1" si="130"/>
        <v>53.257534246575339</v>
      </c>
      <c r="G2772" s="33">
        <v>25481</v>
      </c>
      <c r="H2772" s="34" t="s">
        <v>305</v>
      </c>
      <c r="I2772" s="34" t="s">
        <v>140</v>
      </c>
      <c r="J2772" s="34" t="s">
        <v>102</v>
      </c>
      <c r="K2772" s="34" t="s">
        <v>79</v>
      </c>
      <c r="L2772" s="34" t="s">
        <v>80</v>
      </c>
      <c r="M2772" s="31">
        <v>10</v>
      </c>
    </row>
    <row r="2773" spans="1:13" s="31" customFormat="1" ht="15.75" customHeight="1" x14ac:dyDescent="0.25">
      <c r="A2773" s="31">
        <v>2772</v>
      </c>
      <c r="B2773" s="34" t="s">
        <v>9246</v>
      </c>
      <c r="C2773" s="34" t="s">
        <v>9247</v>
      </c>
      <c r="D2773" s="34" t="s">
        <v>74</v>
      </c>
      <c r="E2773" s="31">
        <v>15</v>
      </c>
      <c r="F2773" s="58">
        <f t="shared" ca="1" si="130"/>
        <v>68.213698630136989</v>
      </c>
      <c r="G2773" s="33">
        <v>20022</v>
      </c>
      <c r="H2773" s="34" t="s">
        <v>229</v>
      </c>
      <c r="I2773" s="34" t="s">
        <v>90</v>
      </c>
      <c r="J2773" s="34" t="s">
        <v>102</v>
      </c>
      <c r="K2773" s="34" t="s">
        <v>79</v>
      </c>
      <c r="L2773" s="34" t="s">
        <v>80</v>
      </c>
      <c r="M2773" s="31">
        <v>13</v>
      </c>
    </row>
    <row r="2774" spans="1:13" s="31" customFormat="1" ht="15.75" customHeight="1" x14ac:dyDescent="0.25">
      <c r="A2774" s="31">
        <v>2773</v>
      </c>
      <c r="B2774" s="34" t="s">
        <v>9248</v>
      </c>
      <c r="C2774" s="34" t="s">
        <v>9249</v>
      </c>
      <c r="D2774" s="34" t="s">
        <v>74</v>
      </c>
      <c r="E2774" s="31">
        <v>69</v>
      </c>
      <c r="F2774" s="58">
        <f t="shared" ca="1" si="130"/>
        <v>46.794520547945204</v>
      </c>
      <c r="G2774" s="33">
        <v>27840</v>
      </c>
      <c r="H2774" s="34" t="s">
        <v>89</v>
      </c>
      <c r="I2774" s="34" t="s">
        <v>77</v>
      </c>
      <c r="J2774" s="34" t="s">
        <v>78</v>
      </c>
      <c r="K2774" s="34" t="s">
        <v>79</v>
      </c>
      <c r="L2774" s="34" t="s">
        <v>80</v>
      </c>
      <c r="M2774" s="31">
        <v>20</v>
      </c>
    </row>
    <row r="2775" spans="1:13" s="31" customFormat="1" ht="15.75" hidden="1" customHeight="1" x14ac:dyDescent="0.25">
      <c r="A2775" s="31">
        <v>2774</v>
      </c>
      <c r="B2775" s="34" t="s">
        <v>9250</v>
      </c>
      <c r="C2775" s="34" t="s">
        <v>9251</v>
      </c>
      <c r="D2775" s="34" t="s">
        <v>98</v>
      </c>
      <c r="E2775" s="31">
        <v>50</v>
      </c>
      <c r="F2775" s="58">
        <f t="shared" ca="1" si="130"/>
        <v>66.454794520547949</v>
      </c>
      <c r="G2775" s="33">
        <v>20664</v>
      </c>
      <c r="I2775" s="34" t="s">
        <v>77</v>
      </c>
      <c r="J2775" s="34" t="s">
        <v>78</v>
      </c>
      <c r="K2775" s="34" t="s">
        <v>79</v>
      </c>
      <c r="L2775" s="34" t="s">
        <v>91</v>
      </c>
      <c r="M2775" s="31">
        <v>14</v>
      </c>
    </row>
    <row r="2776" spans="1:13" s="31" customFormat="1" ht="15.75" customHeight="1" x14ac:dyDescent="0.25">
      <c r="A2776" s="31">
        <v>2775</v>
      </c>
      <c r="B2776" s="34" t="s">
        <v>9252</v>
      </c>
      <c r="C2776" s="34" t="s">
        <v>9253</v>
      </c>
      <c r="D2776" s="34" t="s">
        <v>98</v>
      </c>
      <c r="E2776" s="31">
        <v>40</v>
      </c>
      <c r="F2776" s="58">
        <f t="shared" ca="1" si="130"/>
        <v>56.101369863013701</v>
      </c>
      <c r="G2776" s="33">
        <v>24443</v>
      </c>
      <c r="H2776" s="34" t="s">
        <v>242</v>
      </c>
      <c r="I2776" s="34" t="s">
        <v>77</v>
      </c>
      <c r="J2776" s="34" t="s">
        <v>78</v>
      </c>
      <c r="K2776" s="34" t="s">
        <v>79</v>
      </c>
      <c r="L2776" s="34" t="s">
        <v>80</v>
      </c>
      <c r="M2776" s="31">
        <v>7</v>
      </c>
    </row>
    <row r="2777" spans="1:13" s="31" customFormat="1" ht="15.75" hidden="1" customHeight="1" x14ac:dyDescent="0.25">
      <c r="A2777" s="31">
        <v>2776</v>
      </c>
      <c r="B2777" s="34" t="s">
        <v>9254</v>
      </c>
      <c r="C2777" s="34" t="s">
        <v>9255</v>
      </c>
      <c r="D2777" s="34" t="s">
        <v>74</v>
      </c>
      <c r="E2777" s="31">
        <v>59</v>
      </c>
      <c r="F2777" s="58">
        <f t="shared" ca="1" si="130"/>
        <v>42.416438356164385</v>
      </c>
      <c r="G2777" s="33">
        <v>29438</v>
      </c>
      <c r="I2777" s="34" t="s">
        <v>230</v>
      </c>
      <c r="J2777" s="34" t="s">
        <v>78</v>
      </c>
      <c r="K2777" s="34" t="s">
        <v>79</v>
      </c>
      <c r="L2777" s="34" t="s">
        <v>91</v>
      </c>
      <c r="M2777" s="31">
        <v>16</v>
      </c>
    </row>
    <row r="2778" spans="1:13" s="31" customFormat="1" ht="15.75" customHeight="1" x14ac:dyDescent="0.25">
      <c r="A2778" s="31">
        <v>2777</v>
      </c>
      <c r="B2778" s="34" t="s">
        <v>9256</v>
      </c>
      <c r="C2778" s="34" t="s">
        <v>9257</v>
      </c>
      <c r="D2778" s="34" t="s">
        <v>98</v>
      </c>
      <c r="E2778" s="31">
        <v>0</v>
      </c>
      <c r="F2778" s="58">
        <f t="shared" ca="1" si="130"/>
        <v>25.843835616438355</v>
      </c>
      <c r="G2778" s="33">
        <v>35487</v>
      </c>
      <c r="H2778" s="34" t="s">
        <v>4669</v>
      </c>
      <c r="I2778" s="34" t="s">
        <v>178</v>
      </c>
      <c r="J2778" s="34" t="s">
        <v>78</v>
      </c>
      <c r="K2778" s="34" t="s">
        <v>79</v>
      </c>
      <c r="L2778" s="34" t="s">
        <v>80</v>
      </c>
      <c r="M2778" s="31">
        <v>1</v>
      </c>
    </row>
    <row r="2779" spans="1:13" s="31" customFormat="1" ht="15.75" customHeight="1" x14ac:dyDescent="0.25">
      <c r="A2779" s="31">
        <v>2778</v>
      </c>
      <c r="B2779" s="34" t="s">
        <v>3535</v>
      </c>
      <c r="C2779" s="34" t="s">
        <v>9258</v>
      </c>
      <c r="D2779" s="34" t="s">
        <v>74</v>
      </c>
      <c r="E2779" s="31">
        <v>50</v>
      </c>
      <c r="F2779" s="58">
        <f t="shared" ca="1" si="130"/>
        <v>44.397260273972606</v>
      </c>
      <c r="G2779" s="33">
        <v>28715</v>
      </c>
      <c r="H2779" s="34" t="s">
        <v>285</v>
      </c>
      <c r="I2779" s="34" t="s">
        <v>101</v>
      </c>
      <c r="J2779" s="34" t="s">
        <v>78</v>
      </c>
      <c r="K2779" s="34" t="s">
        <v>79</v>
      </c>
      <c r="L2779" s="34" t="s">
        <v>91</v>
      </c>
      <c r="M2779" s="31">
        <v>12</v>
      </c>
    </row>
    <row r="2780" spans="1:13" s="31" customFormat="1" ht="15.75" hidden="1" customHeight="1" x14ac:dyDescent="0.25">
      <c r="A2780" s="31">
        <v>2779</v>
      </c>
      <c r="B2780" s="34" t="s">
        <v>9259</v>
      </c>
      <c r="C2780" s="34" t="s">
        <v>9260</v>
      </c>
      <c r="D2780" s="34" t="s">
        <v>74</v>
      </c>
      <c r="E2780" s="31">
        <v>54</v>
      </c>
      <c r="F2780" s="58">
        <f t="shared" ca="1" si="130"/>
        <v>37.857534246575341</v>
      </c>
      <c r="G2780" s="33">
        <v>31102</v>
      </c>
      <c r="I2780" s="34" t="s">
        <v>230</v>
      </c>
      <c r="J2780" s="34" t="s">
        <v>102</v>
      </c>
      <c r="K2780" s="34" t="s">
        <v>79</v>
      </c>
      <c r="L2780" s="34" t="s">
        <v>80</v>
      </c>
      <c r="M2780" s="31">
        <v>11</v>
      </c>
    </row>
    <row r="2781" spans="1:13" s="31" customFormat="1" ht="15.75" customHeight="1" x14ac:dyDescent="0.25">
      <c r="A2781" s="31">
        <v>2780</v>
      </c>
      <c r="B2781" s="34" t="s">
        <v>9261</v>
      </c>
      <c r="C2781" s="34" t="s">
        <v>9262</v>
      </c>
      <c r="D2781" s="34" t="s">
        <v>74</v>
      </c>
      <c r="E2781" s="31">
        <v>77</v>
      </c>
      <c r="F2781" s="58">
        <f t="shared" ca="1" si="130"/>
        <v>37.131506849315066</v>
      </c>
      <c r="G2781" s="33">
        <v>31367</v>
      </c>
      <c r="H2781" s="34" t="s">
        <v>200</v>
      </c>
      <c r="I2781" s="34" t="s">
        <v>101</v>
      </c>
      <c r="J2781" s="34" t="s">
        <v>102</v>
      </c>
      <c r="K2781" s="34" t="s">
        <v>79</v>
      </c>
      <c r="L2781" s="34" t="s">
        <v>80</v>
      </c>
      <c r="M2781" s="31">
        <v>16</v>
      </c>
    </row>
    <row r="2782" spans="1:13" s="31" customFormat="1" ht="15.75" customHeight="1" x14ac:dyDescent="0.25">
      <c r="A2782" s="31">
        <v>2781</v>
      </c>
      <c r="B2782" s="34" t="s">
        <v>9263</v>
      </c>
      <c r="C2782" s="34" t="s">
        <v>9264</v>
      </c>
      <c r="D2782" s="34" t="s">
        <v>98</v>
      </c>
      <c r="E2782" s="31">
        <v>4</v>
      </c>
      <c r="F2782" s="58">
        <f t="shared" ref="F2782:F2835" ca="1" si="131">(TODAY()-G2782)/365</f>
        <v>25.331506849315069</v>
      </c>
      <c r="G2782" s="33">
        <v>35674</v>
      </c>
      <c r="H2782" s="34" t="s">
        <v>671</v>
      </c>
      <c r="I2782" s="34" t="s">
        <v>101</v>
      </c>
      <c r="J2782" s="34" t="s">
        <v>102</v>
      </c>
      <c r="K2782" s="34" t="s">
        <v>79</v>
      </c>
      <c r="L2782" s="34" t="s">
        <v>80</v>
      </c>
      <c r="M2782" s="31">
        <v>5</v>
      </c>
    </row>
    <row r="2783" spans="1:13" s="31" customFormat="1" ht="15.75" customHeight="1" x14ac:dyDescent="0.25">
      <c r="A2783" s="31">
        <v>2782</v>
      </c>
      <c r="B2783" s="34" t="s">
        <v>9265</v>
      </c>
      <c r="C2783" s="34" t="s">
        <v>9266</v>
      </c>
      <c r="D2783" s="34" t="s">
        <v>98</v>
      </c>
      <c r="E2783" s="31">
        <v>91</v>
      </c>
      <c r="F2783" s="58">
        <f t="shared" ca="1" si="131"/>
        <v>34.646575342465752</v>
      </c>
      <c r="G2783" s="33">
        <v>32274</v>
      </c>
      <c r="H2783" s="34" t="s">
        <v>2261</v>
      </c>
      <c r="I2783" s="34" t="s">
        <v>152</v>
      </c>
      <c r="J2783" s="34" t="s">
        <v>78</v>
      </c>
      <c r="K2783" s="34" t="s">
        <v>79</v>
      </c>
      <c r="L2783" s="34" t="s">
        <v>91</v>
      </c>
      <c r="M2783" s="31">
        <v>12</v>
      </c>
    </row>
    <row r="2784" spans="1:13" s="31" customFormat="1" ht="15.75" customHeight="1" x14ac:dyDescent="0.25">
      <c r="A2784" s="31">
        <v>2783</v>
      </c>
      <c r="B2784" s="34" t="s">
        <v>318</v>
      </c>
      <c r="C2784" s="34" t="s">
        <v>9267</v>
      </c>
      <c r="D2784" s="34" t="s">
        <v>74</v>
      </c>
      <c r="E2784" s="31">
        <v>14</v>
      </c>
      <c r="F2784" s="58">
        <f t="shared" ca="1" si="131"/>
        <v>44.367123287671234</v>
      </c>
      <c r="G2784" s="33">
        <v>28726</v>
      </c>
      <c r="H2784" s="34" t="s">
        <v>689</v>
      </c>
      <c r="I2784" s="34" t="s">
        <v>140</v>
      </c>
      <c r="J2784" s="34" t="s">
        <v>102</v>
      </c>
      <c r="K2784" s="34" t="s">
        <v>79</v>
      </c>
      <c r="L2784" s="34" t="s">
        <v>80</v>
      </c>
      <c r="M2784" s="31">
        <v>7</v>
      </c>
    </row>
    <row r="2785" spans="1:13" s="31" customFormat="1" ht="15.75" customHeight="1" x14ac:dyDescent="0.25">
      <c r="A2785" s="31">
        <v>2784</v>
      </c>
      <c r="B2785" s="34" t="s">
        <v>9268</v>
      </c>
      <c r="C2785" s="34" t="s">
        <v>9269</v>
      </c>
      <c r="D2785" s="34" t="s">
        <v>74</v>
      </c>
      <c r="E2785" s="31">
        <v>6</v>
      </c>
      <c r="F2785" s="58">
        <f t="shared" ca="1" si="131"/>
        <v>33.4</v>
      </c>
      <c r="G2785" s="33">
        <v>32729</v>
      </c>
      <c r="H2785" s="34" t="s">
        <v>807</v>
      </c>
      <c r="I2785" s="34" t="s">
        <v>77</v>
      </c>
      <c r="J2785" s="34" t="s">
        <v>78</v>
      </c>
      <c r="K2785" s="34" t="s">
        <v>79</v>
      </c>
      <c r="L2785" s="34" t="s">
        <v>91</v>
      </c>
      <c r="M2785" s="31">
        <v>13</v>
      </c>
    </row>
    <row r="2786" spans="1:13" s="31" customFormat="1" ht="15.75" customHeight="1" x14ac:dyDescent="0.25">
      <c r="A2786" s="31">
        <v>2785</v>
      </c>
      <c r="B2786" s="34" t="s">
        <v>9270</v>
      </c>
      <c r="C2786" s="34" t="s">
        <v>5958</v>
      </c>
      <c r="D2786" s="34" t="s">
        <v>98</v>
      </c>
      <c r="E2786" s="31">
        <v>9</v>
      </c>
      <c r="F2786" s="58">
        <f t="shared" ca="1" si="131"/>
        <v>41.43013698630137</v>
      </c>
      <c r="G2786" s="33">
        <v>29798</v>
      </c>
      <c r="H2786" s="34" t="s">
        <v>170</v>
      </c>
      <c r="I2786" s="34" t="s">
        <v>101</v>
      </c>
      <c r="J2786" s="34" t="s">
        <v>78</v>
      </c>
      <c r="K2786" s="34" t="s">
        <v>79</v>
      </c>
      <c r="L2786" s="34" t="s">
        <v>91</v>
      </c>
      <c r="M2786" s="31">
        <v>8</v>
      </c>
    </row>
    <row r="2787" spans="1:13" s="31" customFormat="1" ht="15.75" customHeight="1" x14ac:dyDescent="0.25">
      <c r="A2787" s="31">
        <v>2786</v>
      </c>
      <c r="B2787" s="34" t="s">
        <v>7252</v>
      </c>
      <c r="C2787" s="34" t="s">
        <v>9271</v>
      </c>
      <c r="D2787" s="34" t="s">
        <v>74</v>
      </c>
      <c r="E2787" s="31">
        <v>94</v>
      </c>
      <c r="F2787" s="58">
        <f t="shared" ca="1" si="131"/>
        <v>54.964383561643835</v>
      </c>
      <c r="G2787" s="33">
        <v>24858</v>
      </c>
      <c r="H2787" s="34" t="s">
        <v>677</v>
      </c>
      <c r="I2787" s="34" t="s">
        <v>178</v>
      </c>
      <c r="J2787" s="34" t="s">
        <v>78</v>
      </c>
      <c r="K2787" s="34" t="s">
        <v>79</v>
      </c>
      <c r="L2787" s="34" t="s">
        <v>80</v>
      </c>
      <c r="M2787" s="31">
        <v>11</v>
      </c>
    </row>
    <row r="2788" spans="1:13" s="31" customFormat="1" ht="15.75" customHeight="1" x14ac:dyDescent="0.25">
      <c r="A2788" s="31">
        <v>2787</v>
      </c>
      <c r="B2788" s="34" t="s">
        <v>9272</v>
      </c>
      <c r="C2788" s="34" t="s">
        <v>9273</v>
      </c>
      <c r="D2788" s="34" t="s">
        <v>98</v>
      </c>
      <c r="E2788" s="31">
        <v>92</v>
      </c>
      <c r="F2788" s="58">
        <f t="shared" ca="1" si="131"/>
        <v>42.273972602739725</v>
      </c>
      <c r="G2788" s="33">
        <v>29490</v>
      </c>
      <c r="H2788" s="34" t="s">
        <v>408</v>
      </c>
      <c r="I2788" s="34" t="s">
        <v>230</v>
      </c>
      <c r="J2788" s="34" t="s">
        <v>102</v>
      </c>
      <c r="K2788" s="34" t="s">
        <v>79</v>
      </c>
      <c r="L2788" s="34" t="s">
        <v>80</v>
      </c>
      <c r="M2788" s="31">
        <v>6</v>
      </c>
    </row>
    <row r="2789" spans="1:13" s="31" customFormat="1" ht="15.75" customHeight="1" x14ac:dyDescent="0.25">
      <c r="A2789" s="31">
        <v>2788</v>
      </c>
      <c r="B2789" s="34" t="s">
        <v>9274</v>
      </c>
      <c r="C2789" s="34" t="s">
        <v>9275</v>
      </c>
      <c r="D2789" s="34" t="s">
        <v>98</v>
      </c>
      <c r="E2789" s="31">
        <v>45</v>
      </c>
      <c r="F2789" s="58">
        <f t="shared" ca="1" si="131"/>
        <v>54.421917808219177</v>
      </c>
      <c r="G2789" s="33">
        <v>25056</v>
      </c>
      <c r="H2789" s="34" t="s">
        <v>392</v>
      </c>
      <c r="I2789" s="34" t="s">
        <v>178</v>
      </c>
      <c r="J2789" s="34" t="s">
        <v>102</v>
      </c>
      <c r="K2789" s="34" t="s">
        <v>79</v>
      </c>
      <c r="L2789" s="34" t="s">
        <v>91</v>
      </c>
      <c r="M2789" s="31">
        <v>4</v>
      </c>
    </row>
    <row r="2790" spans="1:13" s="31" customFormat="1" ht="15.75" customHeight="1" x14ac:dyDescent="0.25">
      <c r="A2790" s="31">
        <v>2789</v>
      </c>
      <c r="B2790" s="34" t="s">
        <v>9276</v>
      </c>
      <c r="C2790" s="34" t="s">
        <v>9277</v>
      </c>
      <c r="D2790" s="34" t="s">
        <v>98</v>
      </c>
      <c r="E2790" s="31">
        <v>66</v>
      </c>
      <c r="F2790" s="58">
        <f t="shared" ca="1" si="131"/>
        <v>30.087671232876712</v>
      </c>
      <c r="G2790" s="33">
        <v>33938</v>
      </c>
      <c r="H2790" s="34" t="s">
        <v>881</v>
      </c>
      <c r="I2790" s="34" t="s">
        <v>101</v>
      </c>
      <c r="J2790" s="34" t="s">
        <v>102</v>
      </c>
      <c r="K2790" s="34" t="s">
        <v>79</v>
      </c>
      <c r="L2790" s="34" t="s">
        <v>80</v>
      </c>
      <c r="M2790" s="31">
        <v>7</v>
      </c>
    </row>
    <row r="2791" spans="1:13" s="31" customFormat="1" ht="15.75" customHeight="1" x14ac:dyDescent="0.25">
      <c r="A2791" s="31">
        <v>2790</v>
      </c>
      <c r="B2791" s="34" t="s">
        <v>9278</v>
      </c>
      <c r="C2791" s="34" t="s">
        <v>9279</v>
      </c>
      <c r="D2791" s="34" t="s">
        <v>98</v>
      </c>
      <c r="E2791" s="31">
        <v>16</v>
      </c>
      <c r="F2791" s="58">
        <f t="shared" ca="1" si="131"/>
        <v>45.095890410958901</v>
      </c>
      <c r="G2791" s="33">
        <v>28460</v>
      </c>
      <c r="H2791" s="34" t="s">
        <v>1087</v>
      </c>
      <c r="I2791" s="34" t="s">
        <v>140</v>
      </c>
      <c r="J2791" s="34" t="s">
        <v>126</v>
      </c>
      <c r="K2791" s="34" t="s">
        <v>79</v>
      </c>
      <c r="L2791" s="34" t="s">
        <v>80</v>
      </c>
      <c r="M2791" s="31">
        <v>20</v>
      </c>
    </row>
    <row r="2792" spans="1:13" s="31" customFormat="1" ht="15.75" customHeight="1" x14ac:dyDescent="0.25">
      <c r="A2792" s="31">
        <v>2791</v>
      </c>
      <c r="B2792" s="34" t="s">
        <v>9280</v>
      </c>
      <c r="C2792" s="34" t="s">
        <v>9281</v>
      </c>
      <c r="D2792" s="34" t="s">
        <v>74</v>
      </c>
      <c r="E2792" s="31">
        <v>72</v>
      </c>
      <c r="F2792" s="58">
        <f t="shared" ca="1" si="131"/>
        <v>34.726027397260275</v>
      </c>
      <c r="G2792" s="33">
        <v>32245</v>
      </c>
      <c r="H2792" s="34" t="s">
        <v>1613</v>
      </c>
      <c r="I2792" s="34" t="s">
        <v>101</v>
      </c>
      <c r="J2792" s="34" t="s">
        <v>78</v>
      </c>
      <c r="K2792" s="34" t="s">
        <v>79</v>
      </c>
      <c r="L2792" s="34" t="s">
        <v>91</v>
      </c>
      <c r="M2792" s="31">
        <v>3</v>
      </c>
    </row>
    <row r="2793" spans="1:13" s="31" customFormat="1" ht="15.75" customHeight="1" x14ac:dyDescent="0.25">
      <c r="A2793" s="31">
        <v>2792</v>
      </c>
      <c r="B2793" s="34" t="s">
        <v>8409</v>
      </c>
      <c r="C2793" s="34" t="s">
        <v>9282</v>
      </c>
      <c r="D2793" s="34" t="s">
        <v>98</v>
      </c>
      <c r="E2793" s="31">
        <v>22</v>
      </c>
      <c r="F2793" s="58">
        <f t="shared" ca="1" si="131"/>
        <v>58.854794520547948</v>
      </c>
      <c r="G2793" s="33">
        <v>23438</v>
      </c>
      <c r="H2793" s="34" t="s">
        <v>4560</v>
      </c>
      <c r="I2793" s="34" t="s">
        <v>101</v>
      </c>
      <c r="J2793" s="34" t="s">
        <v>78</v>
      </c>
      <c r="K2793" s="34" t="s">
        <v>79</v>
      </c>
      <c r="L2793" s="34" t="s">
        <v>80</v>
      </c>
      <c r="M2793" s="31">
        <v>12</v>
      </c>
    </row>
    <row r="2794" spans="1:13" s="31" customFormat="1" ht="15.75" customHeight="1" x14ac:dyDescent="0.25">
      <c r="A2794" s="31">
        <v>2793</v>
      </c>
      <c r="B2794" s="34" t="s">
        <v>5037</v>
      </c>
      <c r="C2794" s="34" t="s">
        <v>9283</v>
      </c>
      <c r="D2794" s="34" t="s">
        <v>74</v>
      </c>
      <c r="E2794" s="31">
        <v>77</v>
      </c>
      <c r="F2794" s="58">
        <f t="shared" ca="1" si="131"/>
        <v>51.561643835616437</v>
      </c>
      <c r="G2794" s="33">
        <v>26100</v>
      </c>
      <c r="H2794" s="34" t="s">
        <v>525</v>
      </c>
      <c r="I2794" s="34" t="s">
        <v>178</v>
      </c>
      <c r="J2794" s="34" t="s">
        <v>102</v>
      </c>
      <c r="K2794" s="34" t="s">
        <v>79</v>
      </c>
      <c r="L2794" s="34" t="s">
        <v>80</v>
      </c>
      <c r="M2794" s="31">
        <v>14</v>
      </c>
    </row>
    <row r="2795" spans="1:13" s="31" customFormat="1" ht="15.75" customHeight="1" x14ac:dyDescent="0.25">
      <c r="A2795" s="31">
        <v>2794</v>
      </c>
      <c r="B2795" s="34" t="s">
        <v>9284</v>
      </c>
      <c r="C2795" s="34" t="s">
        <v>9285</v>
      </c>
      <c r="D2795" s="34" t="s">
        <v>98</v>
      </c>
      <c r="E2795" s="31">
        <v>41</v>
      </c>
      <c r="F2795" s="58">
        <f t="shared" ca="1" si="131"/>
        <v>47.167123287671231</v>
      </c>
      <c r="G2795" s="33">
        <v>27704</v>
      </c>
      <c r="H2795" s="34" t="s">
        <v>392</v>
      </c>
      <c r="I2795" s="34" t="s">
        <v>178</v>
      </c>
      <c r="J2795" s="34" t="s">
        <v>78</v>
      </c>
      <c r="K2795" s="34" t="s">
        <v>79</v>
      </c>
      <c r="L2795" s="34" t="s">
        <v>80</v>
      </c>
      <c r="M2795" s="31">
        <v>18</v>
      </c>
    </row>
    <row r="2796" spans="1:13" s="31" customFormat="1" ht="15.75" customHeight="1" x14ac:dyDescent="0.25">
      <c r="A2796" s="31">
        <v>2795</v>
      </c>
      <c r="B2796" s="34" t="s">
        <v>9165</v>
      </c>
      <c r="C2796" s="34" t="s">
        <v>9286</v>
      </c>
      <c r="D2796" s="34" t="s">
        <v>98</v>
      </c>
      <c r="E2796" s="31">
        <v>9</v>
      </c>
      <c r="F2796" s="58">
        <f t="shared" ca="1" si="131"/>
        <v>56.745205479452054</v>
      </c>
      <c r="G2796" s="33">
        <v>24208</v>
      </c>
      <c r="H2796" s="34" t="s">
        <v>2827</v>
      </c>
      <c r="I2796" s="34" t="s">
        <v>101</v>
      </c>
      <c r="J2796" s="34" t="s">
        <v>78</v>
      </c>
      <c r="K2796" s="34" t="s">
        <v>79</v>
      </c>
      <c r="L2796" s="34" t="s">
        <v>91</v>
      </c>
      <c r="M2796" s="31">
        <v>17</v>
      </c>
    </row>
    <row r="2797" spans="1:13" s="31" customFormat="1" ht="15.75" customHeight="1" x14ac:dyDescent="0.25">
      <c r="A2797" s="31">
        <v>2796</v>
      </c>
      <c r="B2797" s="34" t="s">
        <v>3199</v>
      </c>
      <c r="C2797" s="34" t="s">
        <v>5992</v>
      </c>
      <c r="D2797" s="34" t="s">
        <v>98</v>
      </c>
      <c r="E2797" s="31">
        <v>52</v>
      </c>
      <c r="F2797" s="58">
        <f t="shared" ca="1" si="131"/>
        <v>45.178082191780824</v>
      </c>
      <c r="G2797" s="33">
        <v>28430</v>
      </c>
      <c r="H2797" s="34" t="s">
        <v>4443</v>
      </c>
      <c r="I2797" s="34" t="s">
        <v>77</v>
      </c>
      <c r="J2797" s="34" t="s">
        <v>78</v>
      </c>
      <c r="K2797" s="34" t="s">
        <v>79</v>
      </c>
      <c r="L2797" s="34" t="s">
        <v>91</v>
      </c>
      <c r="M2797" s="31">
        <v>9</v>
      </c>
    </row>
    <row r="2798" spans="1:13" s="31" customFormat="1" ht="15.75" hidden="1" customHeight="1" x14ac:dyDescent="0.25">
      <c r="A2798" s="31">
        <v>2797</v>
      </c>
      <c r="B2798" s="34" t="s">
        <v>9287</v>
      </c>
      <c r="C2798" s="34" t="s">
        <v>9288</v>
      </c>
      <c r="D2798" s="34" t="s">
        <v>98</v>
      </c>
      <c r="E2798" s="31">
        <v>6</v>
      </c>
      <c r="F2798" s="58">
        <f t="shared" ca="1" si="131"/>
        <v>37.315068493150683</v>
      </c>
      <c r="G2798" s="33">
        <v>31300</v>
      </c>
      <c r="I2798" s="34" t="s">
        <v>152</v>
      </c>
      <c r="J2798" s="34" t="s">
        <v>78</v>
      </c>
      <c r="K2798" s="34" t="s">
        <v>79</v>
      </c>
      <c r="L2798" s="34" t="s">
        <v>80</v>
      </c>
      <c r="M2798" s="31">
        <v>14</v>
      </c>
    </row>
    <row r="2799" spans="1:13" s="31" customFormat="1" ht="15.75" customHeight="1" x14ac:dyDescent="0.25">
      <c r="A2799" s="31">
        <v>2798</v>
      </c>
      <c r="B2799" s="34" t="s">
        <v>5303</v>
      </c>
      <c r="C2799" s="34" t="s">
        <v>9289</v>
      </c>
      <c r="D2799" s="34" t="s">
        <v>74</v>
      </c>
      <c r="E2799" s="31">
        <v>59</v>
      </c>
      <c r="F2799" s="58">
        <f t="shared" ca="1" si="131"/>
        <v>57.884931506849313</v>
      </c>
      <c r="G2799" s="33">
        <v>23792</v>
      </c>
      <c r="H2799" s="34" t="s">
        <v>414</v>
      </c>
      <c r="I2799" s="34" t="s">
        <v>377</v>
      </c>
      <c r="J2799" s="34" t="s">
        <v>126</v>
      </c>
      <c r="K2799" s="34" t="s">
        <v>79</v>
      </c>
      <c r="L2799" s="34" t="s">
        <v>80</v>
      </c>
      <c r="M2799" s="31">
        <v>5</v>
      </c>
    </row>
    <row r="2800" spans="1:13" s="31" customFormat="1" ht="15.75" customHeight="1" x14ac:dyDescent="0.25">
      <c r="A2800" s="31">
        <v>2799</v>
      </c>
      <c r="B2800" s="34" t="s">
        <v>9290</v>
      </c>
      <c r="C2800" s="34" t="s">
        <v>9291</v>
      </c>
      <c r="D2800" s="34" t="s">
        <v>98</v>
      </c>
      <c r="E2800" s="31">
        <v>80</v>
      </c>
      <c r="F2800" s="58">
        <f t="shared" ca="1" si="131"/>
        <v>49.172602739726024</v>
      </c>
      <c r="G2800" s="33">
        <v>26972</v>
      </c>
      <c r="H2800" s="34" t="s">
        <v>420</v>
      </c>
      <c r="I2800" s="34" t="s">
        <v>230</v>
      </c>
      <c r="J2800" s="34" t="s">
        <v>78</v>
      </c>
      <c r="K2800" s="34" t="s">
        <v>79</v>
      </c>
      <c r="L2800" s="34" t="s">
        <v>80</v>
      </c>
      <c r="M2800" s="31">
        <v>18</v>
      </c>
    </row>
    <row r="2801" spans="1:13" s="31" customFormat="1" ht="15.75" customHeight="1" x14ac:dyDescent="0.25">
      <c r="A2801" s="31">
        <v>2800</v>
      </c>
      <c r="B2801" s="34" t="s">
        <v>8179</v>
      </c>
      <c r="C2801" s="34" t="s">
        <v>9292</v>
      </c>
      <c r="D2801" s="34" t="s">
        <v>98</v>
      </c>
      <c r="E2801" s="31">
        <v>29</v>
      </c>
      <c r="F2801" s="58">
        <f t="shared" ca="1" si="131"/>
        <v>34.983561643835614</v>
      </c>
      <c r="G2801" s="33">
        <v>32151</v>
      </c>
      <c r="H2801" s="34" t="s">
        <v>370</v>
      </c>
      <c r="I2801" s="34" t="s">
        <v>101</v>
      </c>
      <c r="J2801" s="34" t="s">
        <v>78</v>
      </c>
      <c r="K2801" s="34" t="s">
        <v>79</v>
      </c>
      <c r="L2801" s="34" t="s">
        <v>91</v>
      </c>
      <c r="M2801" s="31">
        <v>2</v>
      </c>
    </row>
    <row r="2802" spans="1:13" s="31" customFormat="1" ht="15.75" hidden="1" customHeight="1" x14ac:dyDescent="0.25">
      <c r="A2802" s="31">
        <v>2801</v>
      </c>
      <c r="B2802" s="34" t="s">
        <v>9250</v>
      </c>
      <c r="C2802" s="34" t="s">
        <v>9293</v>
      </c>
      <c r="D2802" s="34" t="s">
        <v>98</v>
      </c>
      <c r="E2802" s="31">
        <v>15</v>
      </c>
      <c r="F2802" s="58">
        <f t="shared" ca="1" si="131"/>
        <v>57.950684931506849</v>
      </c>
      <c r="G2802" s="33">
        <v>23768</v>
      </c>
      <c r="I2802" s="34" t="s">
        <v>178</v>
      </c>
      <c r="J2802" s="34" t="s">
        <v>78</v>
      </c>
      <c r="K2802" s="34" t="s">
        <v>79</v>
      </c>
      <c r="L2802" s="34" t="s">
        <v>91</v>
      </c>
      <c r="M2802" s="31">
        <v>10</v>
      </c>
    </row>
    <row r="2803" spans="1:13" s="31" customFormat="1" ht="15.75" customHeight="1" x14ac:dyDescent="0.25">
      <c r="A2803" s="31">
        <v>2802</v>
      </c>
      <c r="B2803" s="34" t="s">
        <v>5369</v>
      </c>
      <c r="C2803" s="34" t="s">
        <v>9294</v>
      </c>
      <c r="D2803" s="34" t="s">
        <v>98</v>
      </c>
      <c r="E2803" s="31">
        <v>36</v>
      </c>
      <c r="F2803" s="58">
        <f t="shared" ca="1" si="131"/>
        <v>26.273972602739725</v>
      </c>
      <c r="G2803" s="33">
        <v>35330</v>
      </c>
      <c r="H2803" s="34" t="s">
        <v>158</v>
      </c>
      <c r="I2803" s="34" t="s">
        <v>101</v>
      </c>
      <c r="J2803" s="34" t="s">
        <v>78</v>
      </c>
      <c r="K2803" s="34" t="s">
        <v>79</v>
      </c>
      <c r="L2803" s="34" t="s">
        <v>91</v>
      </c>
      <c r="M2803" s="31">
        <v>3</v>
      </c>
    </row>
    <row r="2804" spans="1:13" s="31" customFormat="1" ht="15.75" customHeight="1" x14ac:dyDescent="0.25">
      <c r="A2804" s="31">
        <v>2803</v>
      </c>
      <c r="B2804" s="34" t="s">
        <v>9295</v>
      </c>
      <c r="C2804" s="34" t="s">
        <v>9296</v>
      </c>
      <c r="D2804" s="34" t="s">
        <v>98</v>
      </c>
      <c r="E2804" s="31">
        <v>95</v>
      </c>
      <c r="F2804" s="58">
        <f t="shared" ca="1" si="131"/>
        <v>52.271232876712325</v>
      </c>
      <c r="G2804" s="33">
        <v>25841</v>
      </c>
      <c r="H2804" s="34" t="s">
        <v>881</v>
      </c>
      <c r="I2804" s="34" t="s">
        <v>140</v>
      </c>
      <c r="J2804" s="34" t="s">
        <v>78</v>
      </c>
      <c r="K2804" s="34" t="s">
        <v>79</v>
      </c>
      <c r="L2804" s="34" t="s">
        <v>80</v>
      </c>
      <c r="M2804" s="31">
        <v>11</v>
      </c>
    </row>
    <row r="2805" spans="1:13" s="31" customFormat="1" ht="15.75" customHeight="1" x14ac:dyDescent="0.25">
      <c r="A2805" s="31">
        <v>2804</v>
      </c>
      <c r="B2805" s="34" t="s">
        <v>4122</v>
      </c>
      <c r="C2805" s="34" t="s">
        <v>9297</v>
      </c>
      <c r="D2805" s="34" t="s">
        <v>74</v>
      </c>
      <c r="E2805" s="31">
        <v>61</v>
      </c>
      <c r="F2805" s="58">
        <f t="shared" ca="1" si="131"/>
        <v>58.339726027397262</v>
      </c>
      <c r="G2805" s="33">
        <v>23626</v>
      </c>
      <c r="H2805" s="34" t="s">
        <v>636</v>
      </c>
      <c r="I2805" s="34" t="s">
        <v>230</v>
      </c>
      <c r="J2805" s="34" t="s">
        <v>78</v>
      </c>
      <c r="K2805" s="34" t="s">
        <v>79</v>
      </c>
      <c r="L2805" s="34" t="s">
        <v>80</v>
      </c>
      <c r="M2805" s="31">
        <v>5</v>
      </c>
    </row>
    <row r="2806" spans="1:13" s="31" customFormat="1" ht="15.75" hidden="1" customHeight="1" x14ac:dyDescent="0.25">
      <c r="A2806" s="31">
        <v>2805</v>
      </c>
      <c r="B2806" s="34" t="s">
        <v>9298</v>
      </c>
      <c r="C2806" s="34" t="s">
        <v>9299</v>
      </c>
      <c r="D2806" s="34" t="s">
        <v>98</v>
      </c>
      <c r="E2806" s="31">
        <v>0</v>
      </c>
      <c r="F2806" s="58">
        <f t="shared" ca="1" si="131"/>
        <v>30.515068493150686</v>
      </c>
      <c r="G2806" s="33">
        <v>33782</v>
      </c>
      <c r="I2806" s="34" t="s">
        <v>77</v>
      </c>
      <c r="J2806" s="34" t="s">
        <v>126</v>
      </c>
      <c r="K2806" s="34" t="s">
        <v>79</v>
      </c>
      <c r="L2806" s="34" t="s">
        <v>91</v>
      </c>
      <c r="M2806" s="31">
        <v>4</v>
      </c>
    </row>
    <row r="2807" spans="1:13" s="31" customFormat="1" ht="15.75" customHeight="1" x14ac:dyDescent="0.25">
      <c r="A2807" s="31">
        <v>2806</v>
      </c>
      <c r="B2807" s="34" t="s">
        <v>9300</v>
      </c>
      <c r="C2807" s="34" t="s">
        <v>9301</v>
      </c>
      <c r="D2807" s="34" t="s">
        <v>74</v>
      </c>
      <c r="E2807" s="31">
        <v>60</v>
      </c>
      <c r="F2807" s="58">
        <f t="shared" ca="1" si="131"/>
        <v>36.630136986301373</v>
      </c>
      <c r="G2807" s="33">
        <v>31550</v>
      </c>
      <c r="H2807" s="34" t="s">
        <v>855</v>
      </c>
      <c r="I2807" s="34" t="s">
        <v>77</v>
      </c>
      <c r="J2807" s="34" t="s">
        <v>78</v>
      </c>
      <c r="K2807" s="34" t="s">
        <v>79</v>
      </c>
      <c r="L2807" s="34" t="s">
        <v>80</v>
      </c>
      <c r="M2807" s="31">
        <v>3</v>
      </c>
    </row>
    <row r="2808" spans="1:13" s="31" customFormat="1" ht="15.75" customHeight="1" x14ac:dyDescent="0.25">
      <c r="A2808" s="31">
        <v>2807</v>
      </c>
      <c r="B2808" s="34" t="s">
        <v>9302</v>
      </c>
      <c r="C2808" s="34" t="s">
        <v>9303</v>
      </c>
      <c r="D2808" s="34" t="s">
        <v>98</v>
      </c>
      <c r="E2808" s="31">
        <v>9</v>
      </c>
      <c r="F2808" s="58">
        <f t="shared" ca="1" si="131"/>
        <v>65.564383561643837</v>
      </c>
      <c r="G2808" s="33">
        <v>20989</v>
      </c>
      <c r="H2808" s="34" t="s">
        <v>881</v>
      </c>
      <c r="I2808" s="34" t="s">
        <v>77</v>
      </c>
      <c r="J2808" s="34" t="s">
        <v>78</v>
      </c>
      <c r="K2808" s="34" t="s">
        <v>79</v>
      </c>
      <c r="L2808" s="34" t="s">
        <v>80</v>
      </c>
      <c r="M2808" s="31">
        <v>11</v>
      </c>
    </row>
    <row r="2809" spans="1:13" s="31" customFormat="1" ht="15.75" customHeight="1" x14ac:dyDescent="0.25">
      <c r="A2809" s="31">
        <v>2808</v>
      </c>
      <c r="B2809" s="34" t="s">
        <v>9304</v>
      </c>
      <c r="C2809" s="34" t="s">
        <v>9305</v>
      </c>
      <c r="D2809" s="34" t="s">
        <v>74</v>
      </c>
      <c r="E2809" s="31">
        <v>68</v>
      </c>
      <c r="F2809" s="58">
        <f t="shared" ca="1" si="131"/>
        <v>21.504109589041096</v>
      </c>
      <c r="G2809" s="33">
        <v>37071</v>
      </c>
      <c r="H2809" s="34" t="s">
        <v>200</v>
      </c>
      <c r="I2809" s="34" t="s">
        <v>101</v>
      </c>
      <c r="J2809" s="34" t="s">
        <v>78</v>
      </c>
      <c r="K2809" s="34" t="s">
        <v>79</v>
      </c>
      <c r="L2809" s="34" t="s">
        <v>80</v>
      </c>
      <c r="M2809" s="31">
        <v>1</v>
      </c>
    </row>
    <row r="2810" spans="1:13" s="31" customFormat="1" ht="15.75" customHeight="1" x14ac:dyDescent="0.25">
      <c r="A2810" s="31">
        <v>2809</v>
      </c>
      <c r="B2810" s="34" t="s">
        <v>9306</v>
      </c>
      <c r="C2810" s="34" t="s">
        <v>9307</v>
      </c>
      <c r="D2810" s="34" t="s">
        <v>98</v>
      </c>
      <c r="E2810" s="31">
        <v>44</v>
      </c>
      <c r="F2810" s="58">
        <f t="shared" ca="1" si="131"/>
        <v>53.408219178082192</v>
      </c>
      <c r="G2810" s="33">
        <v>25426</v>
      </c>
      <c r="H2810" s="34" t="s">
        <v>4075</v>
      </c>
      <c r="I2810" s="34" t="s">
        <v>140</v>
      </c>
      <c r="J2810" s="34" t="s">
        <v>78</v>
      </c>
      <c r="K2810" s="34" t="s">
        <v>79</v>
      </c>
      <c r="L2810" s="34" t="s">
        <v>91</v>
      </c>
      <c r="M2810" s="31">
        <v>10</v>
      </c>
    </row>
    <row r="2811" spans="1:13" s="31" customFormat="1" ht="15.75" hidden="1" customHeight="1" x14ac:dyDescent="0.25">
      <c r="A2811" s="31">
        <v>2810</v>
      </c>
      <c r="B2811" s="34" t="s">
        <v>1434</v>
      </c>
      <c r="C2811" s="34" t="s">
        <v>216</v>
      </c>
      <c r="D2811" s="34" t="s">
        <v>74</v>
      </c>
      <c r="E2811" s="31">
        <v>27</v>
      </c>
      <c r="F2811" s="58">
        <f t="shared" ca="1" si="131"/>
        <v>61.372602739726027</v>
      </c>
      <c r="G2811" s="33">
        <v>22519</v>
      </c>
      <c r="I2811" s="34" t="s">
        <v>90</v>
      </c>
      <c r="J2811" s="34" t="s">
        <v>78</v>
      </c>
      <c r="K2811" s="34" t="s">
        <v>79</v>
      </c>
      <c r="L2811" s="34" t="s">
        <v>80</v>
      </c>
      <c r="M2811" s="31">
        <v>15</v>
      </c>
    </row>
    <row r="2812" spans="1:13" s="31" customFormat="1" ht="15.75" customHeight="1" x14ac:dyDescent="0.25">
      <c r="A2812" s="31">
        <v>2811</v>
      </c>
      <c r="B2812" s="34" t="s">
        <v>8956</v>
      </c>
      <c r="C2812" s="34" t="s">
        <v>9308</v>
      </c>
      <c r="D2812" s="34" t="s">
        <v>98</v>
      </c>
      <c r="E2812" s="31">
        <v>29</v>
      </c>
      <c r="F2812" s="58">
        <f t="shared" ca="1" si="131"/>
        <v>46.101369863013701</v>
      </c>
      <c r="G2812" s="33">
        <v>28093</v>
      </c>
      <c r="H2812" s="34" t="s">
        <v>212</v>
      </c>
      <c r="I2812" s="34" t="s">
        <v>90</v>
      </c>
      <c r="J2812" s="34" t="s">
        <v>78</v>
      </c>
      <c r="K2812" s="34" t="s">
        <v>79</v>
      </c>
      <c r="L2812" s="34" t="s">
        <v>91</v>
      </c>
      <c r="M2812" s="31">
        <v>22</v>
      </c>
    </row>
    <row r="2813" spans="1:13" s="31" customFormat="1" ht="15.75" customHeight="1" x14ac:dyDescent="0.25">
      <c r="A2813" s="31">
        <v>2812</v>
      </c>
      <c r="B2813" s="34" t="s">
        <v>9309</v>
      </c>
      <c r="C2813" s="34" t="s">
        <v>9310</v>
      </c>
      <c r="D2813" s="34" t="s">
        <v>98</v>
      </c>
      <c r="E2813" s="31">
        <v>16</v>
      </c>
      <c r="F2813" s="58">
        <f t="shared" ca="1" si="131"/>
        <v>21.747945205479454</v>
      </c>
      <c r="G2813" s="33">
        <v>36982</v>
      </c>
      <c r="H2813" s="34" t="s">
        <v>520</v>
      </c>
      <c r="I2813" s="34" t="s">
        <v>230</v>
      </c>
      <c r="J2813" s="34" t="s">
        <v>126</v>
      </c>
      <c r="K2813" s="34" t="s">
        <v>79</v>
      </c>
      <c r="L2813" s="34" t="s">
        <v>80</v>
      </c>
      <c r="M2813" s="31">
        <v>1</v>
      </c>
    </row>
    <row r="2814" spans="1:13" s="31" customFormat="1" ht="15.75" customHeight="1" x14ac:dyDescent="0.25">
      <c r="A2814" s="31">
        <v>2813</v>
      </c>
      <c r="B2814" s="34" t="s">
        <v>9311</v>
      </c>
      <c r="C2814" s="34" t="s">
        <v>9312</v>
      </c>
      <c r="D2814" s="34" t="s">
        <v>98</v>
      </c>
      <c r="E2814" s="31">
        <v>51</v>
      </c>
      <c r="F2814" s="58">
        <f t="shared" ca="1" si="131"/>
        <v>69.336986301369862</v>
      </c>
      <c r="G2814" s="33">
        <v>19612</v>
      </c>
      <c r="H2814" s="34" t="s">
        <v>1498</v>
      </c>
      <c r="I2814" s="34" t="s">
        <v>77</v>
      </c>
      <c r="J2814" s="34" t="s">
        <v>78</v>
      </c>
      <c r="K2814" s="34" t="s">
        <v>79</v>
      </c>
      <c r="L2814" s="34" t="s">
        <v>80</v>
      </c>
      <c r="M2814" s="31">
        <v>11</v>
      </c>
    </row>
    <row r="2815" spans="1:13" s="31" customFormat="1" ht="15.75" customHeight="1" x14ac:dyDescent="0.25">
      <c r="A2815" s="31">
        <v>2814</v>
      </c>
      <c r="B2815" s="34" t="s">
        <v>9313</v>
      </c>
      <c r="C2815" s="34" t="s">
        <v>9314</v>
      </c>
      <c r="D2815" s="34" t="s">
        <v>74</v>
      </c>
      <c r="E2815" s="31">
        <v>42</v>
      </c>
      <c r="F2815" s="58">
        <f t="shared" ca="1" si="131"/>
        <v>36.958904109589042</v>
      </c>
      <c r="G2815" s="33">
        <v>31430</v>
      </c>
      <c r="H2815" s="34" t="s">
        <v>741</v>
      </c>
      <c r="I2815" s="34" t="s">
        <v>90</v>
      </c>
      <c r="J2815" s="34" t="s">
        <v>126</v>
      </c>
      <c r="K2815" s="34" t="s">
        <v>79</v>
      </c>
      <c r="L2815" s="34" t="s">
        <v>80</v>
      </c>
      <c r="M2815" s="31">
        <v>18</v>
      </c>
    </row>
    <row r="2816" spans="1:13" s="31" customFormat="1" ht="15.75" hidden="1" customHeight="1" x14ac:dyDescent="0.25">
      <c r="A2816" s="31">
        <v>2815</v>
      </c>
      <c r="B2816" s="34" t="s">
        <v>2992</v>
      </c>
      <c r="C2816" s="34" t="s">
        <v>9315</v>
      </c>
      <c r="D2816" s="34" t="s">
        <v>74</v>
      </c>
      <c r="E2816" s="31">
        <v>50</v>
      </c>
      <c r="F2816" s="58">
        <f t="shared" ca="1" si="131"/>
        <v>68.2</v>
      </c>
      <c r="G2816" s="33">
        <v>20027</v>
      </c>
      <c r="I2816" s="34" t="s">
        <v>178</v>
      </c>
      <c r="J2816" s="34" t="s">
        <v>78</v>
      </c>
      <c r="K2816" s="34" t="s">
        <v>79</v>
      </c>
      <c r="L2816" s="34" t="s">
        <v>91</v>
      </c>
      <c r="M2816" s="31">
        <v>19</v>
      </c>
    </row>
    <row r="2817" spans="1:13" s="31" customFormat="1" ht="15.75" customHeight="1" x14ac:dyDescent="0.25">
      <c r="A2817" s="31">
        <v>2816</v>
      </c>
      <c r="B2817" s="34" t="s">
        <v>916</v>
      </c>
      <c r="C2817" s="34" t="s">
        <v>1549</v>
      </c>
      <c r="D2817" s="34" t="s">
        <v>98</v>
      </c>
      <c r="E2817" s="31">
        <v>87</v>
      </c>
      <c r="F2817" s="58">
        <f t="shared" ca="1" si="131"/>
        <v>33.104109589041094</v>
      </c>
      <c r="G2817" s="33">
        <v>32837</v>
      </c>
      <c r="H2817" s="34" t="s">
        <v>2425</v>
      </c>
      <c r="I2817" s="34" t="s">
        <v>101</v>
      </c>
      <c r="J2817" s="34" t="s">
        <v>78</v>
      </c>
      <c r="K2817" s="34" t="s">
        <v>79</v>
      </c>
      <c r="L2817" s="34" t="s">
        <v>80</v>
      </c>
      <c r="M2817" s="31">
        <v>14</v>
      </c>
    </row>
    <row r="2818" spans="1:13" s="31" customFormat="1" ht="15.75" customHeight="1" x14ac:dyDescent="0.25">
      <c r="A2818" s="31">
        <v>2817</v>
      </c>
      <c r="B2818" s="34" t="s">
        <v>9316</v>
      </c>
      <c r="C2818" s="34" t="s">
        <v>9317</v>
      </c>
      <c r="D2818" s="34" t="s">
        <v>98</v>
      </c>
      <c r="E2818" s="31">
        <v>33</v>
      </c>
      <c r="F2818" s="58">
        <f t="shared" ca="1" si="131"/>
        <v>35.846575342465755</v>
      </c>
      <c r="G2818" s="33">
        <v>31836</v>
      </c>
      <c r="H2818" s="34" t="s">
        <v>446</v>
      </c>
      <c r="I2818" s="34" t="s">
        <v>101</v>
      </c>
      <c r="J2818" s="34" t="s">
        <v>102</v>
      </c>
      <c r="K2818" s="34" t="s">
        <v>79</v>
      </c>
      <c r="L2818" s="34" t="s">
        <v>80</v>
      </c>
      <c r="M2818" s="31">
        <v>6</v>
      </c>
    </row>
    <row r="2819" spans="1:13" s="31" customFormat="1" ht="15.75" customHeight="1" x14ac:dyDescent="0.25">
      <c r="A2819" s="31">
        <v>2818</v>
      </c>
      <c r="B2819" s="34" t="s">
        <v>9318</v>
      </c>
      <c r="C2819" s="34" t="s">
        <v>9319</v>
      </c>
      <c r="D2819" s="34" t="s">
        <v>74</v>
      </c>
      <c r="E2819" s="31">
        <v>82</v>
      </c>
      <c r="F2819" s="58">
        <f t="shared" ca="1" si="131"/>
        <v>66.843835616438355</v>
      </c>
      <c r="G2819" s="33">
        <v>20522</v>
      </c>
      <c r="H2819" s="34" t="s">
        <v>3715</v>
      </c>
      <c r="I2819" s="34" t="s">
        <v>230</v>
      </c>
      <c r="J2819" s="34" t="s">
        <v>102</v>
      </c>
      <c r="K2819" s="34" t="s">
        <v>79</v>
      </c>
      <c r="L2819" s="34" t="s">
        <v>91</v>
      </c>
      <c r="M2819" s="31">
        <v>7</v>
      </c>
    </row>
    <row r="2820" spans="1:13" s="31" customFormat="1" ht="15.75" customHeight="1" x14ac:dyDescent="0.25">
      <c r="A2820" s="31">
        <v>2819</v>
      </c>
      <c r="B2820" s="34" t="s">
        <v>7895</v>
      </c>
      <c r="C2820" s="34" t="s">
        <v>723</v>
      </c>
      <c r="D2820" s="34" t="s">
        <v>74</v>
      </c>
      <c r="E2820" s="31">
        <v>63</v>
      </c>
      <c r="F2820" s="58">
        <f t="shared" ca="1" si="131"/>
        <v>45.087671232876716</v>
      </c>
      <c r="G2820" s="33">
        <v>28463</v>
      </c>
      <c r="H2820" s="34" t="s">
        <v>469</v>
      </c>
      <c r="I2820" s="34" t="s">
        <v>77</v>
      </c>
      <c r="J2820" s="34" t="s">
        <v>102</v>
      </c>
      <c r="K2820" s="34" t="s">
        <v>79</v>
      </c>
      <c r="L2820" s="34" t="s">
        <v>91</v>
      </c>
      <c r="M2820" s="31">
        <v>14</v>
      </c>
    </row>
    <row r="2821" spans="1:13" s="31" customFormat="1" ht="15.75" customHeight="1" x14ac:dyDescent="0.25">
      <c r="A2821" s="31">
        <v>2820</v>
      </c>
      <c r="B2821" s="34" t="s">
        <v>2328</v>
      </c>
      <c r="C2821" s="34" t="s">
        <v>9320</v>
      </c>
      <c r="D2821" s="34" t="s">
        <v>74</v>
      </c>
      <c r="E2821" s="31">
        <v>44</v>
      </c>
      <c r="F2821" s="58">
        <f t="shared" ca="1" si="131"/>
        <v>43.849315068493148</v>
      </c>
      <c r="G2821" s="33">
        <v>28915</v>
      </c>
      <c r="H2821" s="34" t="s">
        <v>3048</v>
      </c>
      <c r="I2821" s="34" t="s">
        <v>77</v>
      </c>
      <c r="J2821" s="34" t="s">
        <v>102</v>
      </c>
      <c r="K2821" s="34" t="s">
        <v>79</v>
      </c>
      <c r="L2821" s="34" t="s">
        <v>80</v>
      </c>
      <c r="M2821" s="31">
        <v>16</v>
      </c>
    </row>
    <row r="2822" spans="1:13" s="31" customFormat="1" ht="15.75" customHeight="1" x14ac:dyDescent="0.25">
      <c r="A2822" s="31">
        <v>2821</v>
      </c>
      <c r="B2822" s="34" t="s">
        <v>9321</v>
      </c>
      <c r="C2822" s="34" t="s">
        <v>9322</v>
      </c>
      <c r="D2822" s="34" t="s">
        <v>74</v>
      </c>
      <c r="E2822" s="31">
        <v>13</v>
      </c>
      <c r="F2822" s="58">
        <f t="shared" ca="1" si="131"/>
        <v>37.945205479452056</v>
      </c>
      <c r="G2822" s="33">
        <v>31070</v>
      </c>
      <c r="H2822" s="34" t="s">
        <v>4032</v>
      </c>
      <c r="I2822" s="34" t="s">
        <v>90</v>
      </c>
      <c r="J2822" s="34" t="s">
        <v>102</v>
      </c>
      <c r="K2822" s="34" t="s">
        <v>79</v>
      </c>
      <c r="L2822" s="34" t="s">
        <v>91</v>
      </c>
      <c r="M2822" s="31">
        <v>11</v>
      </c>
    </row>
    <row r="2823" spans="1:13" s="31" customFormat="1" ht="15.75" customHeight="1" x14ac:dyDescent="0.25">
      <c r="A2823" s="31">
        <v>2822</v>
      </c>
      <c r="B2823" s="34" t="s">
        <v>9323</v>
      </c>
      <c r="C2823" s="34" t="s">
        <v>9324</v>
      </c>
      <c r="D2823" s="34" t="s">
        <v>98</v>
      </c>
      <c r="E2823" s="31">
        <v>83</v>
      </c>
      <c r="F2823" s="58">
        <f t="shared" ca="1" si="131"/>
        <v>41.643835616438359</v>
      </c>
      <c r="G2823" s="33">
        <v>29720</v>
      </c>
      <c r="H2823" s="34" t="s">
        <v>1348</v>
      </c>
      <c r="I2823" s="34" t="s">
        <v>230</v>
      </c>
      <c r="J2823" s="34" t="s">
        <v>78</v>
      </c>
      <c r="K2823" s="34" t="s">
        <v>79</v>
      </c>
      <c r="L2823" s="34" t="s">
        <v>91</v>
      </c>
      <c r="M2823" s="31">
        <v>3</v>
      </c>
    </row>
    <row r="2824" spans="1:13" s="31" customFormat="1" ht="15.75" customHeight="1" x14ac:dyDescent="0.25">
      <c r="A2824" s="31">
        <v>2823</v>
      </c>
      <c r="B2824" s="34" t="s">
        <v>4583</v>
      </c>
      <c r="C2824" s="34" t="s">
        <v>7761</v>
      </c>
      <c r="D2824" s="34" t="s">
        <v>74</v>
      </c>
      <c r="E2824" s="31">
        <v>98</v>
      </c>
      <c r="F2824" s="58">
        <f t="shared" ca="1" si="131"/>
        <v>51.717808219178082</v>
      </c>
      <c r="G2824" s="33">
        <v>26043</v>
      </c>
      <c r="H2824" s="34" t="s">
        <v>520</v>
      </c>
      <c r="I2824" s="34" t="s">
        <v>90</v>
      </c>
      <c r="J2824" s="34" t="s">
        <v>78</v>
      </c>
      <c r="K2824" s="34" t="s">
        <v>79</v>
      </c>
      <c r="L2824" s="34" t="s">
        <v>91</v>
      </c>
      <c r="M2824" s="31">
        <v>7</v>
      </c>
    </row>
    <row r="2825" spans="1:13" s="31" customFormat="1" ht="15.75" customHeight="1" x14ac:dyDescent="0.25">
      <c r="A2825" s="31">
        <v>2824</v>
      </c>
      <c r="B2825" s="34" t="s">
        <v>9325</v>
      </c>
      <c r="C2825" s="34" t="s">
        <v>9326</v>
      </c>
      <c r="D2825" s="34" t="s">
        <v>74</v>
      </c>
      <c r="E2825" s="31">
        <v>41</v>
      </c>
      <c r="F2825" s="58">
        <f t="shared" ca="1" si="131"/>
        <v>27.55890410958904</v>
      </c>
      <c r="G2825" s="33">
        <v>34861</v>
      </c>
      <c r="H2825" s="34" t="s">
        <v>124</v>
      </c>
      <c r="I2825" s="34" t="s">
        <v>125</v>
      </c>
      <c r="J2825" s="34" t="s">
        <v>102</v>
      </c>
      <c r="K2825" s="34" t="s">
        <v>79</v>
      </c>
      <c r="L2825" s="34" t="s">
        <v>91</v>
      </c>
      <c r="M2825" s="31">
        <v>7</v>
      </c>
    </row>
    <row r="2826" spans="1:13" s="31" customFormat="1" ht="15.75" customHeight="1" x14ac:dyDescent="0.25">
      <c r="A2826" s="31">
        <v>2825</v>
      </c>
      <c r="B2826" s="34" t="s">
        <v>9327</v>
      </c>
      <c r="C2826" s="34" t="s">
        <v>9328</v>
      </c>
      <c r="D2826" s="34" t="s">
        <v>98</v>
      </c>
      <c r="E2826" s="31">
        <v>28</v>
      </c>
      <c r="F2826" s="58">
        <f t="shared" ca="1" si="131"/>
        <v>51.630136986301373</v>
      </c>
      <c r="G2826" s="33">
        <v>26075</v>
      </c>
      <c r="H2826" s="34" t="s">
        <v>520</v>
      </c>
      <c r="I2826" s="34" t="s">
        <v>77</v>
      </c>
      <c r="J2826" s="34" t="s">
        <v>102</v>
      </c>
      <c r="K2826" s="34" t="s">
        <v>79</v>
      </c>
      <c r="L2826" s="34" t="s">
        <v>80</v>
      </c>
      <c r="M2826" s="31">
        <v>19</v>
      </c>
    </row>
    <row r="2827" spans="1:13" s="31" customFormat="1" ht="15.75" customHeight="1" x14ac:dyDescent="0.25">
      <c r="A2827" s="31">
        <v>2826</v>
      </c>
      <c r="B2827" s="34" t="s">
        <v>449</v>
      </c>
      <c r="C2827" s="34" t="s">
        <v>9329</v>
      </c>
      <c r="D2827" s="34" t="s">
        <v>98</v>
      </c>
      <c r="E2827" s="31">
        <v>73</v>
      </c>
      <c r="F2827" s="58">
        <f t="shared" ca="1" si="131"/>
        <v>60.695890410958903</v>
      </c>
      <c r="G2827" s="33">
        <v>22766</v>
      </c>
      <c r="H2827" s="34" t="s">
        <v>2890</v>
      </c>
      <c r="I2827" s="34" t="s">
        <v>230</v>
      </c>
      <c r="J2827" s="34" t="s">
        <v>78</v>
      </c>
      <c r="K2827" s="34" t="s">
        <v>79</v>
      </c>
      <c r="L2827" s="34" t="s">
        <v>91</v>
      </c>
      <c r="M2827" s="31">
        <v>15</v>
      </c>
    </row>
    <row r="2828" spans="1:13" s="31" customFormat="1" ht="15.75" hidden="1" customHeight="1" x14ac:dyDescent="0.25">
      <c r="A2828" s="31">
        <v>2827</v>
      </c>
      <c r="B2828" s="34" t="s">
        <v>1605</v>
      </c>
      <c r="C2828" s="34" t="s">
        <v>9330</v>
      </c>
      <c r="D2828" s="34" t="s">
        <v>98</v>
      </c>
      <c r="E2828" s="31">
        <v>17</v>
      </c>
      <c r="F2828" s="58">
        <f t="shared" ca="1" si="131"/>
        <v>49.479452054794521</v>
      </c>
      <c r="G2828" s="33">
        <v>26860</v>
      </c>
      <c r="I2828" s="34" t="s">
        <v>101</v>
      </c>
      <c r="J2828" s="34" t="s">
        <v>126</v>
      </c>
      <c r="K2828" s="34" t="s">
        <v>79</v>
      </c>
      <c r="L2828" s="34" t="s">
        <v>91</v>
      </c>
      <c r="M2828" s="31">
        <v>14</v>
      </c>
    </row>
    <row r="2829" spans="1:13" s="31" customFormat="1" ht="15.75" hidden="1" customHeight="1" x14ac:dyDescent="0.25">
      <c r="A2829" s="31">
        <v>2828</v>
      </c>
      <c r="B2829" s="34" t="s">
        <v>9331</v>
      </c>
      <c r="C2829" s="34" t="s">
        <v>9332</v>
      </c>
      <c r="D2829" s="34" t="s">
        <v>98</v>
      </c>
      <c r="E2829" s="31">
        <v>37</v>
      </c>
      <c r="F2829" s="58">
        <f t="shared" ca="1" si="131"/>
        <v>24.046575342465754</v>
      </c>
      <c r="G2829" s="33">
        <v>36143</v>
      </c>
      <c r="I2829" s="34" t="s">
        <v>178</v>
      </c>
      <c r="J2829" s="34" t="s">
        <v>126</v>
      </c>
      <c r="K2829" s="34" t="s">
        <v>79</v>
      </c>
      <c r="L2829" s="34" t="s">
        <v>80</v>
      </c>
      <c r="M2829" s="31">
        <v>4</v>
      </c>
    </row>
    <row r="2830" spans="1:13" s="31" customFormat="1" ht="15.75" customHeight="1" x14ac:dyDescent="0.25">
      <c r="A2830" s="31">
        <v>2829</v>
      </c>
      <c r="B2830" s="34" t="s">
        <v>9333</v>
      </c>
      <c r="C2830" s="34" t="s">
        <v>9334</v>
      </c>
      <c r="D2830" s="34" t="s">
        <v>98</v>
      </c>
      <c r="E2830" s="31">
        <v>2</v>
      </c>
      <c r="F2830" s="58">
        <f t="shared" ca="1" si="131"/>
        <v>43.56986301369863</v>
      </c>
      <c r="G2830" s="33">
        <v>29017</v>
      </c>
      <c r="H2830" s="34" t="s">
        <v>452</v>
      </c>
      <c r="I2830" s="34" t="s">
        <v>77</v>
      </c>
      <c r="J2830" s="34" t="s">
        <v>126</v>
      </c>
      <c r="K2830" s="34" t="s">
        <v>79</v>
      </c>
      <c r="L2830" s="34" t="s">
        <v>91</v>
      </c>
      <c r="M2830" s="31">
        <v>11</v>
      </c>
    </row>
    <row r="2831" spans="1:13" s="31" customFormat="1" ht="15.75" customHeight="1" x14ac:dyDescent="0.25">
      <c r="A2831" s="31">
        <v>2830</v>
      </c>
      <c r="B2831" s="34" t="s">
        <v>9203</v>
      </c>
      <c r="C2831" s="34" t="s">
        <v>9335</v>
      </c>
      <c r="D2831" s="34" t="s">
        <v>74</v>
      </c>
      <c r="E2831" s="31">
        <v>39</v>
      </c>
      <c r="F2831" s="58">
        <f t="shared" ca="1" si="131"/>
        <v>64.060273972602744</v>
      </c>
      <c r="G2831" s="33">
        <v>21538</v>
      </c>
      <c r="H2831" s="34" t="s">
        <v>1929</v>
      </c>
      <c r="I2831" s="34" t="s">
        <v>77</v>
      </c>
      <c r="J2831" s="34" t="s">
        <v>126</v>
      </c>
      <c r="K2831" s="34" t="s">
        <v>79</v>
      </c>
      <c r="L2831" s="34" t="s">
        <v>91</v>
      </c>
      <c r="M2831" s="31">
        <v>9</v>
      </c>
    </row>
    <row r="2832" spans="1:13" s="31" customFormat="1" ht="15.75" customHeight="1" x14ac:dyDescent="0.25">
      <c r="A2832" s="31">
        <v>2831</v>
      </c>
      <c r="B2832" s="34" t="s">
        <v>9336</v>
      </c>
      <c r="C2832" s="34" t="s">
        <v>9337</v>
      </c>
      <c r="D2832" s="34" t="s">
        <v>98</v>
      </c>
      <c r="E2832" s="31">
        <v>16</v>
      </c>
      <c r="F2832" s="58">
        <f t="shared" ca="1" si="131"/>
        <v>54.961643835616435</v>
      </c>
      <c r="G2832" s="33">
        <v>24859</v>
      </c>
      <c r="H2832" s="34" t="s">
        <v>158</v>
      </c>
      <c r="I2832" s="34" t="s">
        <v>178</v>
      </c>
      <c r="J2832" s="34" t="s">
        <v>78</v>
      </c>
      <c r="K2832" s="34" t="s">
        <v>79</v>
      </c>
      <c r="L2832" s="34" t="s">
        <v>80</v>
      </c>
      <c r="M2832" s="31">
        <v>11</v>
      </c>
    </row>
    <row r="2833" spans="1:13" s="31" customFormat="1" ht="15.75" customHeight="1" x14ac:dyDescent="0.25">
      <c r="A2833" s="31">
        <v>2832</v>
      </c>
      <c r="B2833" s="34" t="s">
        <v>8028</v>
      </c>
      <c r="C2833" s="34" t="s">
        <v>9338</v>
      </c>
      <c r="D2833" s="34" t="s">
        <v>74</v>
      </c>
      <c r="E2833" s="31">
        <v>9</v>
      </c>
      <c r="F2833" s="58">
        <f t="shared" ca="1" si="131"/>
        <v>46.279452054794518</v>
      </c>
      <c r="G2833" s="33">
        <v>28028</v>
      </c>
      <c r="H2833" s="34" t="s">
        <v>414</v>
      </c>
      <c r="I2833" s="34" t="s">
        <v>171</v>
      </c>
      <c r="J2833" s="34" t="s">
        <v>78</v>
      </c>
      <c r="K2833" s="34" t="s">
        <v>79</v>
      </c>
      <c r="L2833" s="34" t="s">
        <v>80</v>
      </c>
      <c r="M2833" s="31">
        <v>9</v>
      </c>
    </row>
    <row r="2834" spans="1:13" s="31" customFormat="1" ht="15.75" hidden="1" customHeight="1" x14ac:dyDescent="0.25">
      <c r="A2834" s="31">
        <v>2833</v>
      </c>
      <c r="B2834" s="34" t="s">
        <v>9339</v>
      </c>
      <c r="C2834" s="34" t="s">
        <v>9340</v>
      </c>
      <c r="D2834" s="34" t="s">
        <v>74</v>
      </c>
      <c r="E2834" s="31">
        <v>60</v>
      </c>
      <c r="F2834" s="58">
        <f t="shared" ca="1" si="131"/>
        <v>23.095890410958905</v>
      </c>
      <c r="G2834" s="33">
        <v>36490</v>
      </c>
      <c r="I2834" s="34" t="s">
        <v>152</v>
      </c>
      <c r="J2834" s="34" t="s">
        <v>78</v>
      </c>
      <c r="K2834" s="34" t="s">
        <v>79</v>
      </c>
      <c r="L2834" s="34" t="s">
        <v>80</v>
      </c>
      <c r="M2834" s="31">
        <v>3</v>
      </c>
    </row>
    <row r="2835" spans="1:13" s="31" customFormat="1" ht="15.75" hidden="1" customHeight="1" x14ac:dyDescent="0.25">
      <c r="A2835" s="31">
        <v>2834</v>
      </c>
      <c r="B2835" s="34" t="s">
        <v>5235</v>
      </c>
      <c r="C2835" s="34" t="s">
        <v>6013</v>
      </c>
      <c r="D2835" s="34" t="s">
        <v>74</v>
      </c>
      <c r="E2835" s="31">
        <v>33</v>
      </c>
      <c r="F2835" s="58">
        <f t="shared" ca="1" si="131"/>
        <v>42.671232876712331</v>
      </c>
      <c r="G2835" s="33">
        <v>29345</v>
      </c>
      <c r="I2835" s="34" t="s">
        <v>140</v>
      </c>
      <c r="J2835" s="34" t="s">
        <v>102</v>
      </c>
      <c r="K2835" s="34" t="s">
        <v>79</v>
      </c>
      <c r="L2835" s="34" t="s">
        <v>91</v>
      </c>
      <c r="M2835" s="31">
        <v>9</v>
      </c>
    </row>
    <row r="2836" spans="1:13" s="31" customFormat="1" ht="15.75" hidden="1" customHeight="1" x14ac:dyDescent="0.25">
      <c r="A2836" s="31">
        <v>2835</v>
      </c>
      <c r="B2836" s="34" t="s">
        <v>9341</v>
      </c>
      <c r="D2836" s="34" t="s">
        <v>98</v>
      </c>
      <c r="E2836" s="31">
        <v>30</v>
      </c>
      <c r="G2836" s="44">
        <v>35612</v>
      </c>
      <c r="H2836" s="34" t="s">
        <v>164</v>
      </c>
      <c r="I2836" s="34" t="s">
        <v>77</v>
      </c>
      <c r="J2836" s="34" t="s">
        <v>102</v>
      </c>
      <c r="K2836" s="34" t="s">
        <v>79</v>
      </c>
      <c r="L2836" s="34" t="s">
        <v>91</v>
      </c>
      <c r="M2836" s="31">
        <v>2</v>
      </c>
    </row>
    <row r="2837" spans="1:13" s="31" customFormat="1" ht="15.75" customHeight="1" x14ac:dyDescent="0.25">
      <c r="A2837" s="31">
        <v>2836</v>
      </c>
      <c r="B2837" s="34" t="s">
        <v>7576</v>
      </c>
      <c r="C2837" s="34" t="s">
        <v>9342</v>
      </c>
      <c r="D2837" s="34" t="s">
        <v>98</v>
      </c>
      <c r="E2837" s="31">
        <v>80</v>
      </c>
      <c r="F2837" s="58">
        <f t="shared" ref="F2837:F2854" ca="1" si="132">(TODAY()-G2837)/365</f>
        <v>59.153424657534245</v>
      </c>
      <c r="G2837" s="33">
        <v>23329</v>
      </c>
      <c r="H2837" s="34" t="s">
        <v>184</v>
      </c>
      <c r="I2837" s="34" t="s">
        <v>178</v>
      </c>
      <c r="J2837" s="34" t="s">
        <v>78</v>
      </c>
      <c r="K2837" s="34" t="s">
        <v>79</v>
      </c>
      <c r="L2837" s="34" t="s">
        <v>91</v>
      </c>
      <c r="M2837" s="31">
        <v>16</v>
      </c>
    </row>
    <row r="2838" spans="1:13" s="31" customFormat="1" ht="15.75" hidden="1" customHeight="1" x14ac:dyDescent="0.25">
      <c r="A2838" s="31">
        <v>2837</v>
      </c>
      <c r="B2838" s="34" t="s">
        <v>2962</v>
      </c>
      <c r="C2838" s="34" t="s">
        <v>9343</v>
      </c>
      <c r="D2838" s="34" t="s">
        <v>98</v>
      </c>
      <c r="E2838" s="31">
        <v>81</v>
      </c>
      <c r="F2838" s="58">
        <f t="shared" ca="1" si="132"/>
        <v>35.082191780821915</v>
      </c>
      <c r="G2838" s="33">
        <v>32115</v>
      </c>
      <c r="I2838" s="34" t="s">
        <v>140</v>
      </c>
      <c r="J2838" s="34" t="s">
        <v>78</v>
      </c>
      <c r="K2838" s="34" t="s">
        <v>79</v>
      </c>
      <c r="L2838" s="34" t="s">
        <v>91</v>
      </c>
      <c r="M2838" s="31">
        <v>10</v>
      </c>
    </row>
    <row r="2839" spans="1:13" s="31" customFormat="1" ht="15.75" customHeight="1" x14ac:dyDescent="0.25">
      <c r="A2839" s="31">
        <v>2838</v>
      </c>
      <c r="B2839" s="34" t="s">
        <v>9344</v>
      </c>
      <c r="C2839" s="34" t="s">
        <v>9345</v>
      </c>
      <c r="D2839" s="34" t="s">
        <v>98</v>
      </c>
      <c r="E2839" s="31">
        <v>14</v>
      </c>
      <c r="F2839" s="58">
        <f t="shared" ca="1" si="132"/>
        <v>45.849315068493148</v>
      </c>
      <c r="G2839" s="33">
        <v>28185</v>
      </c>
      <c r="H2839" s="34" t="s">
        <v>402</v>
      </c>
      <c r="I2839" s="34" t="s">
        <v>140</v>
      </c>
      <c r="J2839" s="34" t="s">
        <v>126</v>
      </c>
      <c r="K2839" s="34" t="s">
        <v>79</v>
      </c>
      <c r="L2839" s="34" t="s">
        <v>91</v>
      </c>
      <c r="M2839" s="31">
        <v>21</v>
      </c>
    </row>
    <row r="2840" spans="1:13" s="31" customFormat="1" ht="15.75" customHeight="1" x14ac:dyDescent="0.25">
      <c r="A2840" s="31">
        <v>2839</v>
      </c>
      <c r="B2840" s="34" t="s">
        <v>5627</v>
      </c>
      <c r="C2840" s="34" t="s">
        <v>9346</v>
      </c>
      <c r="D2840" s="34" t="s">
        <v>98</v>
      </c>
      <c r="E2840" s="31">
        <v>12</v>
      </c>
      <c r="F2840" s="58">
        <f t="shared" ca="1" si="132"/>
        <v>45.580821917808223</v>
      </c>
      <c r="G2840" s="33">
        <v>28283</v>
      </c>
      <c r="H2840" s="34" t="s">
        <v>124</v>
      </c>
      <c r="I2840" s="34" t="s">
        <v>125</v>
      </c>
      <c r="J2840" s="34" t="s">
        <v>78</v>
      </c>
      <c r="K2840" s="34" t="s">
        <v>79</v>
      </c>
      <c r="L2840" s="34" t="s">
        <v>91</v>
      </c>
      <c r="M2840" s="31">
        <v>10</v>
      </c>
    </row>
    <row r="2841" spans="1:13" s="31" customFormat="1" ht="15.75" customHeight="1" x14ac:dyDescent="0.25">
      <c r="A2841" s="31">
        <v>2840</v>
      </c>
      <c r="B2841" s="34" t="s">
        <v>9347</v>
      </c>
      <c r="C2841" s="34" t="s">
        <v>9348</v>
      </c>
      <c r="D2841" s="34" t="s">
        <v>74</v>
      </c>
      <c r="E2841" s="31">
        <v>63</v>
      </c>
      <c r="F2841" s="58">
        <f t="shared" ca="1" si="132"/>
        <v>30.326027397260273</v>
      </c>
      <c r="G2841" s="33">
        <v>33851</v>
      </c>
      <c r="H2841" s="34" t="s">
        <v>414</v>
      </c>
      <c r="I2841" s="34" t="s">
        <v>77</v>
      </c>
      <c r="J2841" s="34" t="s">
        <v>78</v>
      </c>
      <c r="K2841" s="34" t="s">
        <v>79</v>
      </c>
      <c r="L2841" s="34" t="s">
        <v>80</v>
      </c>
      <c r="M2841" s="31">
        <v>9</v>
      </c>
    </row>
    <row r="2842" spans="1:13" s="31" customFormat="1" ht="15.75" customHeight="1" x14ac:dyDescent="0.25">
      <c r="A2842" s="31">
        <v>2841</v>
      </c>
      <c r="B2842" s="34" t="s">
        <v>9349</v>
      </c>
      <c r="C2842" s="34" t="s">
        <v>9350</v>
      </c>
      <c r="D2842" s="34" t="s">
        <v>98</v>
      </c>
      <c r="E2842" s="31">
        <v>19</v>
      </c>
      <c r="F2842" s="58">
        <f t="shared" ca="1" si="132"/>
        <v>59.939726027397263</v>
      </c>
      <c r="G2842" s="33">
        <v>23042</v>
      </c>
      <c r="H2842" s="34" t="s">
        <v>305</v>
      </c>
      <c r="I2842" s="34" t="s">
        <v>230</v>
      </c>
      <c r="J2842" s="34" t="s">
        <v>78</v>
      </c>
      <c r="K2842" s="34" t="s">
        <v>79</v>
      </c>
      <c r="L2842" s="34" t="s">
        <v>91</v>
      </c>
      <c r="M2842" s="31">
        <v>16</v>
      </c>
    </row>
    <row r="2843" spans="1:13" s="31" customFormat="1" ht="15.75" hidden="1" customHeight="1" x14ac:dyDescent="0.25">
      <c r="A2843" s="31">
        <v>2842</v>
      </c>
      <c r="B2843" s="34" t="s">
        <v>9351</v>
      </c>
      <c r="C2843" s="34" t="s">
        <v>9352</v>
      </c>
      <c r="D2843" s="34" t="s">
        <v>98</v>
      </c>
      <c r="E2843" s="31">
        <v>80</v>
      </c>
      <c r="F2843" s="58">
        <f t="shared" ca="1" si="132"/>
        <v>54.405479452054792</v>
      </c>
      <c r="G2843" s="33">
        <v>25062</v>
      </c>
      <c r="I2843" s="34" t="s">
        <v>178</v>
      </c>
      <c r="J2843" s="34" t="s">
        <v>78</v>
      </c>
      <c r="K2843" s="34" t="s">
        <v>79</v>
      </c>
      <c r="L2843" s="34" t="s">
        <v>91</v>
      </c>
      <c r="M2843" s="31">
        <v>6</v>
      </c>
    </row>
    <row r="2844" spans="1:13" s="31" customFormat="1" ht="15.75" customHeight="1" x14ac:dyDescent="0.25">
      <c r="A2844" s="31">
        <v>2843</v>
      </c>
      <c r="B2844" s="34" t="s">
        <v>9353</v>
      </c>
      <c r="C2844" s="34" t="s">
        <v>9354</v>
      </c>
      <c r="D2844" s="34" t="s">
        <v>98</v>
      </c>
      <c r="E2844" s="31">
        <v>42</v>
      </c>
      <c r="F2844" s="58">
        <f t="shared" ca="1" si="132"/>
        <v>54.717808219178082</v>
      </c>
      <c r="G2844" s="33">
        <v>24948</v>
      </c>
      <c r="H2844" s="34" t="s">
        <v>414</v>
      </c>
      <c r="I2844" s="34" t="s">
        <v>101</v>
      </c>
      <c r="J2844" s="34" t="s">
        <v>102</v>
      </c>
      <c r="K2844" s="34" t="s">
        <v>79</v>
      </c>
      <c r="L2844" s="34" t="s">
        <v>80</v>
      </c>
      <c r="M2844" s="31">
        <v>5</v>
      </c>
    </row>
    <row r="2845" spans="1:13" s="31" customFormat="1" ht="15.75" hidden="1" customHeight="1" x14ac:dyDescent="0.25">
      <c r="A2845" s="31">
        <v>2844</v>
      </c>
      <c r="B2845" s="34" t="s">
        <v>5949</v>
      </c>
      <c r="C2845" s="34" t="s">
        <v>9355</v>
      </c>
      <c r="D2845" s="34" t="s">
        <v>98</v>
      </c>
      <c r="E2845" s="31">
        <v>98</v>
      </c>
      <c r="F2845" s="58">
        <f t="shared" ca="1" si="132"/>
        <v>47.123287671232873</v>
      </c>
      <c r="G2845" s="33">
        <v>27720</v>
      </c>
      <c r="I2845" s="34" t="s">
        <v>101</v>
      </c>
      <c r="J2845" s="34" t="s">
        <v>78</v>
      </c>
      <c r="K2845" s="34" t="s">
        <v>79</v>
      </c>
      <c r="L2845" s="34" t="s">
        <v>80</v>
      </c>
      <c r="M2845" s="31">
        <v>13</v>
      </c>
    </row>
    <row r="2846" spans="1:13" s="31" customFormat="1" ht="15.75" customHeight="1" x14ac:dyDescent="0.25">
      <c r="A2846" s="31">
        <v>2845</v>
      </c>
      <c r="B2846" s="34" t="s">
        <v>9356</v>
      </c>
      <c r="C2846" s="34" t="s">
        <v>9357</v>
      </c>
      <c r="D2846" s="34" t="s">
        <v>98</v>
      </c>
      <c r="E2846" s="31">
        <v>1</v>
      </c>
      <c r="F2846" s="58">
        <f t="shared" ca="1" si="132"/>
        <v>48.558904109589044</v>
      </c>
      <c r="G2846" s="33">
        <v>27196</v>
      </c>
      <c r="H2846" s="34" t="s">
        <v>3926</v>
      </c>
      <c r="I2846" s="34" t="s">
        <v>230</v>
      </c>
      <c r="J2846" s="34" t="s">
        <v>78</v>
      </c>
      <c r="K2846" s="34" t="s">
        <v>79</v>
      </c>
      <c r="L2846" s="34" t="s">
        <v>91</v>
      </c>
      <c r="M2846" s="31">
        <v>11</v>
      </c>
    </row>
    <row r="2847" spans="1:13" s="31" customFormat="1" ht="15.75" customHeight="1" x14ac:dyDescent="0.25">
      <c r="A2847" s="31">
        <v>2846</v>
      </c>
      <c r="B2847" s="34" t="s">
        <v>9358</v>
      </c>
      <c r="C2847" s="34" t="s">
        <v>9359</v>
      </c>
      <c r="D2847" s="34" t="s">
        <v>98</v>
      </c>
      <c r="E2847" s="31">
        <v>66</v>
      </c>
      <c r="F2847" s="58">
        <f t="shared" ca="1" si="132"/>
        <v>52.397260273972606</v>
      </c>
      <c r="G2847" s="33">
        <v>25795</v>
      </c>
      <c r="H2847" s="34" t="s">
        <v>259</v>
      </c>
      <c r="I2847" s="34" t="s">
        <v>90</v>
      </c>
      <c r="J2847" s="34" t="s">
        <v>78</v>
      </c>
      <c r="K2847" s="34" t="s">
        <v>79</v>
      </c>
      <c r="L2847" s="34" t="s">
        <v>91</v>
      </c>
      <c r="M2847" s="31">
        <v>14</v>
      </c>
    </row>
    <row r="2848" spans="1:13" s="31" customFormat="1" ht="15.75" customHeight="1" x14ac:dyDescent="0.25">
      <c r="A2848" s="31">
        <v>2847</v>
      </c>
      <c r="B2848" s="34" t="s">
        <v>9360</v>
      </c>
      <c r="C2848" s="34" t="s">
        <v>9361</v>
      </c>
      <c r="D2848" s="34" t="s">
        <v>98</v>
      </c>
      <c r="E2848" s="31">
        <v>50</v>
      </c>
      <c r="F2848" s="58">
        <f t="shared" ca="1" si="132"/>
        <v>46.794520547945204</v>
      </c>
      <c r="G2848" s="33">
        <v>27840</v>
      </c>
      <c r="H2848" s="34" t="s">
        <v>1245</v>
      </c>
      <c r="I2848" s="34" t="s">
        <v>178</v>
      </c>
      <c r="J2848" s="34" t="s">
        <v>78</v>
      </c>
      <c r="K2848" s="34" t="s">
        <v>79</v>
      </c>
      <c r="L2848" s="34" t="s">
        <v>91</v>
      </c>
      <c r="M2848" s="31">
        <v>12</v>
      </c>
    </row>
    <row r="2849" spans="1:13" s="31" customFormat="1" ht="15.75" customHeight="1" x14ac:dyDescent="0.25">
      <c r="A2849" s="31">
        <v>2848</v>
      </c>
      <c r="B2849" s="34" t="s">
        <v>9234</v>
      </c>
      <c r="C2849" s="34" t="s">
        <v>9362</v>
      </c>
      <c r="D2849" s="34" t="s">
        <v>98</v>
      </c>
      <c r="E2849" s="31">
        <v>42</v>
      </c>
      <c r="F2849" s="58">
        <f t="shared" ca="1" si="132"/>
        <v>55.975342465753428</v>
      </c>
      <c r="G2849" s="33">
        <v>24489</v>
      </c>
      <c r="H2849" s="34" t="s">
        <v>542</v>
      </c>
      <c r="I2849" s="34" t="s">
        <v>90</v>
      </c>
      <c r="J2849" s="34" t="s">
        <v>78</v>
      </c>
      <c r="K2849" s="34" t="s">
        <v>79</v>
      </c>
      <c r="L2849" s="34" t="s">
        <v>80</v>
      </c>
      <c r="M2849" s="31">
        <v>13</v>
      </c>
    </row>
    <row r="2850" spans="1:13" s="31" customFormat="1" ht="15.75" hidden="1" customHeight="1" x14ac:dyDescent="0.25">
      <c r="A2850" s="31">
        <v>2849</v>
      </c>
      <c r="B2850" s="34" t="s">
        <v>9363</v>
      </c>
      <c r="C2850" s="34" t="s">
        <v>9364</v>
      </c>
      <c r="D2850" s="34" t="s">
        <v>74</v>
      </c>
      <c r="E2850" s="31">
        <v>65</v>
      </c>
      <c r="F2850" s="58">
        <f t="shared" ca="1" si="132"/>
        <v>28.767123287671232</v>
      </c>
      <c r="G2850" s="33">
        <v>34420</v>
      </c>
      <c r="I2850" s="34" t="s">
        <v>230</v>
      </c>
      <c r="J2850" s="34" t="s">
        <v>126</v>
      </c>
      <c r="K2850" s="34" t="s">
        <v>79</v>
      </c>
      <c r="L2850" s="34" t="s">
        <v>80</v>
      </c>
      <c r="M2850" s="31">
        <v>2</v>
      </c>
    </row>
    <row r="2851" spans="1:13" s="31" customFormat="1" ht="15.75" customHeight="1" x14ac:dyDescent="0.25">
      <c r="A2851" s="31">
        <v>2850</v>
      </c>
      <c r="B2851" s="34" t="s">
        <v>6129</v>
      </c>
      <c r="C2851" s="34" t="s">
        <v>9365</v>
      </c>
      <c r="D2851" s="34" t="s">
        <v>98</v>
      </c>
      <c r="E2851" s="31">
        <v>74</v>
      </c>
      <c r="F2851" s="58">
        <f t="shared" ca="1" si="132"/>
        <v>50.232876712328768</v>
      </c>
      <c r="G2851" s="33">
        <v>26585</v>
      </c>
      <c r="H2851" s="34" t="s">
        <v>604</v>
      </c>
      <c r="I2851" s="34" t="s">
        <v>230</v>
      </c>
      <c r="J2851" s="34" t="s">
        <v>78</v>
      </c>
      <c r="K2851" s="34" t="s">
        <v>79</v>
      </c>
      <c r="L2851" s="34" t="s">
        <v>80</v>
      </c>
      <c r="M2851" s="31">
        <v>5</v>
      </c>
    </row>
    <row r="2852" spans="1:13" s="31" customFormat="1" ht="15.75" customHeight="1" x14ac:dyDescent="0.25">
      <c r="A2852" s="31">
        <v>2851</v>
      </c>
      <c r="B2852" s="34" t="s">
        <v>9366</v>
      </c>
      <c r="C2852" s="34" t="s">
        <v>9367</v>
      </c>
      <c r="D2852" s="34" t="s">
        <v>74</v>
      </c>
      <c r="E2852" s="31">
        <v>36</v>
      </c>
      <c r="F2852" s="58">
        <f t="shared" ca="1" si="132"/>
        <v>47.054794520547944</v>
      </c>
      <c r="G2852" s="33">
        <v>27745</v>
      </c>
      <c r="H2852" s="34" t="s">
        <v>2452</v>
      </c>
      <c r="I2852" s="34" t="s">
        <v>125</v>
      </c>
      <c r="J2852" s="34" t="s">
        <v>102</v>
      </c>
      <c r="K2852" s="34" t="s">
        <v>79</v>
      </c>
      <c r="L2852" s="34" t="s">
        <v>80</v>
      </c>
      <c r="M2852" s="31">
        <v>16</v>
      </c>
    </row>
    <row r="2853" spans="1:13" s="31" customFormat="1" ht="15.75" customHeight="1" x14ac:dyDescent="0.25">
      <c r="A2853" s="31">
        <v>2852</v>
      </c>
      <c r="B2853" s="34" t="s">
        <v>7714</v>
      </c>
      <c r="C2853" s="34" t="s">
        <v>9368</v>
      </c>
      <c r="D2853" s="34" t="s">
        <v>98</v>
      </c>
      <c r="E2853" s="31">
        <v>20</v>
      </c>
      <c r="F2853" s="58">
        <f t="shared" ca="1" si="132"/>
        <v>51.463013698630135</v>
      </c>
      <c r="G2853" s="33">
        <v>26136</v>
      </c>
      <c r="H2853" s="34" t="s">
        <v>6226</v>
      </c>
      <c r="I2853" s="34" t="s">
        <v>90</v>
      </c>
      <c r="J2853" s="34" t="s">
        <v>126</v>
      </c>
      <c r="K2853" s="34" t="s">
        <v>79</v>
      </c>
      <c r="L2853" s="34" t="s">
        <v>80</v>
      </c>
      <c r="M2853" s="31">
        <v>14</v>
      </c>
    </row>
    <row r="2854" spans="1:13" s="31" customFormat="1" ht="15.75" customHeight="1" x14ac:dyDescent="0.25">
      <c r="A2854" s="31">
        <v>2853</v>
      </c>
      <c r="B2854" s="34" t="s">
        <v>6175</v>
      </c>
      <c r="C2854" s="34" t="s">
        <v>9369</v>
      </c>
      <c r="D2854" s="34" t="s">
        <v>74</v>
      </c>
      <c r="E2854" s="31">
        <v>65</v>
      </c>
      <c r="F2854" s="58">
        <f t="shared" ca="1" si="132"/>
        <v>37.202739726027396</v>
      </c>
      <c r="G2854" s="33">
        <v>31341</v>
      </c>
      <c r="H2854" s="34" t="s">
        <v>469</v>
      </c>
      <c r="I2854" s="34" t="s">
        <v>140</v>
      </c>
      <c r="J2854" s="34" t="s">
        <v>126</v>
      </c>
      <c r="K2854" s="34" t="s">
        <v>79</v>
      </c>
      <c r="L2854" s="34" t="s">
        <v>80</v>
      </c>
      <c r="M2854" s="31">
        <v>7</v>
      </c>
    </row>
    <row r="2855" spans="1:13" s="31" customFormat="1" ht="15.75" hidden="1" customHeight="1" x14ac:dyDescent="0.25">
      <c r="A2855" s="31">
        <v>2854</v>
      </c>
      <c r="B2855" s="34" t="s">
        <v>9370</v>
      </c>
      <c r="C2855" s="34" t="s">
        <v>7459</v>
      </c>
      <c r="D2855" s="34" t="s">
        <v>430</v>
      </c>
      <c r="E2855" s="31">
        <v>49</v>
      </c>
      <c r="H2855" s="34" t="s">
        <v>2947</v>
      </c>
      <c r="I2855" s="34" t="s">
        <v>152</v>
      </c>
      <c r="J2855" s="34" t="s">
        <v>126</v>
      </c>
      <c r="K2855" s="34" t="s">
        <v>79</v>
      </c>
      <c r="L2855" s="34" t="s">
        <v>80</v>
      </c>
    </row>
    <row r="2856" spans="1:13" s="31" customFormat="1" ht="15.75" customHeight="1" x14ac:dyDescent="0.25">
      <c r="A2856" s="31">
        <v>2855</v>
      </c>
      <c r="B2856" s="34" t="s">
        <v>4658</v>
      </c>
      <c r="C2856" s="34" t="s">
        <v>9371</v>
      </c>
      <c r="D2856" s="34" t="s">
        <v>98</v>
      </c>
      <c r="E2856" s="31">
        <v>81</v>
      </c>
      <c r="F2856" s="58">
        <f t="shared" ref="F2856:F2894" ca="1" si="133">(TODAY()-G2856)/365</f>
        <v>47.315068493150683</v>
      </c>
      <c r="G2856" s="33">
        <v>27650</v>
      </c>
      <c r="H2856" s="34" t="s">
        <v>636</v>
      </c>
      <c r="I2856" s="34" t="s">
        <v>77</v>
      </c>
      <c r="J2856" s="34" t="s">
        <v>78</v>
      </c>
      <c r="K2856" s="34" t="s">
        <v>79</v>
      </c>
      <c r="L2856" s="34" t="s">
        <v>80</v>
      </c>
      <c r="M2856" s="31">
        <v>17</v>
      </c>
    </row>
    <row r="2857" spans="1:13" s="31" customFormat="1" ht="15.75" customHeight="1" x14ac:dyDescent="0.25">
      <c r="A2857" s="31">
        <v>2856</v>
      </c>
      <c r="B2857" s="34" t="s">
        <v>9372</v>
      </c>
      <c r="C2857" s="34" t="s">
        <v>9373</v>
      </c>
      <c r="D2857" s="34" t="s">
        <v>98</v>
      </c>
      <c r="E2857" s="31">
        <v>53</v>
      </c>
      <c r="F2857" s="58">
        <f t="shared" ca="1" si="133"/>
        <v>46.279452054794518</v>
      </c>
      <c r="G2857" s="33">
        <v>28028</v>
      </c>
      <c r="H2857" s="34" t="s">
        <v>660</v>
      </c>
      <c r="I2857" s="34" t="s">
        <v>101</v>
      </c>
      <c r="J2857" s="34" t="s">
        <v>78</v>
      </c>
      <c r="K2857" s="34" t="s">
        <v>79</v>
      </c>
      <c r="L2857" s="34" t="s">
        <v>80</v>
      </c>
      <c r="M2857" s="31">
        <v>13</v>
      </c>
    </row>
    <row r="2858" spans="1:13" s="31" customFormat="1" ht="15.75" customHeight="1" x14ac:dyDescent="0.25">
      <c r="A2858" s="31">
        <v>2857</v>
      </c>
      <c r="B2858" s="34" t="s">
        <v>1132</v>
      </c>
      <c r="C2858" s="34" t="s">
        <v>9374</v>
      </c>
      <c r="D2858" s="34" t="s">
        <v>98</v>
      </c>
      <c r="E2858" s="31">
        <v>9</v>
      </c>
      <c r="F2858" s="58">
        <f t="shared" ca="1" si="133"/>
        <v>65.767123287671239</v>
      </c>
      <c r="G2858" s="33">
        <v>20915</v>
      </c>
      <c r="H2858" s="34" t="s">
        <v>6226</v>
      </c>
      <c r="I2858" s="34" t="s">
        <v>77</v>
      </c>
      <c r="J2858" s="34" t="s">
        <v>78</v>
      </c>
      <c r="K2858" s="34" t="s">
        <v>79</v>
      </c>
      <c r="L2858" s="34" t="s">
        <v>80</v>
      </c>
      <c r="M2858" s="31">
        <v>17</v>
      </c>
    </row>
    <row r="2859" spans="1:13" s="31" customFormat="1" ht="15.75" customHeight="1" x14ac:dyDescent="0.25">
      <c r="A2859" s="31">
        <v>2858</v>
      </c>
      <c r="B2859" s="34" t="s">
        <v>4775</v>
      </c>
      <c r="C2859" s="34" t="s">
        <v>9375</v>
      </c>
      <c r="D2859" s="34" t="s">
        <v>74</v>
      </c>
      <c r="E2859" s="31">
        <v>4</v>
      </c>
      <c r="F2859" s="58">
        <f t="shared" ca="1" si="133"/>
        <v>20.972602739726028</v>
      </c>
      <c r="G2859" s="33">
        <v>37265</v>
      </c>
      <c r="H2859" s="34" t="s">
        <v>305</v>
      </c>
      <c r="I2859" s="34" t="s">
        <v>230</v>
      </c>
      <c r="J2859" s="34" t="s">
        <v>78</v>
      </c>
      <c r="K2859" s="34" t="s">
        <v>79</v>
      </c>
      <c r="L2859" s="34" t="s">
        <v>80</v>
      </c>
      <c r="M2859" s="31">
        <v>1</v>
      </c>
    </row>
    <row r="2860" spans="1:13" s="31" customFormat="1" ht="15.75" customHeight="1" x14ac:dyDescent="0.25">
      <c r="A2860" s="31">
        <v>2859</v>
      </c>
      <c r="B2860" s="34" t="s">
        <v>9376</v>
      </c>
      <c r="C2860" s="34" t="s">
        <v>9377</v>
      </c>
      <c r="D2860" s="34" t="s">
        <v>98</v>
      </c>
      <c r="E2860" s="31">
        <v>98</v>
      </c>
      <c r="F2860" s="58">
        <f t="shared" ca="1" si="133"/>
        <v>28.906849315068492</v>
      </c>
      <c r="G2860" s="33">
        <v>34369</v>
      </c>
      <c r="H2860" s="34" t="s">
        <v>503</v>
      </c>
      <c r="I2860" s="34" t="s">
        <v>377</v>
      </c>
      <c r="J2860" s="34" t="s">
        <v>126</v>
      </c>
      <c r="K2860" s="34" t="s">
        <v>79</v>
      </c>
      <c r="L2860" s="34" t="s">
        <v>91</v>
      </c>
      <c r="M2860" s="31">
        <v>5</v>
      </c>
    </row>
    <row r="2861" spans="1:13" s="31" customFormat="1" ht="15.75" customHeight="1" x14ac:dyDescent="0.25">
      <c r="A2861" s="31">
        <v>2860</v>
      </c>
      <c r="B2861" s="34" t="s">
        <v>9378</v>
      </c>
      <c r="C2861" s="34" t="s">
        <v>9379</v>
      </c>
      <c r="D2861" s="34" t="s">
        <v>98</v>
      </c>
      <c r="E2861" s="31">
        <v>13</v>
      </c>
      <c r="F2861" s="58">
        <f t="shared" ca="1" si="133"/>
        <v>27.24931506849315</v>
      </c>
      <c r="G2861" s="33">
        <v>34974</v>
      </c>
      <c r="H2861" s="34" t="s">
        <v>589</v>
      </c>
      <c r="I2861" s="34" t="s">
        <v>230</v>
      </c>
      <c r="J2861" s="34" t="s">
        <v>78</v>
      </c>
      <c r="K2861" s="34" t="s">
        <v>79</v>
      </c>
      <c r="L2861" s="34" t="s">
        <v>91</v>
      </c>
      <c r="M2861" s="31">
        <v>1</v>
      </c>
    </row>
    <row r="2862" spans="1:13" s="31" customFormat="1" ht="15.75" customHeight="1" x14ac:dyDescent="0.25">
      <c r="A2862" s="31">
        <v>2861</v>
      </c>
      <c r="B2862" s="34" t="s">
        <v>1717</v>
      </c>
      <c r="C2862" s="34" t="s">
        <v>9380</v>
      </c>
      <c r="D2862" s="34" t="s">
        <v>98</v>
      </c>
      <c r="E2862" s="31">
        <v>4</v>
      </c>
      <c r="F2862" s="58">
        <f t="shared" ca="1" si="133"/>
        <v>48.035616438356165</v>
      </c>
      <c r="G2862" s="33">
        <v>27387</v>
      </c>
      <c r="H2862" s="34" t="s">
        <v>364</v>
      </c>
      <c r="I2862" s="34" t="s">
        <v>101</v>
      </c>
      <c r="J2862" s="34" t="s">
        <v>78</v>
      </c>
      <c r="K2862" s="34" t="s">
        <v>79</v>
      </c>
      <c r="L2862" s="34" t="s">
        <v>80</v>
      </c>
      <c r="M2862" s="31">
        <v>4</v>
      </c>
    </row>
    <row r="2863" spans="1:13" s="31" customFormat="1" ht="15.75" customHeight="1" x14ac:dyDescent="0.25">
      <c r="A2863" s="31">
        <v>2862</v>
      </c>
      <c r="B2863" s="34" t="s">
        <v>7651</v>
      </c>
      <c r="C2863" s="34" t="s">
        <v>9381</v>
      </c>
      <c r="D2863" s="34" t="s">
        <v>74</v>
      </c>
      <c r="E2863" s="31">
        <v>46</v>
      </c>
      <c r="F2863" s="58">
        <f t="shared" ca="1" si="133"/>
        <v>35.030136986301372</v>
      </c>
      <c r="G2863" s="33">
        <v>32134</v>
      </c>
      <c r="H2863" s="34" t="s">
        <v>370</v>
      </c>
      <c r="I2863" s="34" t="s">
        <v>101</v>
      </c>
      <c r="J2863" s="34" t="s">
        <v>78</v>
      </c>
      <c r="K2863" s="34" t="s">
        <v>79</v>
      </c>
      <c r="L2863" s="34" t="s">
        <v>91</v>
      </c>
      <c r="M2863" s="31">
        <v>10</v>
      </c>
    </row>
    <row r="2864" spans="1:13" s="31" customFormat="1" ht="15.75" customHeight="1" x14ac:dyDescent="0.25">
      <c r="A2864" s="31">
        <v>2863</v>
      </c>
      <c r="B2864" s="34" t="s">
        <v>9382</v>
      </c>
      <c r="C2864" s="34" t="s">
        <v>9383</v>
      </c>
      <c r="D2864" s="34" t="s">
        <v>74</v>
      </c>
      <c r="E2864" s="31">
        <v>90</v>
      </c>
      <c r="F2864" s="58">
        <f t="shared" ca="1" si="133"/>
        <v>57.789041095890411</v>
      </c>
      <c r="G2864" s="33">
        <v>23827</v>
      </c>
      <c r="H2864" s="34" t="s">
        <v>212</v>
      </c>
      <c r="I2864" s="34" t="s">
        <v>77</v>
      </c>
      <c r="J2864" s="34" t="s">
        <v>78</v>
      </c>
      <c r="K2864" s="34" t="s">
        <v>79</v>
      </c>
      <c r="L2864" s="34" t="s">
        <v>91</v>
      </c>
      <c r="M2864" s="31">
        <v>16</v>
      </c>
    </row>
    <row r="2865" spans="1:13" s="31" customFormat="1" ht="15.75" customHeight="1" x14ac:dyDescent="0.25">
      <c r="A2865" s="31">
        <v>2864</v>
      </c>
      <c r="B2865" s="34" t="s">
        <v>9384</v>
      </c>
      <c r="C2865" s="34" t="s">
        <v>9385</v>
      </c>
      <c r="D2865" s="34" t="s">
        <v>98</v>
      </c>
      <c r="E2865" s="31">
        <v>36</v>
      </c>
      <c r="F2865" s="58">
        <f t="shared" ca="1" si="133"/>
        <v>48.030136986301372</v>
      </c>
      <c r="G2865" s="33">
        <v>27389</v>
      </c>
      <c r="H2865" s="34" t="s">
        <v>1140</v>
      </c>
      <c r="I2865" s="34" t="s">
        <v>152</v>
      </c>
      <c r="J2865" s="34" t="s">
        <v>78</v>
      </c>
      <c r="K2865" s="34" t="s">
        <v>79</v>
      </c>
      <c r="L2865" s="34" t="s">
        <v>91</v>
      </c>
      <c r="M2865" s="31">
        <v>21</v>
      </c>
    </row>
    <row r="2866" spans="1:13" s="31" customFormat="1" ht="15.75" customHeight="1" x14ac:dyDescent="0.25">
      <c r="A2866" s="31">
        <v>2865</v>
      </c>
      <c r="B2866" s="34" t="s">
        <v>9386</v>
      </c>
      <c r="C2866" s="34" t="s">
        <v>9387</v>
      </c>
      <c r="D2866" s="34" t="s">
        <v>98</v>
      </c>
      <c r="E2866" s="31">
        <v>11</v>
      </c>
      <c r="F2866" s="58">
        <f t="shared" ca="1" si="133"/>
        <v>25.046575342465754</v>
      </c>
      <c r="G2866" s="33">
        <v>35778</v>
      </c>
      <c r="H2866" s="34" t="s">
        <v>452</v>
      </c>
      <c r="I2866" s="34" t="s">
        <v>77</v>
      </c>
      <c r="J2866" s="34" t="s">
        <v>126</v>
      </c>
      <c r="K2866" s="34" t="s">
        <v>79</v>
      </c>
      <c r="L2866" s="34" t="s">
        <v>91</v>
      </c>
      <c r="M2866" s="31">
        <v>3</v>
      </c>
    </row>
    <row r="2867" spans="1:13" s="31" customFormat="1" ht="15.75" hidden="1" customHeight="1" x14ac:dyDescent="0.25">
      <c r="A2867" s="31">
        <v>2866</v>
      </c>
      <c r="B2867" s="34" t="s">
        <v>9388</v>
      </c>
      <c r="C2867" s="34" t="s">
        <v>9389</v>
      </c>
      <c r="D2867" s="34" t="s">
        <v>74</v>
      </c>
      <c r="E2867" s="31">
        <v>10</v>
      </c>
      <c r="F2867" s="58">
        <f t="shared" ca="1" si="133"/>
        <v>27.517808219178082</v>
      </c>
      <c r="G2867" s="33">
        <v>34876</v>
      </c>
      <c r="I2867" s="34" t="s">
        <v>178</v>
      </c>
      <c r="J2867" s="34" t="s">
        <v>126</v>
      </c>
      <c r="K2867" s="34" t="s">
        <v>79</v>
      </c>
      <c r="L2867" s="34" t="s">
        <v>91</v>
      </c>
      <c r="M2867" s="31">
        <v>7</v>
      </c>
    </row>
    <row r="2868" spans="1:13" s="31" customFormat="1" ht="15.75" customHeight="1" x14ac:dyDescent="0.25">
      <c r="A2868" s="31">
        <v>2867</v>
      </c>
      <c r="B2868" s="34" t="s">
        <v>9390</v>
      </c>
      <c r="C2868" s="34" t="s">
        <v>9391</v>
      </c>
      <c r="D2868" s="34" t="s">
        <v>74</v>
      </c>
      <c r="E2868" s="31">
        <v>53</v>
      </c>
      <c r="F2868" s="58">
        <f t="shared" ca="1" si="133"/>
        <v>67.230136986301375</v>
      </c>
      <c r="G2868" s="33">
        <v>20381</v>
      </c>
      <c r="H2868" s="34" t="s">
        <v>886</v>
      </c>
      <c r="I2868" s="34" t="s">
        <v>230</v>
      </c>
      <c r="J2868" s="34" t="s">
        <v>126</v>
      </c>
      <c r="K2868" s="34" t="s">
        <v>79</v>
      </c>
      <c r="L2868" s="34" t="s">
        <v>91</v>
      </c>
      <c r="M2868" s="31">
        <v>12</v>
      </c>
    </row>
    <row r="2869" spans="1:13" s="31" customFormat="1" ht="15.75" customHeight="1" x14ac:dyDescent="0.25">
      <c r="A2869" s="31">
        <v>2868</v>
      </c>
      <c r="B2869" s="34" t="s">
        <v>8511</v>
      </c>
      <c r="C2869" s="34" t="s">
        <v>9392</v>
      </c>
      <c r="D2869" s="34" t="s">
        <v>98</v>
      </c>
      <c r="E2869" s="31">
        <v>20</v>
      </c>
      <c r="F2869" s="58">
        <f t="shared" ca="1" si="133"/>
        <v>50.630136986301373</v>
      </c>
      <c r="G2869" s="33">
        <v>26440</v>
      </c>
      <c r="H2869" s="34" t="s">
        <v>1262</v>
      </c>
      <c r="I2869" s="34" t="s">
        <v>140</v>
      </c>
      <c r="J2869" s="34" t="s">
        <v>126</v>
      </c>
      <c r="K2869" s="34" t="s">
        <v>79</v>
      </c>
      <c r="L2869" s="34" t="s">
        <v>91</v>
      </c>
      <c r="M2869" s="31">
        <v>10</v>
      </c>
    </row>
    <row r="2870" spans="1:13" s="31" customFormat="1" ht="15.75" hidden="1" customHeight="1" x14ac:dyDescent="0.25">
      <c r="A2870" s="31">
        <v>2869</v>
      </c>
      <c r="B2870" s="34" t="s">
        <v>9393</v>
      </c>
      <c r="C2870" s="34" t="s">
        <v>9394</v>
      </c>
      <c r="D2870" s="34" t="s">
        <v>98</v>
      </c>
      <c r="E2870" s="31">
        <v>19</v>
      </c>
      <c r="F2870" s="58">
        <f t="shared" ca="1" si="133"/>
        <v>21.953424657534246</v>
      </c>
      <c r="G2870" s="33">
        <v>36907</v>
      </c>
      <c r="I2870" s="34" t="s">
        <v>77</v>
      </c>
      <c r="J2870" s="34" t="s">
        <v>102</v>
      </c>
      <c r="K2870" s="34" t="s">
        <v>79</v>
      </c>
      <c r="L2870" s="34" t="s">
        <v>91</v>
      </c>
      <c r="M2870" s="31">
        <v>2</v>
      </c>
    </row>
    <row r="2871" spans="1:13" s="31" customFormat="1" ht="15.75" hidden="1" customHeight="1" x14ac:dyDescent="0.25">
      <c r="A2871" s="31">
        <v>2870</v>
      </c>
      <c r="B2871" s="34" t="s">
        <v>9395</v>
      </c>
      <c r="C2871" s="34" t="s">
        <v>9396</v>
      </c>
      <c r="D2871" s="34" t="s">
        <v>74</v>
      </c>
      <c r="E2871" s="31">
        <v>99</v>
      </c>
      <c r="F2871" s="58">
        <f t="shared" ca="1" si="133"/>
        <v>65.041095890410958</v>
      </c>
      <c r="G2871" s="33">
        <v>21180</v>
      </c>
      <c r="I2871" s="34" t="s">
        <v>230</v>
      </c>
      <c r="J2871" s="34" t="s">
        <v>78</v>
      </c>
      <c r="K2871" s="34" t="s">
        <v>79</v>
      </c>
      <c r="L2871" s="34" t="s">
        <v>91</v>
      </c>
      <c r="M2871" s="31">
        <v>11</v>
      </c>
    </row>
    <row r="2872" spans="1:13" s="31" customFormat="1" ht="15.75" customHeight="1" x14ac:dyDescent="0.25">
      <c r="A2872" s="31">
        <v>2871</v>
      </c>
      <c r="B2872" s="34" t="s">
        <v>7252</v>
      </c>
      <c r="C2872" s="34" t="s">
        <v>9397</v>
      </c>
      <c r="D2872" s="34" t="s">
        <v>74</v>
      </c>
      <c r="E2872" s="31">
        <v>49</v>
      </c>
      <c r="F2872" s="58">
        <f t="shared" ca="1" si="133"/>
        <v>44.797260273972604</v>
      </c>
      <c r="G2872" s="33">
        <v>28569</v>
      </c>
      <c r="H2872" s="34" t="s">
        <v>124</v>
      </c>
      <c r="I2872" s="34" t="s">
        <v>125</v>
      </c>
      <c r="J2872" s="34" t="s">
        <v>126</v>
      </c>
      <c r="K2872" s="34" t="s">
        <v>79</v>
      </c>
      <c r="L2872" s="34" t="s">
        <v>80</v>
      </c>
      <c r="M2872" s="31">
        <v>15</v>
      </c>
    </row>
    <row r="2873" spans="1:13" s="31" customFormat="1" ht="15.75" customHeight="1" x14ac:dyDescent="0.25">
      <c r="A2873" s="31">
        <v>2872</v>
      </c>
      <c r="B2873" s="34" t="s">
        <v>9398</v>
      </c>
      <c r="C2873" s="34" t="s">
        <v>9399</v>
      </c>
      <c r="D2873" s="34" t="s">
        <v>98</v>
      </c>
      <c r="E2873" s="31">
        <v>52</v>
      </c>
      <c r="F2873" s="58">
        <f t="shared" ca="1" si="133"/>
        <v>48.884931506849313</v>
      </c>
      <c r="G2873" s="33">
        <v>27077</v>
      </c>
      <c r="H2873" s="34" t="s">
        <v>503</v>
      </c>
      <c r="I2873" s="34" t="s">
        <v>178</v>
      </c>
      <c r="J2873" s="34" t="s">
        <v>102</v>
      </c>
      <c r="K2873" s="34" t="s">
        <v>79</v>
      </c>
      <c r="L2873" s="34" t="s">
        <v>80</v>
      </c>
      <c r="M2873" s="31">
        <v>17</v>
      </c>
    </row>
    <row r="2874" spans="1:13" s="31" customFormat="1" ht="15.75" customHeight="1" x14ac:dyDescent="0.25">
      <c r="A2874" s="31">
        <v>2873</v>
      </c>
      <c r="B2874" s="34" t="s">
        <v>9400</v>
      </c>
      <c r="C2874" s="34" t="s">
        <v>9401</v>
      </c>
      <c r="D2874" s="34" t="s">
        <v>98</v>
      </c>
      <c r="E2874" s="31">
        <v>59</v>
      </c>
      <c r="F2874" s="58">
        <f t="shared" ca="1" si="133"/>
        <v>41.528767123287672</v>
      </c>
      <c r="G2874" s="33">
        <v>29762</v>
      </c>
      <c r="H2874" s="34" t="s">
        <v>370</v>
      </c>
      <c r="I2874" s="34" t="s">
        <v>101</v>
      </c>
      <c r="J2874" s="34" t="s">
        <v>78</v>
      </c>
      <c r="K2874" s="34" t="s">
        <v>79</v>
      </c>
      <c r="L2874" s="34" t="s">
        <v>91</v>
      </c>
      <c r="M2874" s="31">
        <v>13</v>
      </c>
    </row>
    <row r="2875" spans="1:13" s="31" customFormat="1" ht="15.75" customHeight="1" x14ac:dyDescent="0.25">
      <c r="A2875" s="31">
        <v>2874</v>
      </c>
      <c r="B2875" s="34" t="s">
        <v>9402</v>
      </c>
      <c r="C2875" s="34" t="s">
        <v>9403</v>
      </c>
      <c r="D2875" s="34" t="s">
        <v>98</v>
      </c>
      <c r="E2875" s="31">
        <v>97</v>
      </c>
      <c r="F2875" s="58">
        <f t="shared" ca="1" si="133"/>
        <v>45.021917808219179</v>
      </c>
      <c r="G2875" s="33">
        <v>28487</v>
      </c>
      <c r="H2875" s="34" t="s">
        <v>1426</v>
      </c>
      <c r="I2875" s="34" t="s">
        <v>77</v>
      </c>
      <c r="J2875" s="34" t="s">
        <v>102</v>
      </c>
      <c r="K2875" s="34" t="s">
        <v>79</v>
      </c>
      <c r="L2875" s="34" t="s">
        <v>91</v>
      </c>
      <c r="M2875" s="31">
        <v>18</v>
      </c>
    </row>
    <row r="2876" spans="1:13" s="31" customFormat="1" ht="15.75" customHeight="1" x14ac:dyDescent="0.25">
      <c r="A2876" s="31">
        <v>2875</v>
      </c>
      <c r="B2876" s="34" t="s">
        <v>9404</v>
      </c>
      <c r="C2876" s="34" t="s">
        <v>9405</v>
      </c>
      <c r="D2876" s="34" t="s">
        <v>74</v>
      </c>
      <c r="E2876" s="31">
        <v>71</v>
      </c>
      <c r="F2876" s="58">
        <f t="shared" ca="1" si="133"/>
        <v>24.18904109589041</v>
      </c>
      <c r="G2876" s="33">
        <v>36091</v>
      </c>
      <c r="H2876" s="34" t="s">
        <v>117</v>
      </c>
      <c r="I2876" s="34" t="s">
        <v>101</v>
      </c>
      <c r="J2876" s="34" t="s">
        <v>126</v>
      </c>
      <c r="K2876" s="34" t="s">
        <v>79</v>
      </c>
      <c r="L2876" s="34" t="s">
        <v>91</v>
      </c>
      <c r="M2876" s="31">
        <v>2</v>
      </c>
    </row>
    <row r="2877" spans="1:13" s="31" customFormat="1" ht="15.75" customHeight="1" x14ac:dyDescent="0.25">
      <c r="A2877" s="31">
        <v>2876</v>
      </c>
      <c r="B2877" s="34" t="s">
        <v>4971</v>
      </c>
      <c r="C2877" s="34" t="s">
        <v>9406</v>
      </c>
      <c r="D2877" s="34" t="s">
        <v>74</v>
      </c>
      <c r="E2877" s="31">
        <v>68</v>
      </c>
      <c r="F2877" s="58">
        <f t="shared" ca="1" si="133"/>
        <v>41.93150684931507</v>
      </c>
      <c r="G2877" s="33">
        <v>29615</v>
      </c>
      <c r="H2877" s="34" t="s">
        <v>76</v>
      </c>
      <c r="I2877" s="34" t="s">
        <v>140</v>
      </c>
      <c r="J2877" s="34" t="s">
        <v>126</v>
      </c>
      <c r="K2877" s="34" t="s">
        <v>79</v>
      </c>
      <c r="L2877" s="34" t="s">
        <v>91</v>
      </c>
      <c r="M2877" s="31">
        <v>10</v>
      </c>
    </row>
    <row r="2878" spans="1:13" s="31" customFormat="1" ht="15.75" customHeight="1" x14ac:dyDescent="0.25">
      <c r="A2878" s="31">
        <v>2877</v>
      </c>
      <c r="B2878" s="34" t="s">
        <v>5970</v>
      </c>
      <c r="C2878" s="34" t="s">
        <v>6737</v>
      </c>
      <c r="D2878" s="34" t="s">
        <v>74</v>
      </c>
      <c r="E2878" s="31">
        <v>59</v>
      </c>
      <c r="F2878" s="58">
        <f t="shared" ca="1" si="133"/>
        <v>55.186301369863017</v>
      </c>
      <c r="G2878" s="33">
        <v>24777</v>
      </c>
      <c r="H2878" s="34" t="s">
        <v>1186</v>
      </c>
      <c r="I2878" s="34" t="s">
        <v>90</v>
      </c>
      <c r="J2878" s="34" t="s">
        <v>102</v>
      </c>
      <c r="K2878" s="34" t="s">
        <v>79</v>
      </c>
      <c r="L2878" s="34" t="s">
        <v>80</v>
      </c>
      <c r="M2878" s="31">
        <v>18</v>
      </c>
    </row>
    <row r="2879" spans="1:13" s="31" customFormat="1" ht="15.75" customHeight="1" x14ac:dyDescent="0.25">
      <c r="A2879" s="31">
        <v>2878</v>
      </c>
      <c r="B2879" s="34" t="s">
        <v>9407</v>
      </c>
      <c r="C2879" s="34" t="s">
        <v>9408</v>
      </c>
      <c r="D2879" s="34" t="s">
        <v>74</v>
      </c>
      <c r="E2879" s="31">
        <v>73</v>
      </c>
      <c r="F2879" s="58">
        <f t="shared" ca="1" si="133"/>
        <v>37.175342465753424</v>
      </c>
      <c r="G2879" s="33">
        <v>31351</v>
      </c>
      <c r="H2879" s="34" t="s">
        <v>1140</v>
      </c>
      <c r="I2879" s="34" t="s">
        <v>90</v>
      </c>
      <c r="J2879" s="34" t="s">
        <v>78</v>
      </c>
      <c r="K2879" s="34" t="s">
        <v>79</v>
      </c>
      <c r="L2879" s="34" t="s">
        <v>80</v>
      </c>
      <c r="M2879" s="31">
        <v>9</v>
      </c>
    </row>
    <row r="2880" spans="1:13" s="31" customFormat="1" ht="15.75" customHeight="1" x14ac:dyDescent="0.25">
      <c r="A2880" s="31">
        <v>2879</v>
      </c>
      <c r="B2880" s="34" t="s">
        <v>9409</v>
      </c>
      <c r="C2880" s="34" t="s">
        <v>9410</v>
      </c>
      <c r="D2880" s="34" t="s">
        <v>98</v>
      </c>
      <c r="E2880" s="31">
        <v>62</v>
      </c>
      <c r="F2880" s="58">
        <f t="shared" ca="1" si="133"/>
        <v>48.745205479452054</v>
      </c>
      <c r="G2880" s="33">
        <v>27128</v>
      </c>
      <c r="H2880" s="34" t="s">
        <v>469</v>
      </c>
      <c r="I2880" s="34" t="s">
        <v>377</v>
      </c>
      <c r="J2880" s="34" t="s">
        <v>78</v>
      </c>
      <c r="K2880" s="34" t="s">
        <v>79</v>
      </c>
      <c r="L2880" s="34" t="s">
        <v>80</v>
      </c>
      <c r="M2880" s="31">
        <v>5</v>
      </c>
    </row>
    <row r="2881" spans="1:13" s="31" customFormat="1" ht="15.75" customHeight="1" x14ac:dyDescent="0.25">
      <c r="A2881" s="31">
        <v>2880</v>
      </c>
      <c r="B2881" s="34" t="s">
        <v>9411</v>
      </c>
      <c r="C2881" s="34" t="s">
        <v>6519</v>
      </c>
      <c r="D2881" s="34" t="s">
        <v>74</v>
      </c>
      <c r="E2881" s="31">
        <v>43</v>
      </c>
      <c r="F2881" s="58">
        <f t="shared" ca="1" si="133"/>
        <v>55.147945205479452</v>
      </c>
      <c r="G2881" s="33">
        <v>24791</v>
      </c>
      <c r="H2881" s="34" t="s">
        <v>1235</v>
      </c>
      <c r="I2881" s="34" t="s">
        <v>178</v>
      </c>
      <c r="J2881" s="34" t="s">
        <v>78</v>
      </c>
      <c r="K2881" s="34" t="s">
        <v>79</v>
      </c>
      <c r="L2881" s="34" t="s">
        <v>91</v>
      </c>
      <c r="M2881" s="31">
        <v>7</v>
      </c>
    </row>
    <row r="2882" spans="1:13" s="31" customFormat="1" ht="15.75" customHeight="1" x14ac:dyDescent="0.25">
      <c r="A2882" s="31">
        <v>2881</v>
      </c>
      <c r="B2882" s="34" t="s">
        <v>9412</v>
      </c>
      <c r="C2882" s="34" t="s">
        <v>9413</v>
      </c>
      <c r="D2882" s="34" t="s">
        <v>74</v>
      </c>
      <c r="E2882" s="31">
        <v>71</v>
      </c>
      <c r="F2882" s="58">
        <f t="shared" ca="1" si="133"/>
        <v>60.284931506849318</v>
      </c>
      <c r="G2882" s="33">
        <v>22916</v>
      </c>
      <c r="H2882" s="34" t="s">
        <v>195</v>
      </c>
      <c r="I2882" s="34" t="s">
        <v>178</v>
      </c>
      <c r="J2882" s="34" t="s">
        <v>102</v>
      </c>
      <c r="K2882" s="34" t="s">
        <v>79</v>
      </c>
      <c r="L2882" s="34" t="s">
        <v>80</v>
      </c>
      <c r="M2882" s="31">
        <v>11</v>
      </c>
    </row>
    <row r="2883" spans="1:13" s="31" customFormat="1" ht="15.75" customHeight="1" x14ac:dyDescent="0.25">
      <c r="A2883" s="31">
        <v>2882</v>
      </c>
      <c r="B2883" s="34" t="s">
        <v>9414</v>
      </c>
      <c r="C2883" s="34" t="s">
        <v>9415</v>
      </c>
      <c r="D2883" s="34" t="s">
        <v>98</v>
      </c>
      <c r="E2883" s="31">
        <v>62</v>
      </c>
      <c r="F2883" s="58">
        <f t="shared" ca="1" si="133"/>
        <v>36.69041095890411</v>
      </c>
      <c r="G2883" s="33">
        <v>31528</v>
      </c>
      <c r="H2883" s="34" t="s">
        <v>1219</v>
      </c>
      <c r="I2883" s="34" t="s">
        <v>77</v>
      </c>
      <c r="J2883" s="34" t="s">
        <v>78</v>
      </c>
      <c r="K2883" s="34" t="s">
        <v>79</v>
      </c>
      <c r="L2883" s="34" t="s">
        <v>91</v>
      </c>
      <c r="M2883" s="31">
        <v>9</v>
      </c>
    </row>
    <row r="2884" spans="1:13" s="31" customFormat="1" ht="15.75" customHeight="1" x14ac:dyDescent="0.25">
      <c r="A2884" s="31">
        <v>2883</v>
      </c>
      <c r="B2884" s="34" t="s">
        <v>9416</v>
      </c>
      <c r="C2884" s="34" t="s">
        <v>9417</v>
      </c>
      <c r="D2884" s="34" t="s">
        <v>74</v>
      </c>
      <c r="E2884" s="31">
        <v>84</v>
      </c>
      <c r="F2884" s="58">
        <f t="shared" ca="1" si="133"/>
        <v>27.621917808219177</v>
      </c>
      <c r="G2884" s="33">
        <v>34838</v>
      </c>
      <c r="H2884" s="34" t="s">
        <v>285</v>
      </c>
      <c r="I2884" s="34" t="s">
        <v>101</v>
      </c>
      <c r="J2884" s="34" t="s">
        <v>78</v>
      </c>
      <c r="K2884" s="34" t="s">
        <v>79</v>
      </c>
      <c r="L2884" s="34" t="s">
        <v>80</v>
      </c>
      <c r="M2884" s="31">
        <v>2</v>
      </c>
    </row>
    <row r="2885" spans="1:13" s="31" customFormat="1" ht="15.75" customHeight="1" x14ac:dyDescent="0.25">
      <c r="A2885" s="31">
        <v>2884</v>
      </c>
      <c r="B2885" s="34" t="s">
        <v>9418</v>
      </c>
      <c r="C2885" s="34" t="s">
        <v>9419</v>
      </c>
      <c r="D2885" s="34" t="s">
        <v>98</v>
      </c>
      <c r="E2885" s="31">
        <v>99</v>
      </c>
      <c r="F2885" s="58">
        <f t="shared" ca="1" si="133"/>
        <v>61.008219178082193</v>
      </c>
      <c r="G2885" s="33">
        <v>22652</v>
      </c>
      <c r="H2885" s="34" t="s">
        <v>503</v>
      </c>
      <c r="I2885" s="34" t="s">
        <v>230</v>
      </c>
      <c r="J2885" s="34" t="s">
        <v>78</v>
      </c>
      <c r="K2885" s="34" t="s">
        <v>79</v>
      </c>
      <c r="L2885" s="34" t="s">
        <v>91</v>
      </c>
      <c r="M2885" s="31">
        <v>15</v>
      </c>
    </row>
    <row r="2886" spans="1:13" s="31" customFormat="1" ht="15.75" customHeight="1" x14ac:dyDescent="0.25">
      <c r="A2886" s="31">
        <v>2885</v>
      </c>
      <c r="B2886" s="34" t="s">
        <v>9420</v>
      </c>
      <c r="C2886" s="34" t="s">
        <v>9421</v>
      </c>
      <c r="D2886" s="34" t="s">
        <v>98</v>
      </c>
      <c r="E2886" s="31">
        <v>70</v>
      </c>
      <c r="F2886" s="58">
        <f t="shared" ca="1" si="133"/>
        <v>53.515068493150686</v>
      </c>
      <c r="G2886" s="33">
        <v>25387</v>
      </c>
      <c r="H2886" s="34" t="s">
        <v>133</v>
      </c>
      <c r="I2886" s="34" t="s">
        <v>101</v>
      </c>
      <c r="J2886" s="34" t="s">
        <v>78</v>
      </c>
      <c r="K2886" s="34" t="s">
        <v>79</v>
      </c>
      <c r="L2886" s="34" t="s">
        <v>80</v>
      </c>
      <c r="M2886" s="31">
        <v>4</v>
      </c>
    </row>
    <row r="2887" spans="1:13" s="31" customFormat="1" ht="15.75" customHeight="1" x14ac:dyDescent="0.25">
      <c r="A2887" s="31">
        <v>2886</v>
      </c>
      <c r="B2887" s="34" t="s">
        <v>9422</v>
      </c>
      <c r="C2887" s="34" t="s">
        <v>9423</v>
      </c>
      <c r="D2887" s="34" t="s">
        <v>98</v>
      </c>
      <c r="E2887" s="31">
        <v>39</v>
      </c>
      <c r="F2887" s="58">
        <f t="shared" ca="1" si="133"/>
        <v>61.421917808219177</v>
      </c>
      <c r="G2887" s="33">
        <v>22501</v>
      </c>
      <c r="H2887" s="34" t="s">
        <v>636</v>
      </c>
      <c r="I2887" s="34" t="s">
        <v>230</v>
      </c>
      <c r="J2887" s="34" t="s">
        <v>78</v>
      </c>
      <c r="K2887" s="34" t="s">
        <v>79</v>
      </c>
      <c r="L2887" s="34" t="s">
        <v>91</v>
      </c>
      <c r="M2887" s="31">
        <v>14</v>
      </c>
    </row>
    <row r="2888" spans="1:13" s="31" customFormat="1" ht="15.75" customHeight="1" x14ac:dyDescent="0.25">
      <c r="A2888" s="31">
        <v>2887</v>
      </c>
      <c r="B2888" s="34" t="s">
        <v>3362</v>
      </c>
      <c r="C2888" s="34" t="s">
        <v>9424</v>
      </c>
      <c r="D2888" s="34" t="s">
        <v>74</v>
      </c>
      <c r="E2888" s="31">
        <v>42</v>
      </c>
      <c r="F2888" s="58">
        <f t="shared" ca="1" si="133"/>
        <v>48.865753424657534</v>
      </c>
      <c r="G2888" s="33">
        <v>27084</v>
      </c>
      <c r="H2888" s="34" t="s">
        <v>145</v>
      </c>
      <c r="I2888" s="34" t="s">
        <v>101</v>
      </c>
      <c r="J2888" s="34" t="s">
        <v>126</v>
      </c>
      <c r="K2888" s="34" t="s">
        <v>79</v>
      </c>
      <c r="L2888" s="34" t="s">
        <v>80</v>
      </c>
      <c r="M2888" s="31">
        <v>18</v>
      </c>
    </row>
    <row r="2889" spans="1:13" s="31" customFormat="1" ht="15.75" customHeight="1" x14ac:dyDescent="0.25">
      <c r="A2889" s="31">
        <v>2888</v>
      </c>
      <c r="B2889" s="34" t="s">
        <v>3523</v>
      </c>
      <c r="C2889" s="34" t="s">
        <v>9425</v>
      </c>
      <c r="D2889" s="34" t="s">
        <v>74</v>
      </c>
      <c r="E2889" s="31">
        <v>37</v>
      </c>
      <c r="F2889" s="58">
        <f t="shared" ca="1" si="133"/>
        <v>60.632876712328766</v>
      </c>
      <c r="G2889" s="33">
        <v>22789</v>
      </c>
      <c r="H2889" s="34" t="s">
        <v>2947</v>
      </c>
      <c r="I2889" s="34" t="s">
        <v>152</v>
      </c>
      <c r="J2889" s="34" t="s">
        <v>126</v>
      </c>
      <c r="K2889" s="34" t="s">
        <v>79</v>
      </c>
      <c r="L2889" s="34" t="s">
        <v>80</v>
      </c>
      <c r="M2889" s="31">
        <v>16</v>
      </c>
    </row>
    <row r="2890" spans="1:13" s="31" customFormat="1" ht="15.75" customHeight="1" x14ac:dyDescent="0.25">
      <c r="A2890" s="31">
        <v>2889</v>
      </c>
      <c r="B2890" s="34" t="s">
        <v>9426</v>
      </c>
      <c r="C2890" s="34" t="s">
        <v>9427</v>
      </c>
      <c r="D2890" s="34" t="s">
        <v>74</v>
      </c>
      <c r="E2890" s="31">
        <v>55</v>
      </c>
      <c r="F2890" s="58">
        <f t="shared" ca="1" si="133"/>
        <v>36.758904109589039</v>
      </c>
      <c r="G2890" s="33">
        <v>31503</v>
      </c>
      <c r="H2890" s="34" t="s">
        <v>503</v>
      </c>
      <c r="I2890" s="34" t="s">
        <v>230</v>
      </c>
      <c r="J2890" s="34" t="s">
        <v>78</v>
      </c>
      <c r="K2890" s="34" t="s">
        <v>79</v>
      </c>
      <c r="L2890" s="34" t="s">
        <v>80</v>
      </c>
      <c r="M2890" s="31">
        <v>8</v>
      </c>
    </row>
    <row r="2891" spans="1:13" s="31" customFormat="1" ht="15.75" customHeight="1" x14ac:dyDescent="0.25">
      <c r="A2891" s="31">
        <v>2890</v>
      </c>
      <c r="B2891" s="34" t="s">
        <v>5105</v>
      </c>
      <c r="C2891" s="34" t="s">
        <v>9428</v>
      </c>
      <c r="D2891" s="34" t="s">
        <v>74</v>
      </c>
      <c r="E2891" s="31">
        <v>64</v>
      </c>
      <c r="F2891" s="58">
        <f t="shared" ca="1" si="133"/>
        <v>63.652054794520545</v>
      </c>
      <c r="G2891" s="33">
        <v>21687</v>
      </c>
      <c r="H2891" s="34" t="s">
        <v>145</v>
      </c>
      <c r="I2891" s="34" t="s">
        <v>230</v>
      </c>
      <c r="J2891" s="34" t="s">
        <v>102</v>
      </c>
      <c r="K2891" s="34" t="s">
        <v>79</v>
      </c>
      <c r="L2891" s="34" t="s">
        <v>80</v>
      </c>
      <c r="M2891" s="31">
        <v>20</v>
      </c>
    </row>
    <row r="2892" spans="1:13" s="31" customFormat="1" ht="15.75" customHeight="1" x14ac:dyDescent="0.25">
      <c r="A2892" s="31">
        <v>2891</v>
      </c>
      <c r="B2892" s="34" t="s">
        <v>7115</v>
      </c>
      <c r="C2892" s="34" t="s">
        <v>9429</v>
      </c>
      <c r="D2892" s="34" t="s">
        <v>98</v>
      </c>
      <c r="E2892" s="31">
        <v>5</v>
      </c>
      <c r="F2892" s="58">
        <f t="shared" ca="1" si="133"/>
        <v>35.863013698630134</v>
      </c>
      <c r="G2892" s="33">
        <v>31830</v>
      </c>
      <c r="H2892" s="34" t="s">
        <v>1426</v>
      </c>
      <c r="I2892" s="34" t="s">
        <v>77</v>
      </c>
      <c r="J2892" s="34" t="s">
        <v>126</v>
      </c>
      <c r="K2892" s="34" t="s">
        <v>79</v>
      </c>
      <c r="L2892" s="34" t="s">
        <v>80</v>
      </c>
      <c r="M2892" s="31">
        <v>12</v>
      </c>
    </row>
    <row r="2893" spans="1:13" s="31" customFormat="1" ht="15.75" customHeight="1" x14ac:dyDescent="0.25">
      <c r="A2893" s="31">
        <v>2892</v>
      </c>
      <c r="B2893" s="34" t="s">
        <v>6375</v>
      </c>
      <c r="C2893" s="34" t="s">
        <v>9430</v>
      </c>
      <c r="D2893" s="34" t="s">
        <v>74</v>
      </c>
      <c r="E2893" s="31">
        <v>59</v>
      </c>
      <c r="F2893" s="58">
        <f t="shared" ca="1" si="133"/>
        <v>57.668493150684931</v>
      </c>
      <c r="G2893" s="33">
        <v>23871</v>
      </c>
      <c r="H2893" s="34" t="s">
        <v>741</v>
      </c>
      <c r="I2893" s="34" t="s">
        <v>77</v>
      </c>
      <c r="J2893" s="34" t="s">
        <v>102</v>
      </c>
      <c r="K2893" s="34" t="s">
        <v>79</v>
      </c>
      <c r="L2893" s="34" t="s">
        <v>80</v>
      </c>
      <c r="M2893" s="31">
        <v>7</v>
      </c>
    </row>
    <row r="2894" spans="1:13" s="31" customFormat="1" ht="15.75" customHeight="1" x14ac:dyDescent="0.25">
      <c r="A2894" s="31">
        <v>2893</v>
      </c>
      <c r="B2894" s="34" t="s">
        <v>9431</v>
      </c>
      <c r="C2894" s="34" t="s">
        <v>9432</v>
      </c>
      <c r="D2894" s="34" t="s">
        <v>74</v>
      </c>
      <c r="E2894" s="31">
        <v>84</v>
      </c>
      <c r="F2894" s="58">
        <f t="shared" ca="1" si="133"/>
        <v>42.282191780821918</v>
      </c>
      <c r="G2894" s="33">
        <v>29487</v>
      </c>
      <c r="H2894" s="34" t="s">
        <v>1140</v>
      </c>
      <c r="I2894" s="34" t="s">
        <v>230</v>
      </c>
      <c r="J2894" s="34" t="s">
        <v>78</v>
      </c>
      <c r="K2894" s="34" t="s">
        <v>79</v>
      </c>
      <c r="L2894" s="34" t="s">
        <v>91</v>
      </c>
      <c r="M2894" s="31">
        <v>11</v>
      </c>
    </row>
    <row r="2895" spans="1:13" s="31" customFormat="1" ht="15.75" hidden="1" customHeight="1" x14ac:dyDescent="0.25">
      <c r="A2895" s="31">
        <v>2894</v>
      </c>
      <c r="B2895" s="34" t="s">
        <v>9433</v>
      </c>
      <c r="D2895" s="34" t="s">
        <v>74</v>
      </c>
      <c r="E2895" s="31">
        <v>91</v>
      </c>
      <c r="G2895" s="44">
        <v>28234</v>
      </c>
      <c r="H2895" s="34" t="s">
        <v>965</v>
      </c>
      <c r="I2895" s="34" t="s">
        <v>101</v>
      </c>
      <c r="J2895" s="34" t="s">
        <v>78</v>
      </c>
      <c r="K2895" s="34" t="s">
        <v>79</v>
      </c>
      <c r="L2895" s="34" t="s">
        <v>80</v>
      </c>
      <c r="M2895" s="31">
        <v>22</v>
      </c>
    </row>
    <row r="2896" spans="1:13" s="31" customFormat="1" ht="15.75" customHeight="1" x14ac:dyDescent="0.25">
      <c r="A2896" s="31">
        <v>2895</v>
      </c>
      <c r="B2896" s="34" t="s">
        <v>4630</v>
      </c>
      <c r="C2896" s="34" t="s">
        <v>9434</v>
      </c>
      <c r="D2896" s="34" t="s">
        <v>98</v>
      </c>
      <c r="E2896" s="31">
        <v>85</v>
      </c>
      <c r="F2896" s="58">
        <f t="shared" ref="F2896:F2907" ca="1" si="134">(TODAY()-G2896)/365</f>
        <v>55.819178082191783</v>
      </c>
      <c r="G2896" s="33">
        <v>24546</v>
      </c>
      <c r="H2896" s="34" t="s">
        <v>264</v>
      </c>
      <c r="I2896" s="34" t="s">
        <v>125</v>
      </c>
      <c r="J2896" s="34" t="s">
        <v>78</v>
      </c>
      <c r="K2896" s="34" t="s">
        <v>79</v>
      </c>
      <c r="L2896" s="34" t="s">
        <v>80</v>
      </c>
      <c r="M2896" s="31">
        <v>5</v>
      </c>
    </row>
    <row r="2897" spans="1:13" s="31" customFormat="1" ht="15.75" customHeight="1" x14ac:dyDescent="0.25">
      <c r="A2897" s="31">
        <v>2896</v>
      </c>
      <c r="B2897" s="34" t="s">
        <v>4393</v>
      </c>
      <c r="C2897" s="34" t="s">
        <v>9435</v>
      </c>
      <c r="D2897" s="34" t="s">
        <v>98</v>
      </c>
      <c r="E2897" s="31">
        <v>5</v>
      </c>
      <c r="F2897" s="58">
        <f t="shared" ca="1" si="134"/>
        <v>52.789041095890411</v>
      </c>
      <c r="G2897" s="33">
        <v>25652</v>
      </c>
      <c r="H2897" s="34" t="s">
        <v>1613</v>
      </c>
      <c r="I2897" s="34" t="s">
        <v>101</v>
      </c>
      <c r="J2897" s="34" t="s">
        <v>78</v>
      </c>
      <c r="K2897" s="34" t="s">
        <v>79</v>
      </c>
      <c r="L2897" s="34" t="s">
        <v>80</v>
      </c>
      <c r="M2897" s="31">
        <v>12</v>
      </c>
    </row>
    <row r="2898" spans="1:13" s="31" customFormat="1" ht="15.75" customHeight="1" x14ac:dyDescent="0.25">
      <c r="A2898" s="31">
        <v>2897</v>
      </c>
      <c r="B2898" s="34" t="s">
        <v>9436</v>
      </c>
      <c r="C2898" s="34" t="s">
        <v>9437</v>
      </c>
      <c r="D2898" s="34" t="s">
        <v>98</v>
      </c>
      <c r="E2898" s="31">
        <v>94</v>
      </c>
      <c r="F2898" s="58">
        <f t="shared" ca="1" si="134"/>
        <v>60.739726027397261</v>
      </c>
      <c r="G2898" s="33">
        <v>22750</v>
      </c>
      <c r="H2898" s="34" t="s">
        <v>503</v>
      </c>
      <c r="I2898" s="34" t="s">
        <v>77</v>
      </c>
      <c r="J2898" s="34" t="s">
        <v>102</v>
      </c>
      <c r="K2898" s="34" t="s">
        <v>79</v>
      </c>
      <c r="L2898" s="34" t="s">
        <v>91</v>
      </c>
      <c r="M2898" s="31">
        <v>5</v>
      </c>
    </row>
    <row r="2899" spans="1:13" s="31" customFormat="1" ht="15.75" customHeight="1" x14ac:dyDescent="0.25">
      <c r="A2899" s="31">
        <v>2898</v>
      </c>
      <c r="B2899" s="34" t="s">
        <v>9438</v>
      </c>
      <c r="C2899" s="34" t="s">
        <v>9439</v>
      </c>
      <c r="D2899" s="34" t="s">
        <v>98</v>
      </c>
      <c r="E2899" s="31">
        <v>81</v>
      </c>
      <c r="F2899" s="58">
        <f t="shared" ca="1" si="134"/>
        <v>57.594520547945208</v>
      </c>
      <c r="G2899" s="33">
        <v>23898</v>
      </c>
      <c r="H2899" s="34" t="s">
        <v>671</v>
      </c>
      <c r="I2899" s="34" t="s">
        <v>230</v>
      </c>
      <c r="J2899" s="34" t="s">
        <v>102</v>
      </c>
      <c r="K2899" s="34" t="s">
        <v>79</v>
      </c>
      <c r="L2899" s="34" t="s">
        <v>80</v>
      </c>
      <c r="M2899" s="31">
        <v>5</v>
      </c>
    </row>
    <row r="2900" spans="1:13" s="31" customFormat="1" ht="15.75" customHeight="1" x14ac:dyDescent="0.25">
      <c r="A2900" s="31">
        <v>2899</v>
      </c>
      <c r="B2900" s="34" t="s">
        <v>9440</v>
      </c>
      <c r="C2900" s="34" t="s">
        <v>9441</v>
      </c>
      <c r="D2900" s="34" t="s">
        <v>98</v>
      </c>
      <c r="E2900" s="31">
        <v>13</v>
      </c>
      <c r="F2900" s="58">
        <f t="shared" ca="1" si="134"/>
        <v>32.786301369863011</v>
      </c>
      <c r="G2900" s="33">
        <v>32953</v>
      </c>
      <c r="H2900" s="34" t="s">
        <v>1426</v>
      </c>
      <c r="I2900" s="34" t="s">
        <v>77</v>
      </c>
      <c r="J2900" s="34" t="s">
        <v>126</v>
      </c>
      <c r="K2900" s="34" t="s">
        <v>79</v>
      </c>
      <c r="L2900" s="34" t="s">
        <v>91</v>
      </c>
      <c r="M2900" s="31">
        <v>4</v>
      </c>
    </row>
    <row r="2901" spans="1:13" s="31" customFormat="1" ht="15.75" customHeight="1" x14ac:dyDescent="0.25">
      <c r="A2901" s="31">
        <v>2900</v>
      </c>
      <c r="B2901" s="34" t="s">
        <v>9442</v>
      </c>
      <c r="C2901" s="34" t="s">
        <v>9443</v>
      </c>
      <c r="D2901" s="34" t="s">
        <v>74</v>
      </c>
      <c r="E2901" s="31">
        <v>29</v>
      </c>
      <c r="F2901" s="58">
        <f t="shared" ca="1" si="134"/>
        <v>36.597260273972601</v>
      </c>
      <c r="G2901" s="33">
        <v>31562</v>
      </c>
      <c r="H2901" s="34" t="s">
        <v>1245</v>
      </c>
      <c r="I2901" s="34" t="s">
        <v>178</v>
      </c>
      <c r="J2901" s="34" t="s">
        <v>78</v>
      </c>
      <c r="K2901" s="34" t="s">
        <v>79</v>
      </c>
      <c r="L2901" s="34" t="s">
        <v>80</v>
      </c>
      <c r="M2901" s="31">
        <v>18</v>
      </c>
    </row>
    <row r="2902" spans="1:13" s="31" customFormat="1" ht="15.75" hidden="1" customHeight="1" x14ac:dyDescent="0.25">
      <c r="A2902" s="31">
        <v>2901</v>
      </c>
      <c r="B2902" s="34" t="s">
        <v>9444</v>
      </c>
      <c r="C2902" s="34" t="s">
        <v>8619</v>
      </c>
      <c r="D2902" s="34" t="s">
        <v>74</v>
      </c>
      <c r="E2902" s="31">
        <v>77</v>
      </c>
      <c r="F2902" s="58">
        <f t="shared" ca="1" si="134"/>
        <v>27.55890410958904</v>
      </c>
      <c r="G2902" s="33">
        <v>34861</v>
      </c>
      <c r="I2902" s="34" t="s">
        <v>77</v>
      </c>
      <c r="J2902" s="34" t="s">
        <v>78</v>
      </c>
      <c r="K2902" s="34" t="s">
        <v>79</v>
      </c>
      <c r="L2902" s="34" t="s">
        <v>80</v>
      </c>
      <c r="M2902" s="31">
        <v>6</v>
      </c>
    </row>
    <row r="2903" spans="1:13" s="31" customFormat="1" ht="15.75" customHeight="1" x14ac:dyDescent="0.25">
      <c r="A2903" s="31">
        <v>2902</v>
      </c>
      <c r="B2903" s="34" t="s">
        <v>9445</v>
      </c>
      <c r="C2903" s="34" t="s">
        <v>6614</v>
      </c>
      <c r="D2903" s="34" t="s">
        <v>98</v>
      </c>
      <c r="E2903" s="31">
        <v>57</v>
      </c>
      <c r="F2903" s="58">
        <f t="shared" ca="1" si="134"/>
        <v>48.016438356164386</v>
      </c>
      <c r="G2903" s="33">
        <v>27394</v>
      </c>
      <c r="H2903" s="34" t="s">
        <v>170</v>
      </c>
      <c r="I2903" s="34" t="s">
        <v>101</v>
      </c>
      <c r="J2903" s="34" t="s">
        <v>78</v>
      </c>
      <c r="K2903" s="34" t="s">
        <v>79</v>
      </c>
      <c r="L2903" s="34" t="s">
        <v>80</v>
      </c>
      <c r="M2903" s="31">
        <v>7</v>
      </c>
    </row>
    <row r="2904" spans="1:13" s="31" customFormat="1" ht="15.75" customHeight="1" x14ac:dyDescent="0.25">
      <c r="A2904" s="31">
        <v>2903</v>
      </c>
      <c r="B2904" s="34" t="s">
        <v>9446</v>
      </c>
      <c r="C2904" s="34" t="s">
        <v>9447</v>
      </c>
      <c r="D2904" s="34" t="s">
        <v>74</v>
      </c>
      <c r="E2904" s="31">
        <v>47</v>
      </c>
      <c r="F2904" s="58">
        <f t="shared" ca="1" si="134"/>
        <v>45.293150684931504</v>
      </c>
      <c r="G2904" s="33">
        <v>28388</v>
      </c>
      <c r="H2904" s="34" t="s">
        <v>1703</v>
      </c>
      <c r="I2904" s="34" t="s">
        <v>77</v>
      </c>
      <c r="J2904" s="34" t="s">
        <v>102</v>
      </c>
      <c r="K2904" s="34" t="s">
        <v>79</v>
      </c>
      <c r="L2904" s="34" t="s">
        <v>80</v>
      </c>
      <c r="M2904" s="31">
        <v>9</v>
      </c>
    </row>
    <row r="2905" spans="1:13" s="31" customFormat="1" ht="15.75" customHeight="1" x14ac:dyDescent="0.25">
      <c r="A2905" s="31">
        <v>2904</v>
      </c>
      <c r="B2905" s="34" t="s">
        <v>2161</v>
      </c>
      <c r="C2905" s="34" t="s">
        <v>9448</v>
      </c>
      <c r="D2905" s="34" t="s">
        <v>98</v>
      </c>
      <c r="E2905" s="31">
        <v>26</v>
      </c>
      <c r="F2905" s="58">
        <f t="shared" ca="1" si="134"/>
        <v>45.517808219178079</v>
      </c>
      <c r="G2905" s="33">
        <v>28306</v>
      </c>
      <c r="H2905" s="34" t="s">
        <v>4240</v>
      </c>
      <c r="I2905" s="34" t="s">
        <v>77</v>
      </c>
      <c r="J2905" s="34" t="s">
        <v>126</v>
      </c>
      <c r="K2905" s="34" t="s">
        <v>79</v>
      </c>
      <c r="L2905" s="34" t="s">
        <v>80</v>
      </c>
      <c r="M2905" s="31">
        <v>11</v>
      </c>
    </row>
    <row r="2906" spans="1:13" s="31" customFormat="1" ht="15.75" customHeight="1" x14ac:dyDescent="0.25">
      <c r="A2906" s="31">
        <v>2905</v>
      </c>
      <c r="B2906" s="34" t="s">
        <v>9449</v>
      </c>
      <c r="C2906" s="34" t="s">
        <v>9450</v>
      </c>
      <c r="D2906" s="34" t="s">
        <v>98</v>
      </c>
      <c r="E2906" s="31">
        <v>34</v>
      </c>
      <c r="F2906" s="58">
        <f t="shared" ca="1" si="134"/>
        <v>58.643835616438359</v>
      </c>
      <c r="G2906" s="33">
        <v>23515</v>
      </c>
      <c r="H2906" s="34" t="s">
        <v>475</v>
      </c>
      <c r="I2906" s="34" t="s">
        <v>230</v>
      </c>
      <c r="J2906" s="34" t="s">
        <v>78</v>
      </c>
      <c r="K2906" s="34" t="s">
        <v>79</v>
      </c>
      <c r="L2906" s="34" t="s">
        <v>91</v>
      </c>
      <c r="M2906" s="31">
        <v>14</v>
      </c>
    </row>
    <row r="2907" spans="1:13" s="31" customFormat="1" ht="15.75" customHeight="1" x14ac:dyDescent="0.25">
      <c r="A2907" s="31">
        <v>2906</v>
      </c>
      <c r="B2907" s="34" t="s">
        <v>7456</v>
      </c>
      <c r="C2907" s="34" t="s">
        <v>9451</v>
      </c>
      <c r="D2907" s="34" t="s">
        <v>98</v>
      </c>
      <c r="E2907" s="31">
        <v>93</v>
      </c>
      <c r="F2907" s="58">
        <f t="shared" ca="1" si="134"/>
        <v>30.5013698630137</v>
      </c>
      <c r="G2907" s="33">
        <v>33787</v>
      </c>
      <c r="H2907" s="34" t="s">
        <v>497</v>
      </c>
      <c r="I2907" s="34" t="s">
        <v>140</v>
      </c>
      <c r="J2907" s="34" t="s">
        <v>78</v>
      </c>
      <c r="K2907" s="34" t="s">
        <v>79</v>
      </c>
      <c r="L2907" s="34" t="s">
        <v>80</v>
      </c>
      <c r="M2907" s="31">
        <v>4</v>
      </c>
    </row>
    <row r="2908" spans="1:13" s="31" customFormat="1" ht="15.75" hidden="1" customHeight="1" x14ac:dyDescent="0.25">
      <c r="A2908" s="31">
        <v>2907</v>
      </c>
      <c r="B2908" s="34" t="s">
        <v>9431</v>
      </c>
      <c r="D2908" s="34" t="s">
        <v>74</v>
      </c>
      <c r="E2908" s="31">
        <v>89</v>
      </c>
      <c r="G2908" s="44">
        <v>28140</v>
      </c>
      <c r="H2908" s="34" t="s">
        <v>446</v>
      </c>
      <c r="I2908" s="34" t="s">
        <v>101</v>
      </c>
      <c r="J2908" s="34" t="s">
        <v>126</v>
      </c>
      <c r="K2908" s="34" t="s">
        <v>79</v>
      </c>
      <c r="L2908" s="34" t="s">
        <v>91</v>
      </c>
      <c r="M2908" s="31">
        <v>8</v>
      </c>
    </row>
    <row r="2909" spans="1:13" s="31" customFormat="1" ht="15.75" customHeight="1" x14ac:dyDescent="0.25">
      <c r="A2909" s="31">
        <v>2908</v>
      </c>
      <c r="B2909" s="34" t="s">
        <v>9452</v>
      </c>
      <c r="C2909" s="34" t="s">
        <v>9453</v>
      </c>
      <c r="D2909" s="34" t="s">
        <v>98</v>
      </c>
      <c r="E2909" s="31">
        <v>42</v>
      </c>
      <c r="F2909" s="58">
        <f t="shared" ref="F2909:F2912" ca="1" si="135">(TODAY()-G2909)/365</f>
        <v>67.30684931506849</v>
      </c>
      <c r="G2909" s="33">
        <v>20353</v>
      </c>
      <c r="H2909" s="34" t="s">
        <v>392</v>
      </c>
      <c r="I2909" s="34" t="s">
        <v>178</v>
      </c>
      <c r="J2909" s="34" t="s">
        <v>102</v>
      </c>
      <c r="K2909" s="34" t="s">
        <v>79</v>
      </c>
      <c r="L2909" s="34" t="s">
        <v>80</v>
      </c>
      <c r="M2909" s="31">
        <v>11</v>
      </c>
    </row>
    <row r="2910" spans="1:13" s="31" customFormat="1" ht="15.75" customHeight="1" x14ac:dyDescent="0.25">
      <c r="A2910" s="31">
        <v>2909</v>
      </c>
      <c r="B2910" s="34" t="s">
        <v>4199</v>
      </c>
      <c r="C2910" s="34" t="s">
        <v>9454</v>
      </c>
      <c r="D2910" s="34" t="s">
        <v>98</v>
      </c>
      <c r="E2910" s="31">
        <v>31</v>
      </c>
      <c r="F2910" s="58">
        <f t="shared" ca="1" si="135"/>
        <v>43.334246575342469</v>
      </c>
      <c r="G2910" s="33">
        <v>29103</v>
      </c>
      <c r="H2910" s="34" t="s">
        <v>195</v>
      </c>
      <c r="I2910" s="34" t="s">
        <v>125</v>
      </c>
      <c r="J2910" s="34" t="s">
        <v>126</v>
      </c>
      <c r="K2910" s="34" t="s">
        <v>79</v>
      </c>
      <c r="L2910" s="34" t="s">
        <v>91</v>
      </c>
      <c r="M2910" s="31">
        <v>6</v>
      </c>
    </row>
    <row r="2911" spans="1:13" s="31" customFormat="1" ht="15.75" customHeight="1" x14ac:dyDescent="0.25">
      <c r="A2911" s="31">
        <v>2910</v>
      </c>
      <c r="B2911" s="34" t="s">
        <v>7886</v>
      </c>
      <c r="C2911" s="34" t="s">
        <v>9455</v>
      </c>
      <c r="D2911" s="34" t="s">
        <v>98</v>
      </c>
      <c r="E2911" s="31">
        <v>15</v>
      </c>
      <c r="F2911" s="58">
        <f t="shared" ca="1" si="135"/>
        <v>60.063013698630137</v>
      </c>
      <c r="G2911" s="33">
        <v>22997</v>
      </c>
      <c r="H2911" s="34" t="s">
        <v>1888</v>
      </c>
      <c r="I2911" s="34" t="s">
        <v>178</v>
      </c>
      <c r="J2911" s="34" t="s">
        <v>78</v>
      </c>
      <c r="K2911" s="34" t="s">
        <v>79</v>
      </c>
      <c r="L2911" s="34" t="s">
        <v>80</v>
      </c>
      <c r="M2911" s="31">
        <v>12</v>
      </c>
    </row>
    <row r="2912" spans="1:13" s="31" customFormat="1" ht="15.75" customHeight="1" x14ac:dyDescent="0.25">
      <c r="A2912" s="31">
        <v>2911</v>
      </c>
      <c r="B2912" s="34" t="s">
        <v>9456</v>
      </c>
      <c r="C2912" s="34" t="s">
        <v>9457</v>
      </c>
      <c r="D2912" s="34" t="s">
        <v>98</v>
      </c>
      <c r="E2912" s="31">
        <v>55</v>
      </c>
      <c r="F2912" s="58">
        <f t="shared" ca="1" si="135"/>
        <v>54.701369863013696</v>
      </c>
      <c r="G2912" s="33">
        <v>24954</v>
      </c>
      <c r="H2912" s="34" t="s">
        <v>124</v>
      </c>
      <c r="I2912" s="34" t="s">
        <v>125</v>
      </c>
      <c r="J2912" s="34" t="s">
        <v>78</v>
      </c>
      <c r="K2912" s="34" t="s">
        <v>79</v>
      </c>
      <c r="L2912" s="34" t="s">
        <v>91</v>
      </c>
      <c r="M2912" s="31">
        <v>11</v>
      </c>
    </row>
    <row r="2913" spans="1:13" s="31" customFormat="1" ht="15.75" hidden="1" customHeight="1" x14ac:dyDescent="0.25">
      <c r="A2913" s="31">
        <v>2912</v>
      </c>
      <c r="B2913" s="34" t="s">
        <v>9458</v>
      </c>
      <c r="D2913" s="34" t="s">
        <v>74</v>
      </c>
      <c r="E2913" s="31">
        <v>60</v>
      </c>
      <c r="G2913" s="44">
        <v>27990</v>
      </c>
      <c r="I2913" s="34" t="s">
        <v>230</v>
      </c>
      <c r="J2913" s="34" t="s">
        <v>126</v>
      </c>
      <c r="K2913" s="34" t="s">
        <v>79</v>
      </c>
      <c r="L2913" s="34" t="s">
        <v>91</v>
      </c>
      <c r="M2913" s="31">
        <v>4</v>
      </c>
    </row>
    <row r="2914" spans="1:13" s="31" customFormat="1" ht="15.75" customHeight="1" x14ac:dyDescent="0.25">
      <c r="A2914" s="31">
        <v>2913</v>
      </c>
      <c r="B2914" s="34" t="s">
        <v>9459</v>
      </c>
      <c r="C2914" s="34" t="s">
        <v>9460</v>
      </c>
      <c r="D2914" s="34" t="s">
        <v>74</v>
      </c>
      <c r="E2914" s="31">
        <v>44</v>
      </c>
      <c r="F2914" s="58">
        <f t="shared" ref="F2914:F2918" ca="1" si="136">(TODAY()-G2914)/365</f>
        <v>67.504109589041093</v>
      </c>
      <c r="G2914" s="33">
        <v>20281</v>
      </c>
      <c r="H2914" s="34" t="s">
        <v>364</v>
      </c>
      <c r="I2914" s="34" t="s">
        <v>152</v>
      </c>
      <c r="J2914" s="34" t="s">
        <v>102</v>
      </c>
      <c r="K2914" s="34" t="s">
        <v>79</v>
      </c>
      <c r="L2914" s="34" t="s">
        <v>80</v>
      </c>
      <c r="M2914" s="31">
        <v>14</v>
      </c>
    </row>
    <row r="2915" spans="1:13" s="31" customFormat="1" ht="15.75" customHeight="1" x14ac:dyDescent="0.25">
      <c r="A2915" s="31">
        <v>2914</v>
      </c>
      <c r="B2915" s="34" t="s">
        <v>8982</v>
      </c>
      <c r="C2915" s="34" t="s">
        <v>9461</v>
      </c>
      <c r="D2915" s="34" t="s">
        <v>98</v>
      </c>
      <c r="E2915" s="31">
        <v>76</v>
      </c>
      <c r="F2915" s="58">
        <f t="shared" ca="1" si="136"/>
        <v>40.161643835616438</v>
      </c>
      <c r="G2915" s="33">
        <v>30261</v>
      </c>
      <c r="H2915" s="34" t="s">
        <v>1304</v>
      </c>
      <c r="I2915" s="34" t="s">
        <v>178</v>
      </c>
      <c r="J2915" s="34" t="s">
        <v>102</v>
      </c>
      <c r="K2915" s="34" t="s">
        <v>79</v>
      </c>
      <c r="L2915" s="34" t="s">
        <v>80</v>
      </c>
      <c r="M2915" s="31">
        <v>11</v>
      </c>
    </row>
    <row r="2916" spans="1:13" s="31" customFormat="1" ht="15.75" customHeight="1" x14ac:dyDescent="0.25">
      <c r="A2916" s="31">
        <v>2915</v>
      </c>
      <c r="B2916" s="34" t="s">
        <v>9462</v>
      </c>
      <c r="C2916" s="34" t="s">
        <v>9463</v>
      </c>
      <c r="D2916" s="34" t="s">
        <v>98</v>
      </c>
      <c r="E2916" s="31">
        <v>32</v>
      </c>
      <c r="F2916" s="58">
        <f t="shared" ca="1" si="136"/>
        <v>47.597260273972601</v>
      </c>
      <c r="G2916" s="33">
        <v>27547</v>
      </c>
      <c r="H2916" s="34" t="s">
        <v>520</v>
      </c>
      <c r="I2916" s="34" t="s">
        <v>77</v>
      </c>
      <c r="J2916" s="34" t="s">
        <v>78</v>
      </c>
      <c r="K2916" s="34" t="s">
        <v>79</v>
      </c>
      <c r="L2916" s="34" t="s">
        <v>91</v>
      </c>
      <c r="M2916" s="31">
        <v>17</v>
      </c>
    </row>
    <row r="2917" spans="1:13" s="31" customFormat="1" ht="15.75" customHeight="1" x14ac:dyDescent="0.25">
      <c r="A2917" s="31">
        <v>2916</v>
      </c>
      <c r="B2917" s="34" t="s">
        <v>5121</v>
      </c>
      <c r="C2917" s="34" t="s">
        <v>8555</v>
      </c>
      <c r="D2917" s="34" t="s">
        <v>74</v>
      </c>
      <c r="E2917" s="31">
        <v>23</v>
      </c>
      <c r="F2917" s="58">
        <f t="shared" ca="1" si="136"/>
        <v>53.43013698630137</v>
      </c>
      <c r="G2917" s="33">
        <v>25418</v>
      </c>
      <c r="H2917" s="34" t="s">
        <v>376</v>
      </c>
      <c r="I2917" s="34" t="s">
        <v>77</v>
      </c>
      <c r="J2917" s="34" t="s">
        <v>102</v>
      </c>
      <c r="K2917" s="34" t="s">
        <v>79</v>
      </c>
      <c r="L2917" s="34" t="s">
        <v>80</v>
      </c>
      <c r="M2917" s="31">
        <v>9</v>
      </c>
    </row>
    <row r="2918" spans="1:13" s="31" customFormat="1" ht="15.75" hidden="1" customHeight="1" x14ac:dyDescent="0.25">
      <c r="A2918" s="31">
        <v>2917</v>
      </c>
      <c r="B2918" s="34" t="s">
        <v>6508</v>
      </c>
      <c r="C2918" s="34" t="s">
        <v>9464</v>
      </c>
      <c r="D2918" s="34" t="s">
        <v>74</v>
      </c>
      <c r="E2918" s="31">
        <v>21</v>
      </c>
      <c r="F2918" s="58">
        <f t="shared" ca="1" si="136"/>
        <v>46.487671232876714</v>
      </c>
      <c r="G2918" s="33">
        <v>27952</v>
      </c>
      <c r="I2918" s="34" t="s">
        <v>77</v>
      </c>
      <c r="J2918" s="34" t="s">
        <v>102</v>
      </c>
      <c r="K2918" s="34" t="s">
        <v>79</v>
      </c>
      <c r="L2918" s="34" t="s">
        <v>91</v>
      </c>
      <c r="M2918" s="31">
        <v>18</v>
      </c>
    </row>
    <row r="2919" spans="1:13" s="31" customFormat="1" ht="15.75" hidden="1" customHeight="1" x14ac:dyDescent="0.25">
      <c r="A2919" s="31">
        <v>2918</v>
      </c>
      <c r="B2919" s="34" t="s">
        <v>6609</v>
      </c>
      <c r="D2919" s="34" t="s">
        <v>98</v>
      </c>
      <c r="E2919" s="31">
        <v>58</v>
      </c>
      <c r="G2919" s="44">
        <v>32554</v>
      </c>
      <c r="I2919" s="34" t="s">
        <v>101</v>
      </c>
      <c r="J2919" s="34" t="s">
        <v>78</v>
      </c>
      <c r="K2919" s="34" t="s">
        <v>79</v>
      </c>
      <c r="L2919" s="34" t="s">
        <v>80</v>
      </c>
      <c r="M2919" s="31">
        <v>5</v>
      </c>
    </row>
    <row r="2920" spans="1:13" s="31" customFormat="1" ht="15.75" hidden="1" customHeight="1" x14ac:dyDescent="0.25">
      <c r="A2920" s="31">
        <v>2919</v>
      </c>
      <c r="B2920" s="34" t="s">
        <v>9465</v>
      </c>
      <c r="D2920" s="34" t="s">
        <v>74</v>
      </c>
      <c r="E2920" s="31">
        <v>47</v>
      </c>
      <c r="G2920" s="44">
        <v>23681</v>
      </c>
      <c r="H2920" s="34" t="s">
        <v>1107</v>
      </c>
      <c r="I2920" s="34" t="s">
        <v>101</v>
      </c>
      <c r="J2920" s="34" t="s">
        <v>126</v>
      </c>
      <c r="K2920" s="34" t="s">
        <v>79</v>
      </c>
      <c r="L2920" s="34" t="s">
        <v>80</v>
      </c>
      <c r="M2920" s="31">
        <v>8</v>
      </c>
    </row>
    <row r="2921" spans="1:13" s="31" customFormat="1" ht="15.75" hidden="1" customHeight="1" x14ac:dyDescent="0.25">
      <c r="A2921" s="31">
        <v>2920</v>
      </c>
      <c r="B2921" s="34" t="s">
        <v>9466</v>
      </c>
      <c r="C2921" s="34" t="s">
        <v>9467</v>
      </c>
      <c r="D2921" s="34" t="s">
        <v>430</v>
      </c>
      <c r="E2921" s="31">
        <v>0</v>
      </c>
      <c r="H2921" s="34" t="s">
        <v>352</v>
      </c>
      <c r="I2921" s="34" t="s">
        <v>152</v>
      </c>
      <c r="J2921" s="34" t="s">
        <v>78</v>
      </c>
      <c r="K2921" s="34" t="s">
        <v>79</v>
      </c>
      <c r="L2921" s="34" t="s">
        <v>80</v>
      </c>
    </row>
    <row r="2922" spans="1:13" s="31" customFormat="1" ht="15.75" hidden="1" customHeight="1" x14ac:dyDescent="0.25">
      <c r="A2922" s="31">
        <v>2921</v>
      </c>
      <c r="B2922" s="34" t="s">
        <v>9468</v>
      </c>
      <c r="C2922" s="34" t="s">
        <v>9469</v>
      </c>
      <c r="D2922" s="34" t="s">
        <v>98</v>
      </c>
      <c r="E2922" s="31">
        <v>15</v>
      </c>
      <c r="F2922" s="58">
        <f t="shared" ref="F2922:F2943" ca="1" si="137">(TODAY()-G2922)/365</f>
        <v>46.734246575342468</v>
      </c>
      <c r="G2922" s="33">
        <v>27862</v>
      </c>
      <c r="I2922" s="34" t="s">
        <v>101</v>
      </c>
      <c r="J2922" s="34" t="s">
        <v>78</v>
      </c>
      <c r="K2922" s="34" t="s">
        <v>79</v>
      </c>
      <c r="L2922" s="34" t="s">
        <v>91</v>
      </c>
      <c r="M2922" s="31">
        <v>7</v>
      </c>
    </row>
    <row r="2923" spans="1:13" s="31" customFormat="1" ht="15.75" customHeight="1" x14ac:dyDescent="0.25">
      <c r="A2923" s="31">
        <v>2922</v>
      </c>
      <c r="B2923" s="34" t="s">
        <v>4783</v>
      </c>
      <c r="C2923" s="34" t="s">
        <v>9470</v>
      </c>
      <c r="D2923" s="34" t="s">
        <v>74</v>
      </c>
      <c r="E2923" s="31">
        <v>34</v>
      </c>
      <c r="F2923" s="58">
        <f t="shared" ca="1" si="137"/>
        <v>41.06849315068493</v>
      </c>
      <c r="G2923" s="33">
        <v>29930</v>
      </c>
      <c r="H2923" s="34" t="s">
        <v>886</v>
      </c>
      <c r="I2923" s="34" t="s">
        <v>77</v>
      </c>
      <c r="J2923" s="34" t="s">
        <v>102</v>
      </c>
      <c r="K2923" s="34" t="s">
        <v>79</v>
      </c>
      <c r="L2923" s="34" t="s">
        <v>80</v>
      </c>
      <c r="M2923" s="31">
        <v>10</v>
      </c>
    </row>
    <row r="2924" spans="1:13" s="31" customFormat="1" ht="15.75" customHeight="1" x14ac:dyDescent="0.25">
      <c r="A2924" s="31">
        <v>2923</v>
      </c>
      <c r="B2924" s="34" t="s">
        <v>9471</v>
      </c>
      <c r="C2924" s="34" t="s">
        <v>9472</v>
      </c>
      <c r="D2924" s="34" t="s">
        <v>98</v>
      </c>
      <c r="E2924" s="31">
        <v>46</v>
      </c>
      <c r="F2924" s="58">
        <f t="shared" ca="1" si="137"/>
        <v>51.104109589041094</v>
      </c>
      <c r="G2924" s="33">
        <v>26267</v>
      </c>
      <c r="H2924" s="34" t="s">
        <v>615</v>
      </c>
      <c r="I2924" s="34" t="s">
        <v>230</v>
      </c>
      <c r="J2924" s="34" t="s">
        <v>102</v>
      </c>
      <c r="K2924" s="34" t="s">
        <v>79</v>
      </c>
      <c r="L2924" s="34" t="s">
        <v>80</v>
      </c>
      <c r="M2924" s="31">
        <v>4</v>
      </c>
    </row>
    <row r="2925" spans="1:13" s="31" customFormat="1" ht="15.75" customHeight="1" x14ac:dyDescent="0.25">
      <c r="A2925" s="31">
        <v>2924</v>
      </c>
      <c r="B2925" s="34" t="s">
        <v>4625</v>
      </c>
      <c r="C2925" s="34" t="s">
        <v>9473</v>
      </c>
      <c r="D2925" s="34" t="s">
        <v>98</v>
      </c>
      <c r="E2925" s="31">
        <v>79</v>
      </c>
      <c r="F2925" s="58">
        <f t="shared" ca="1" si="137"/>
        <v>34.936986301369863</v>
      </c>
      <c r="G2925" s="33">
        <v>32168</v>
      </c>
      <c r="H2925" s="34" t="s">
        <v>124</v>
      </c>
      <c r="I2925" s="34" t="s">
        <v>125</v>
      </c>
      <c r="J2925" s="34" t="s">
        <v>78</v>
      </c>
      <c r="K2925" s="34" t="s">
        <v>79</v>
      </c>
      <c r="L2925" s="34" t="s">
        <v>80</v>
      </c>
      <c r="M2925" s="31">
        <v>6</v>
      </c>
    </row>
    <row r="2926" spans="1:13" s="31" customFormat="1" ht="15.75" customHeight="1" x14ac:dyDescent="0.25">
      <c r="A2926" s="31">
        <v>2925</v>
      </c>
      <c r="B2926" s="34" t="s">
        <v>9010</v>
      </c>
      <c r="C2926" s="34" t="s">
        <v>9223</v>
      </c>
      <c r="D2926" s="34" t="s">
        <v>74</v>
      </c>
      <c r="E2926" s="31">
        <v>36</v>
      </c>
      <c r="F2926" s="58">
        <f t="shared" ca="1" si="137"/>
        <v>44.679452054794524</v>
      </c>
      <c r="G2926" s="33">
        <v>28612</v>
      </c>
      <c r="H2926" s="34" t="s">
        <v>352</v>
      </c>
      <c r="I2926" s="34" t="s">
        <v>101</v>
      </c>
      <c r="J2926" s="34" t="s">
        <v>102</v>
      </c>
      <c r="K2926" s="34" t="s">
        <v>79</v>
      </c>
      <c r="L2926" s="34" t="s">
        <v>80</v>
      </c>
      <c r="M2926" s="31">
        <v>19</v>
      </c>
    </row>
    <row r="2927" spans="1:13" s="31" customFormat="1" ht="15.75" customHeight="1" x14ac:dyDescent="0.25">
      <c r="A2927" s="31">
        <v>2926</v>
      </c>
      <c r="B2927" s="34" t="s">
        <v>9474</v>
      </c>
      <c r="C2927" s="34" t="s">
        <v>9475</v>
      </c>
      <c r="D2927" s="34" t="s">
        <v>98</v>
      </c>
      <c r="E2927" s="31">
        <v>27</v>
      </c>
      <c r="F2927" s="58">
        <f t="shared" ca="1" si="137"/>
        <v>59.80821917808219</v>
      </c>
      <c r="G2927" s="33">
        <v>23090</v>
      </c>
      <c r="H2927" s="34" t="s">
        <v>525</v>
      </c>
      <c r="I2927" s="34" t="s">
        <v>178</v>
      </c>
      <c r="J2927" s="34" t="s">
        <v>126</v>
      </c>
      <c r="K2927" s="34" t="s">
        <v>79</v>
      </c>
      <c r="L2927" s="34" t="s">
        <v>91</v>
      </c>
      <c r="M2927" s="31">
        <v>12</v>
      </c>
    </row>
    <row r="2928" spans="1:13" s="31" customFormat="1" ht="15.75" customHeight="1" x14ac:dyDescent="0.25">
      <c r="A2928" s="31">
        <v>2927</v>
      </c>
      <c r="B2928" s="34" t="s">
        <v>7745</v>
      </c>
      <c r="C2928" s="34" t="s">
        <v>9476</v>
      </c>
      <c r="D2928" s="34" t="s">
        <v>74</v>
      </c>
      <c r="E2928" s="31">
        <v>49</v>
      </c>
      <c r="F2928" s="58">
        <f t="shared" ca="1" si="137"/>
        <v>62.336986301369862</v>
      </c>
      <c r="G2928" s="33">
        <v>22167</v>
      </c>
      <c r="H2928" s="34" t="s">
        <v>671</v>
      </c>
      <c r="I2928" s="34" t="s">
        <v>77</v>
      </c>
      <c r="J2928" s="34" t="s">
        <v>102</v>
      </c>
      <c r="K2928" s="34" t="s">
        <v>79</v>
      </c>
      <c r="L2928" s="34" t="s">
        <v>80</v>
      </c>
      <c r="M2928" s="31">
        <v>14</v>
      </c>
    </row>
    <row r="2929" spans="1:13" s="31" customFormat="1" ht="15.75" customHeight="1" x14ac:dyDescent="0.25">
      <c r="A2929" s="31">
        <v>2928</v>
      </c>
      <c r="B2929" s="34" t="s">
        <v>9477</v>
      </c>
      <c r="C2929" s="34" t="s">
        <v>9478</v>
      </c>
      <c r="D2929" s="34" t="s">
        <v>74</v>
      </c>
      <c r="E2929" s="31">
        <v>92</v>
      </c>
      <c r="F2929" s="58">
        <f t="shared" ca="1" si="137"/>
        <v>30.013698630136986</v>
      </c>
      <c r="G2929" s="33">
        <v>33965</v>
      </c>
      <c r="H2929" s="34" t="s">
        <v>1709</v>
      </c>
      <c r="I2929" s="34" t="s">
        <v>230</v>
      </c>
      <c r="J2929" s="34" t="s">
        <v>78</v>
      </c>
      <c r="K2929" s="34" t="s">
        <v>79</v>
      </c>
      <c r="L2929" s="34" t="s">
        <v>91</v>
      </c>
      <c r="M2929" s="31">
        <v>5</v>
      </c>
    </row>
    <row r="2930" spans="1:13" s="31" customFormat="1" ht="15.75" customHeight="1" x14ac:dyDescent="0.25">
      <c r="A2930" s="31">
        <v>2929</v>
      </c>
      <c r="B2930" s="34" t="s">
        <v>5726</v>
      </c>
      <c r="C2930" s="34" t="s">
        <v>9479</v>
      </c>
      <c r="D2930" s="34" t="s">
        <v>74</v>
      </c>
      <c r="E2930" s="31">
        <v>97</v>
      </c>
      <c r="F2930" s="58">
        <f t="shared" ca="1" si="137"/>
        <v>23.427397260273974</v>
      </c>
      <c r="G2930" s="33">
        <v>36369</v>
      </c>
      <c r="H2930" s="34" t="s">
        <v>259</v>
      </c>
      <c r="I2930" s="34" t="s">
        <v>140</v>
      </c>
      <c r="J2930" s="34" t="s">
        <v>78</v>
      </c>
      <c r="K2930" s="34" t="s">
        <v>79</v>
      </c>
      <c r="L2930" s="34" t="s">
        <v>91</v>
      </c>
      <c r="M2930" s="31">
        <v>2</v>
      </c>
    </row>
    <row r="2931" spans="1:13" s="31" customFormat="1" ht="15.75" customHeight="1" x14ac:dyDescent="0.25">
      <c r="A2931" s="31">
        <v>2930</v>
      </c>
      <c r="B2931" s="34" t="s">
        <v>6918</v>
      </c>
      <c r="C2931" s="34" t="s">
        <v>9480</v>
      </c>
      <c r="D2931" s="34" t="s">
        <v>74</v>
      </c>
      <c r="E2931" s="31">
        <v>46</v>
      </c>
      <c r="F2931" s="58">
        <f t="shared" ca="1" si="137"/>
        <v>25.435616438356163</v>
      </c>
      <c r="G2931" s="33">
        <v>35636</v>
      </c>
      <c r="H2931" s="34" t="s">
        <v>124</v>
      </c>
      <c r="I2931" s="34" t="s">
        <v>125</v>
      </c>
      <c r="J2931" s="34" t="s">
        <v>78</v>
      </c>
      <c r="K2931" s="34" t="s">
        <v>79</v>
      </c>
      <c r="L2931" s="34" t="s">
        <v>91</v>
      </c>
      <c r="M2931" s="31">
        <v>3</v>
      </c>
    </row>
    <row r="2932" spans="1:13" s="31" customFormat="1" ht="15.75" customHeight="1" x14ac:dyDescent="0.25">
      <c r="A2932" s="31">
        <v>2931</v>
      </c>
      <c r="B2932" s="34" t="s">
        <v>7309</v>
      </c>
      <c r="C2932" s="34" t="s">
        <v>9481</v>
      </c>
      <c r="D2932" s="34" t="s">
        <v>74</v>
      </c>
      <c r="E2932" s="31">
        <v>61</v>
      </c>
      <c r="F2932" s="58">
        <f t="shared" ca="1" si="137"/>
        <v>43.939726027397263</v>
      </c>
      <c r="G2932" s="33">
        <v>28882</v>
      </c>
      <c r="H2932" s="34" t="s">
        <v>469</v>
      </c>
      <c r="I2932" s="34" t="s">
        <v>152</v>
      </c>
      <c r="J2932" s="34" t="s">
        <v>78</v>
      </c>
      <c r="K2932" s="34" t="s">
        <v>79</v>
      </c>
      <c r="L2932" s="34" t="s">
        <v>80</v>
      </c>
      <c r="M2932" s="31">
        <v>6</v>
      </c>
    </row>
    <row r="2933" spans="1:13" s="31" customFormat="1" ht="15.75" customHeight="1" x14ac:dyDescent="0.25">
      <c r="A2933" s="31">
        <v>2932</v>
      </c>
      <c r="B2933" s="34" t="s">
        <v>4881</v>
      </c>
      <c r="C2933" s="34" t="s">
        <v>9482</v>
      </c>
      <c r="D2933" s="34" t="s">
        <v>74</v>
      </c>
      <c r="E2933" s="31">
        <v>4</v>
      </c>
      <c r="F2933" s="58">
        <f t="shared" ca="1" si="137"/>
        <v>37.712328767123289</v>
      </c>
      <c r="G2933" s="33">
        <v>31155</v>
      </c>
      <c r="H2933" s="34" t="s">
        <v>475</v>
      </c>
      <c r="I2933" s="34" t="s">
        <v>152</v>
      </c>
      <c r="J2933" s="34" t="s">
        <v>78</v>
      </c>
      <c r="K2933" s="34" t="s">
        <v>79</v>
      </c>
      <c r="L2933" s="34" t="s">
        <v>91</v>
      </c>
      <c r="M2933" s="31">
        <v>17</v>
      </c>
    </row>
    <row r="2934" spans="1:13" s="31" customFormat="1" ht="15.75" customHeight="1" x14ac:dyDescent="0.25">
      <c r="A2934" s="31">
        <v>2933</v>
      </c>
      <c r="B2934" s="34" t="s">
        <v>9483</v>
      </c>
      <c r="C2934" s="34" t="s">
        <v>9484</v>
      </c>
      <c r="D2934" s="34" t="s">
        <v>74</v>
      </c>
      <c r="E2934" s="31">
        <v>61</v>
      </c>
      <c r="F2934" s="58">
        <f t="shared" ca="1" si="137"/>
        <v>36.709589041095889</v>
      </c>
      <c r="G2934" s="33">
        <v>31521</v>
      </c>
      <c r="H2934" s="34" t="s">
        <v>2493</v>
      </c>
      <c r="I2934" s="34" t="s">
        <v>140</v>
      </c>
      <c r="J2934" s="34" t="s">
        <v>102</v>
      </c>
      <c r="K2934" s="34" t="s">
        <v>79</v>
      </c>
      <c r="L2934" s="34" t="s">
        <v>80</v>
      </c>
      <c r="M2934" s="31">
        <v>6</v>
      </c>
    </row>
    <row r="2935" spans="1:13" s="31" customFormat="1" ht="15.75" customHeight="1" x14ac:dyDescent="0.25">
      <c r="A2935" s="31">
        <v>2934</v>
      </c>
      <c r="B2935" s="34" t="s">
        <v>9485</v>
      </c>
      <c r="C2935" s="34" t="s">
        <v>9486</v>
      </c>
      <c r="D2935" s="34" t="s">
        <v>98</v>
      </c>
      <c r="E2935" s="31">
        <v>26</v>
      </c>
      <c r="F2935" s="58">
        <f t="shared" ca="1" si="137"/>
        <v>36.739726027397261</v>
      </c>
      <c r="G2935" s="33">
        <v>31510</v>
      </c>
      <c r="H2935" s="34" t="s">
        <v>425</v>
      </c>
      <c r="I2935" s="34" t="s">
        <v>171</v>
      </c>
      <c r="J2935" s="34" t="s">
        <v>78</v>
      </c>
      <c r="K2935" s="34" t="s">
        <v>79</v>
      </c>
      <c r="L2935" s="34" t="s">
        <v>80</v>
      </c>
      <c r="M2935" s="31">
        <v>9</v>
      </c>
    </row>
    <row r="2936" spans="1:13" s="31" customFormat="1" ht="15.75" hidden="1" customHeight="1" x14ac:dyDescent="0.25">
      <c r="A2936" s="31">
        <v>2935</v>
      </c>
      <c r="B2936" s="34" t="s">
        <v>9487</v>
      </c>
      <c r="C2936" s="34" t="s">
        <v>9488</v>
      </c>
      <c r="D2936" s="34" t="s">
        <v>98</v>
      </c>
      <c r="E2936" s="31">
        <v>41</v>
      </c>
      <c r="F2936" s="58">
        <f t="shared" ca="1" si="137"/>
        <v>44.704109589041096</v>
      </c>
      <c r="G2936" s="33">
        <v>28603</v>
      </c>
      <c r="I2936" s="34" t="s">
        <v>77</v>
      </c>
      <c r="J2936" s="34" t="s">
        <v>78</v>
      </c>
      <c r="K2936" s="34" t="s">
        <v>79</v>
      </c>
      <c r="L2936" s="34" t="s">
        <v>91</v>
      </c>
      <c r="M2936" s="31">
        <v>17</v>
      </c>
    </row>
    <row r="2937" spans="1:13" s="31" customFormat="1" ht="15.75" customHeight="1" x14ac:dyDescent="0.25">
      <c r="A2937" s="31">
        <v>2936</v>
      </c>
      <c r="B2937" s="34" t="s">
        <v>9489</v>
      </c>
      <c r="C2937" s="34" t="s">
        <v>9490</v>
      </c>
      <c r="D2937" s="34" t="s">
        <v>98</v>
      </c>
      <c r="E2937" s="31">
        <v>23</v>
      </c>
      <c r="F2937" s="58">
        <f t="shared" ca="1" si="137"/>
        <v>38.624657534246573</v>
      </c>
      <c r="G2937" s="33">
        <v>30822</v>
      </c>
      <c r="H2937" s="34" t="s">
        <v>2947</v>
      </c>
      <c r="I2937" s="34" t="s">
        <v>101</v>
      </c>
      <c r="J2937" s="34" t="s">
        <v>78</v>
      </c>
      <c r="K2937" s="34" t="s">
        <v>79</v>
      </c>
      <c r="L2937" s="34" t="s">
        <v>80</v>
      </c>
      <c r="M2937" s="31">
        <v>11</v>
      </c>
    </row>
    <row r="2938" spans="1:13" s="31" customFormat="1" ht="15.75" customHeight="1" x14ac:dyDescent="0.25">
      <c r="A2938" s="31">
        <v>2937</v>
      </c>
      <c r="B2938" s="34" t="s">
        <v>9491</v>
      </c>
      <c r="C2938" s="34" t="s">
        <v>9492</v>
      </c>
      <c r="D2938" s="34" t="s">
        <v>98</v>
      </c>
      <c r="E2938" s="31">
        <v>47</v>
      </c>
      <c r="F2938" s="58">
        <f t="shared" ca="1" si="137"/>
        <v>48.441095890410956</v>
      </c>
      <c r="G2938" s="33">
        <v>27239</v>
      </c>
      <c r="H2938" s="34" t="s">
        <v>1081</v>
      </c>
      <c r="I2938" s="34" t="s">
        <v>101</v>
      </c>
      <c r="J2938" s="34" t="s">
        <v>78</v>
      </c>
      <c r="K2938" s="34" t="s">
        <v>79</v>
      </c>
      <c r="L2938" s="34" t="s">
        <v>91</v>
      </c>
      <c r="M2938" s="31">
        <v>15</v>
      </c>
    </row>
    <row r="2939" spans="1:13" s="31" customFormat="1" ht="15.75" customHeight="1" x14ac:dyDescent="0.25">
      <c r="A2939" s="31">
        <v>2938</v>
      </c>
      <c r="B2939" s="34" t="s">
        <v>9493</v>
      </c>
      <c r="C2939" s="34" t="s">
        <v>9494</v>
      </c>
      <c r="D2939" s="34" t="s">
        <v>74</v>
      </c>
      <c r="E2939" s="31">
        <v>79</v>
      </c>
      <c r="F2939" s="58">
        <f t="shared" ca="1" si="137"/>
        <v>22.857534246575341</v>
      </c>
      <c r="G2939" s="33">
        <v>36577</v>
      </c>
      <c r="H2939" s="34" t="s">
        <v>294</v>
      </c>
      <c r="I2939" s="34" t="s">
        <v>377</v>
      </c>
      <c r="J2939" s="34" t="s">
        <v>102</v>
      </c>
      <c r="K2939" s="34" t="s">
        <v>79</v>
      </c>
      <c r="L2939" s="34" t="s">
        <v>91</v>
      </c>
      <c r="M2939" s="31">
        <v>2</v>
      </c>
    </row>
    <row r="2940" spans="1:13" s="31" customFormat="1" ht="15.75" customHeight="1" x14ac:dyDescent="0.25">
      <c r="A2940" s="31">
        <v>2939</v>
      </c>
      <c r="B2940" s="34" t="s">
        <v>6234</v>
      </c>
      <c r="C2940" s="34" t="s">
        <v>9495</v>
      </c>
      <c r="D2940" s="34" t="s">
        <v>98</v>
      </c>
      <c r="E2940" s="31">
        <v>38</v>
      </c>
      <c r="F2940" s="58">
        <f t="shared" ca="1" si="137"/>
        <v>36.4</v>
      </c>
      <c r="G2940" s="33">
        <v>31634</v>
      </c>
      <c r="H2940" s="34" t="s">
        <v>497</v>
      </c>
      <c r="I2940" s="34" t="s">
        <v>230</v>
      </c>
      <c r="J2940" s="34" t="s">
        <v>78</v>
      </c>
      <c r="K2940" s="34" t="s">
        <v>79</v>
      </c>
      <c r="L2940" s="34" t="s">
        <v>80</v>
      </c>
      <c r="M2940" s="31">
        <v>17</v>
      </c>
    </row>
    <row r="2941" spans="1:13" s="31" customFormat="1" ht="15.75" customHeight="1" x14ac:dyDescent="0.25">
      <c r="A2941" s="31">
        <v>2940</v>
      </c>
      <c r="B2941" s="34" t="s">
        <v>9496</v>
      </c>
      <c r="C2941" s="34" t="s">
        <v>9497</v>
      </c>
      <c r="D2941" s="34" t="s">
        <v>74</v>
      </c>
      <c r="E2941" s="31">
        <v>83</v>
      </c>
      <c r="F2941" s="58">
        <f t="shared" ca="1" si="137"/>
        <v>52.153424657534245</v>
      </c>
      <c r="G2941" s="33">
        <v>25884</v>
      </c>
      <c r="H2941" s="34" t="s">
        <v>352</v>
      </c>
      <c r="I2941" s="34" t="s">
        <v>230</v>
      </c>
      <c r="J2941" s="34" t="s">
        <v>102</v>
      </c>
      <c r="K2941" s="34" t="s">
        <v>79</v>
      </c>
      <c r="L2941" s="34" t="s">
        <v>80</v>
      </c>
      <c r="M2941" s="31">
        <v>14</v>
      </c>
    </row>
    <row r="2942" spans="1:13" s="31" customFormat="1" ht="15.75" hidden="1" customHeight="1" x14ac:dyDescent="0.25">
      <c r="A2942" s="31">
        <v>2941</v>
      </c>
      <c r="B2942" s="34" t="s">
        <v>9498</v>
      </c>
      <c r="C2942" s="34" t="s">
        <v>9499</v>
      </c>
      <c r="D2942" s="34" t="s">
        <v>98</v>
      </c>
      <c r="E2942" s="31">
        <v>38</v>
      </c>
      <c r="F2942" s="58">
        <f t="shared" ca="1" si="137"/>
        <v>59.43013698630137</v>
      </c>
      <c r="G2942" s="33">
        <v>23228</v>
      </c>
      <c r="I2942" s="34" t="s">
        <v>140</v>
      </c>
      <c r="J2942" s="34" t="s">
        <v>78</v>
      </c>
      <c r="K2942" s="34" t="s">
        <v>79</v>
      </c>
      <c r="L2942" s="34" t="s">
        <v>91</v>
      </c>
      <c r="M2942" s="31">
        <v>10</v>
      </c>
    </row>
    <row r="2943" spans="1:13" s="31" customFormat="1" ht="15.75" customHeight="1" x14ac:dyDescent="0.25">
      <c r="A2943" s="31">
        <v>2942</v>
      </c>
      <c r="B2943" s="34" t="s">
        <v>9500</v>
      </c>
      <c r="C2943" s="34" t="s">
        <v>9501</v>
      </c>
      <c r="D2943" s="34" t="s">
        <v>74</v>
      </c>
      <c r="E2943" s="31">
        <v>10</v>
      </c>
      <c r="F2943" s="58">
        <f t="shared" ca="1" si="137"/>
        <v>52.482191780821921</v>
      </c>
      <c r="G2943" s="33">
        <v>25764</v>
      </c>
      <c r="H2943" s="34" t="s">
        <v>2196</v>
      </c>
      <c r="I2943" s="34" t="s">
        <v>230</v>
      </c>
      <c r="J2943" s="34" t="s">
        <v>126</v>
      </c>
      <c r="K2943" s="34" t="s">
        <v>79</v>
      </c>
      <c r="L2943" s="34" t="s">
        <v>91</v>
      </c>
      <c r="M2943" s="31">
        <v>10</v>
      </c>
    </row>
    <row r="2944" spans="1:13" s="31" customFormat="1" ht="15.75" hidden="1" customHeight="1" x14ac:dyDescent="0.25">
      <c r="A2944" s="31">
        <v>2943</v>
      </c>
      <c r="B2944" s="34" t="s">
        <v>7139</v>
      </c>
      <c r="D2944" s="34" t="s">
        <v>74</v>
      </c>
      <c r="E2944" s="31">
        <v>65</v>
      </c>
      <c r="G2944" s="44">
        <v>28865</v>
      </c>
      <c r="H2944" s="34" t="s">
        <v>671</v>
      </c>
      <c r="I2944" s="34" t="s">
        <v>230</v>
      </c>
      <c r="J2944" s="34" t="s">
        <v>126</v>
      </c>
      <c r="K2944" s="34" t="s">
        <v>79</v>
      </c>
      <c r="L2944" s="34" t="s">
        <v>91</v>
      </c>
      <c r="M2944" s="31">
        <v>17</v>
      </c>
    </row>
    <row r="2945" spans="1:13" s="31" customFormat="1" ht="15.75" customHeight="1" x14ac:dyDescent="0.25">
      <c r="A2945" s="31">
        <v>2944</v>
      </c>
      <c r="B2945" s="34" t="s">
        <v>8962</v>
      </c>
      <c r="C2945" s="34" t="s">
        <v>9502</v>
      </c>
      <c r="D2945" s="34" t="s">
        <v>74</v>
      </c>
      <c r="E2945" s="31">
        <v>45</v>
      </c>
      <c r="F2945" s="58">
        <f ca="1">(TODAY()-G2945)/365</f>
        <v>45.586301369863016</v>
      </c>
      <c r="G2945" s="33">
        <v>28281</v>
      </c>
      <c r="H2945" s="34" t="s">
        <v>164</v>
      </c>
      <c r="I2945" s="34" t="s">
        <v>77</v>
      </c>
      <c r="J2945" s="34" t="s">
        <v>102</v>
      </c>
      <c r="K2945" s="34" t="s">
        <v>79</v>
      </c>
      <c r="L2945" s="34" t="s">
        <v>91</v>
      </c>
      <c r="M2945" s="31">
        <v>7</v>
      </c>
    </row>
    <row r="2946" spans="1:13" s="31" customFormat="1" ht="15.75" hidden="1" customHeight="1" x14ac:dyDescent="0.25">
      <c r="A2946" s="31">
        <v>2945</v>
      </c>
      <c r="B2946" s="34" t="s">
        <v>9503</v>
      </c>
      <c r="D2946" s="34" t="s">
        <v>74</v>
      </c>
      <c r="E2946" s="31">
        <v>79</v>
      </c>
      <c r="G2946" s="44">
        <v>26445</v>
      </c>
      <c r="H2946" s="34" t="s">
        <v>3839</v>
      </c>
      <c r="I2946" s="34" t="s">
        <v>230</v>
      </c>
      <c r="J2946" s="34" t="s">
        <v>78</v>
      </c>
      <c r="K2946" s="34" t="s">
        <v>79</v>
      </c>
      <c r="L2946" s="34" t="s">
        <v>91</v>
      </c>
      <c r="M2946" s="31">
        <v>18</v>
      </c>
    </row>
    <row r="2947" spans="1:13" s="31" customFormat="1" ht="15.75" hidden="1" customHeight="1" x14ac:dyDescent="0.25">
      <c r="A2947" s="31">
        <v>2946</v>
      </c>
      <c r="B2947" s="34" t="s">
        <v>6671</v>
      </c>
      <c r="C2947" s="34" t="s">
        <v>9504</v>
      </c>
      <c r="D2947" s="34" t="s">
        <v>74</v>
      </c>
      <c r="E2947" s="31">
        <v>14</v>
      </c>
      <c r="F2947" s="58">
        <f t="shared" ref="F2947:F2963" ca="1" si="138">(TODAY()-G2947)/365</f>
        <v>32.115068493150687</v>
      </c>
      <c r="G2947" s="33">
        <v>33198</v>
      </c>
      <c r="I2947" s="34" t="s">
        <v>90</v>
      </c>
      <c r="J2947" s="34" t="s">
        <v>78</v>
      </c>
      <c r="K2947" s="34" t="s">
        <v>79</v>
      </c>
      <c r="L2947" s="34" t="s">
        <v>80</v>
      </c>
      <c r="M2947" s="31">
        <v>7</v>
      </c>
    </row>
    <row r="2948" spans="1:13" s="31" customFormat="1" ht="15.75" hidden="1" customHeight="1" x14ac:dyDescent="0.25">
      <c r="A2948" s="31">
        <v>2947</v>
      </c>
      <c r="B2948" s="34" t="s">
        <v>6461</v>
      </c>
      <c r="C2948" s="34" t="s">
        <v>9505</v>
      </c>
      <c r="D2948" s="34" t="s">
        <v>74</v>
      </c>
      <c r="E2948" s="31">
        <v>75</v>
      </c>
      <c r="F2948" s="58">
        <f t="shared" ca="1" si="138"/>
        <v>45.230136986301368</v>
      </c>
      <c r="G2948" s="33">
        <v>28411</v>
      </c>
      <c r="I2948" s="34" t="s">
        <v>77</v>
      </c>
      <c r="J2948" s="34" t="s">
        <v>78</v>
      </c>
      <c r="K2948" s="34" t="s">
        <v>79</v>
      </c>
      <c r="L2948" s="34" t="s">
        <v>91</v>
      </c>
      <c r="M2948" s="31">
        <v>11</v>
      </c>
    </row>
    <row r="2949" spans="1:13" s="31" customFormat="1" ht="15.75" customHeight="1" x14ac:dyDescent="0.25">
      <c r="A2949" s="31">
        <v>2948</v>
      </c>
      <c r="B2949" s="34" t="s">
        <v>9506</v>
      </c>
      <c r="C2949" s="34" t="s">
        <v>9507</v>
      </c>
      <c r="D2949" s="34" t="s">
        <v>74</v>
      </c>
      <c r="E2949" s="31">
        <v>23</v>
      </c>
      <c r="F2949" s="58">
        <f t="shared" ca="1" si="138"/>
        <v>25.953424657534246</v>
      </c>
      <c r="G2949" s="33">
        <v>35447</v>
      </c>
      <c r="H2949" s="34" t="s">
        <v>212</v>
      </c>
      <c r="I2949" s="34" t="s">
        <v>77</v>
      </c>
      <c r="J2949" s="34" t="s">
        <v>78</v>
      </c>
      <c r="K2949" s="34" t="s">
        <v>79</v>
      </c>
      <c r="L2949" s="34" t="s">
        <v>80</v>
      </c>
      <c r="M2949" s="31">
        <v>2</v>
      </c>
    </row>
    <row r="2950" spans="1:13" s="31" customFormat="1" ht="15.75" hidden="1" customHeight="1" x14ac:dyDescent="0.25">
      <c r="A2950" s="31">
        <v>2949</v>
      </c>
      <c r="B2950" s="34" t="s">
        <v>2012</v>
      </c>
      <c r="C2950" s="34" t="s">
        <v>9508</v>
      </c>
      <c r="D2950" s="34" t="s">
        <v>98</v>
      </c>
      <c r="E2950" s="31">
        <v>68</v>
      </c>
      <c r="F2950" s="58">
        <f t="shared" ca="1" si="138"/>
        <v>45.290410958904111</v>
      </c>
      <c r="G2950" s="33">
        <v>28389</v>
      </c>
      <c r="I2950" s="34" t="s">
        <v>171</v>
      </c>
      <c r="J2950" s="34" t="s">
        <v>78</v>
      </c>
      <c r="K2950" s="34" t="s">
        <v>79</v>
      </c>
      <c r="L2950" s="34" t="s">
        <v>91</v>
      </c>
      <c r="M2950" s="31">
        <v>17</v>
      </c>
    </row>
    <row r="2951" spans="1:13" s="31" customFormat="1" ht="15.75" customHeight="1" x14ac:dyDescent="0.25">
      <c r="A2951" s="31">
        <v>2950</v>
      </c>
      <c r="B2951" s="34" t="s">
        <v>9509</v>
      </c>
      <c r="C2951" s="34" t="s">
        <v>2502</v>
      </c>
      <c r="D2951" s="34" t="s">
        <v>74</v>
      </c>
      <c r="E2951" s="31">
        <v>19</v>
      </c>
      <c r="F2951" s="58">
        <f t="shared" ca="1" si="138"/>
        <v>68</v>
      </c>
      <c r="G2951" s="33">
        <v>20100</v>
      </c>
      <c r="H2951" s="34" t="s">
        <v>1740</v>
      </c>
      <c r="I2951" s="34" t="s">
        <v>101</v>
      </c>
      <c r="J2951" s="34" t="s">
        <v>78</v>
      </c>
      <c r="K2951" s="34" t="s">
        <v>79</v>
      </c>
      <c r="L2951" s="34" t="s">
        <v>80</v>
      </c>
      <c r="M2951" s="31">
        <v>10</v>
      </c>
    </row>
    <row r="2952" spans="1:13" s="31" customFormat="1" ht="15.75" customHeight="1" x14ac:dyDescent="0.25">
      <c r="A2952" s="31">
        <v>2951</v>
      </c>
      <c r="B2952" s="34" t="s">
        <v>9510</v>
      </c>
      <c r="C2952" s="34" t="s">
        <v>9511</v>
      </c>
      <c r="D2952" s="34" t="s">
        <v>74</v>
      </c>
      <c r="E2952" s="31">
        <v>13</v>
      </c>
      <c r="F2952" s="58">
        <f t="shared" ca="1" si="138"/>
        <v>45.279452054794518</v>
      </c>
      <c r="G2952" s="33">
        <v>28393</v>
      </c>
      <c r="H2952" s="34" t="s">
        <v>849</v>
      </c>
      <c r="I2952" s="34" t="s">
        <v>101</v>
      </c>
      <c r="J2952" s="34" t="s">
        <v>126</v>
      </c>
      <c r="K2952" s="34" t="s">
        <v>79</v>
      </c>
      <c r="L2952" s="34" t="s">
        <v>91</v>
      </c>
      <c r="M2952" s="31">
        <v>12</v>
      </c>
    </row>
    <row r="2953" spans="1:13" s="31" customFormat="1" ht="15.75" customHeight="1" x14ac:dyDescent="0.25">
      <c r="A2953" s="31">
        <v>2952</v>
      </c>
      <c r="B2953" s="34" t="s">
        <v>9512</v>
      </c>
      <c r="C2953" s="34" t="s">
        <v>9513</v>
      </c>
      <c r="D2953" s="34" t="s">
        <v>98</v>
      </c>
      <c r="E2953" s="31">
        <v>28</v>
      </c>
      <c r="F2953" s="58">
        <f t="shared" ca="1" si="138"/>
        <v>47.701369863013696</v>
      </c>
      <c r="G2953" s="33">
        <v>27509</v>
      </c>
      <c r="H2953" s="34" t="s">
        <v>1004</v>
      </c>
      <c r="I2953" s="34" t="s">
        <v>77</v>
      </c>
      <c r="J2953" s="34" t="s">
        <v>126</v>
      </c>
      <c r="K2953" s="34" t="s">
        <v>79</v>
      </c>
      <c r="L2953" s="34" t="s">
        <v>80</v>
      </c>
      <c r="M2953" s="31">
        <v>16</v>
      </c>
    </row>
    <row r="2954" spans="1:13" s="31" customFormat="1" ht="15.75" customHeight="1" x14ac:dyDescent="0.25">
      <c r="A2954" s="31">
        <v>2953</v>
      </c>
      <c r="B2954" s="34" t="s">
        <v>9514</v>
      </c>
      <c r="C2954" s="34" t="s">
        <v>9515</v>
      </c>
      <c r="D2954" s="34" t="s">
        <v>74</v>
      </c>
      <c r="E2954" s="31">
        <v>45</v>
      </c>
      <c r="F2954" s="58">
        <f t="shared" ca="1" si="138"/>
        <v>50.197260273972603</v>
      </c>
      <c r="G2954" s="33">
        <v>26598</v>
      </c>
      <c r="H2954" s="34" t="s">
        <v>305</v>
      </c>
      <c r="I2954" s="34" t="s">
        <v>178</v>
      </c>
      <c r="J2954" s="34" t="s">
        <v>126</v>
      </c>
      <c r="K2954" s="34" t="s">
        <v>79</v>
      </c>
      <c r="L2954" s="34" t="s">
        <v>80</v>
      </c>
      <c r="M2954" s="31">
        <v>8</v>
      </c>
    </row>
    <row r="2955" spans="1:13" s="31" customFormat="1" ht="15.75" customHeight="1" x14ac:dyDescent="0.25">
      <c r="A2955" s="31">
        <v>2954</v>
      </c>
      <c r="B2955" s="34" t="s">
        <v>9516</v>
      </c>
      <c r="C2955" s="34" t="s">
        <v>9517</v>
      </c>
      <c r="D2955" s="34" t="s">
        <v>98</v>
      </c>
      <c r="E2955" s="31">
        <v>23</v>
      </c>
      <c r="F2955" s="58">
        <f t="shared" ca="1" si="138"/>
        <v>48.789041095890411</v>
      </c>
      <c r="G2955" s="33">
        <v>27112</v>
      </c>
      <c r="H2955" s="34" t="s">
        <v>866</v>
      </c>
      <c r="I2955" s="34" t="s">
        <v>178</v>
      </c>
      <c r="J2955" s="34" t="s">
        <v>78</v>
      </c>
      <c r="K2955" s="34" t="s">
        <v>79</v>
      </c>
      <c r="L2955" s="34" t="s">
        <v>91</v>
      </c>
      <c r="M2955" s="31">
        <v>16</v>
      </c>
    </row>
    <row r="2956" spans="1:13" s="31" customFormat="1" ht="15.75" customHeight="1" x14ac:dyDescent="0.25">
      <c r="A2956" s="31">
        <v>2955</v>
      </c>
      <c r="B2956" s="34" t="s">
        <v>5783</v>
      </c>
      <c r="C2956" s="34" t="s">
        <v>9518</v>
      </c>
      <c r="D2956" s="34" t="s">
        <v>74</v>
      </c>
      <c r="E2956" s="31">
        <v>74</v>
      </c>
      <c r="F2956" s="58">
        <f t="shared" ca="1" si="138"/>
        <v>32.791780821917811</v>
      </c>
      <c r="G2956" s="33">
        <v>32951</v>
      </c>
      <c r="H2956" s="34" t="s">
        <v>849</v>
      </c>
      <c r="I2956" s="34" t="s">
        <v>101</v>
      </c>
      <c r="J2956" s="34" t="s">
        <v>126</v>
      </c>
      <c r="K2956" s="34" t="s">
        <v>79</v>
      </c>
      <c r="L2956" s="34" t="s">
        <v>91</v>
      </c>
      <c r="M2956" s="31">
        <v>13</v>
      </c>
    </row>
    <row r="2957" spans="1:13" s="31" customFormat="1" ht="15.75" customHeight="1" x14ac:dyDescent="0.25">
      <c r="A2957" s="31">
        <v>2956</v>
      </c>
      <c r="B2957" s="34" t="s">
        <v>8335</v>
      </c>
      <c r="C2957" s="34" t="s">
        <v>9519</v>
      </c>
      <c r="D2957" s="34" t="s">
        <v>74</v>
      </c>
      <c r="E2957" s="31">
        <v>17</v>
      </c>
      <c r="F2957" s="58">
        <f t="shared" ca="1" si="138"/>
        <v>63.06849315068493</v>
      </c>
      <c r="G2957" s="33">
        <v>21900</v>
      </c>
      <c r="H2957" s="34" t="s">
        <v>236</v>
      </c>
      <c r="I2957" s="34" t="s">
        <v>171</v>
      </c>
      <c r="J2957" s="34" t="s">
        <v>78</v>
      </c>
      <c r="K2957" s="34" t="s">
        <v>79</v>
      </c>
      <c r="L2957" s="34" t="s">
        <v>80</v>
      </c>
      <c r="M2957" s="31">
        <v>19</v>
      </c>
    </row>
    <row r="2958" spans="1:13" s="31" customFormat="1" ht="15.75" customHeight="1" x14ac:dyDescent="0.25">
      <c r="A2958" s="31">
        <v>2957</v>
      </c>
      <c r="B2958" s="34" t="s">
        <v>9520</v>
      </c>
      <c r="C2958" s="34" t="s">
        <v>4671</v>
      </c>
      <c r="D2958" s="34" t="s">
        <v>74</v>
      </c>
      <c r="E2958" s="31">
        <v>66</v>
      </c>
      <c r="F2958" s="58">
        <f t="shared" ca="1" si="138"/>
        <v>53.128767123287673</v>
      </c>
      <c r="G2958" s="33">
        <v>25528</v>
      </c>
      <c r="H2958" s="34" t="s">
        <v>392</v>
      </c>
      <c r="I2958" s="34" t="s">
        <v>178</v>
      </c>
      <c r="J2958" s="34" t="s">
        <v>102</v>
      </c>
      <c r="K2958" s="34" t="s">
        <v>79</v>
      </c>
      <c r="L2958" s="34" t="s">
        <v>91</v>
      </c>
      <c r="M2958" s="31">
        <v>11</v>
      </c>
    </row>
    <row r="2959" spans="1:13" s="31" customFormat="1" ht="15.75" customHeight="1" x14ac:dyDescent="0.25">
      <c r="A2959" s="31">
        <v>2958</v>
      </c>
      <c r="B2959" s="34" t="s">
        <v>8788</v>
      </c>
      <c r="C2959" s="34" t="s">
        <v>9521</v>
      </c>
      <c r="D2959" s="34" t="s">
        <v>74</v>
      </c>
      <c r="E2959" s="31">
        <v>10</v>
      </c>
      <c r="F2959" s="58">
        <f t="shared" ca="1" si="138"/>
        <v>47.12054794520548</v>
      </c>
      <c r="G2959" s="33">
        <v>27721</v>
      </c>
      <c r="H2959" s="34" t="s">
        <v>944</v>
      </c>
      <c r="I2959" s="34" t="s">
        <v>77</v>
      </c>
      <c r="J2959" s="34" t="s">
        <v>102</v>
      </c>
      <c r="K2959" s="34" t="s">
        <v>79</v>
      </c>
      <c r="L2959" s="34" t="s">
        <v>80</v>
      </c>
      <c r="M2959" s="31">
        <v>14</v>
      </c>
    </row>
    <row r="2960" spans="1:13" s="31" customFormat="1" ht="15.75" customHeight="1" x14ac:dyDescent="0.25">
      <c r="A2960" s="31">
        <v>2959</v>
      </c>
      <c r="B2960" s="34" t="s">
        <v>5043</v>
      </c>
      <c r="C2960" s="34" t="s">
        <v>9522</v>
      </c>
      <c r="D2960" s="34" t="s">
        <v>98</v>
      </c>
      <c r="E2960" s="31">
        <v>1</v>
      </c>
      <c r="F2960" s="58">
        <f t="shared" ca="1" si="138"/>
        <v>69.134246575342459</v>
      </c>
      <c r="G2960" s="33">
        <v>19686</v>
      </c>
      <c r="H2960" s="34" t="s">
        <v>1888</v>
      </c>
      <c r="I2960" s="34" t="s">
        <v>178</v>
      </c>
      <c r="J2960" s="34" t="s">
        <v>78</v>
      </c>
      <c r="K2960" s="34" t="s">
        <v>79</v>
      </c>
      <c r="L2960" s="34" t="s">
        <v>80</v>
      </c>
      <c r="M2960" s="31">
        <v>11</v>
      </c>
    </row>
    <row r="2961" spans="1:13" s="31" customFormat="1" ht="15.75" customHeight="1" x14ac:dyDescent="0.25">
      <c r="A2961" s="31">
        <v>2960</v>
      </c>
      <c r="B2961" s="34" t="s">
        <v>9523</v>
      </c>
      <c r="C2961" s="34" t="s">
        <v>9524</v>
      </c>
      <c r="D2961" s="34" t="s">
        <v>98</v>
      </c>
      <c r="E2961" s="31">
        <v>6</v>
      </c>
      <c r="F2961" s="58">
        <f t="shared" ca="1" si="138"/>
        <v>46.473972602739728</v>
      </c>
      <c r="G2961" s="33">
        <v>27957</v>
      </c>
      <c r="H2961" s="34" t="s">
        <v>331</v>
      </c>
      <c r="I2961" s="34" t="s">
        <v>90</v>
      </c>
      <c r="J2961" s="34" t="s">
        <v>78</v>
      </c>
      <c r="K2961" s="34" t="s">
        <v>79</v>
      </c>
      <c r="L2961" s="34" t="s">
        <v>80</v>
      </c>
      <c r="M2961" s="31">
        <v>16</v>
      </c>
    </row>
    <row r="2962" spans="1:13" s="31" customFormat="1" ht="15.75" customHeight="1" x14ac:dyDescent="0.25">
      <c r="A2962" s="31">
        <v>2961</v>
      </c>
      <c r="B2962" s="34" t="s">
        <v>9525</v>
      </c>
      <c r="C2962" s="34" t="s">
        <v>9526</v>
      </c>
      <c r="D2962" s="34" t="s">
        <v>74</v>
      </c>
      <c r="E2962" s="31">
        <v>56</v>
      </c>
      <c r="F2962" s="58">
        <f t="shared" ca="1" si="138"/>
        <v>47.794520547945204</v>
      </c>
      <c r="G2962" s="33">
        <v>27475</v>
      </c>
      <c r="H2962" s="34" t="s">
        <v>294</v>
      </c>
      <c r="I2962" s="34" t="s">
        <v>178</v>
      </c>
      <c r="J2962" s="34" t="s">
        <v>78</v>
      </c>
      <c r="K2962" s="34" t="s">
        <v>79</v>
      </c>
      <c r="L2962" s="34" t="s">
        <v>80</v>
      </c>
      <c r="M2962" s="31">
        <v>12</v>
      </c>
    </row>
    <row r="2963" spans="1:13" s="31" customFormat="1" ht="15.75" customHeight="1" x14ac:dyDescent="0.25">
      <c r="A2963" s="31">
        <v>2962</v>
      </c>
      <c r="B2963" s="34" t="s">
        <v>9527</v>
      </c>
      <c r="C2963" s="34" t="s">
        <v>9528</v>
      </c>
      <c r="D2963" s="34" t="s">
        <v>98</v>
      </c>
      <c r="E2963" s="31">
        <v>26</v>
      </c>
      <c r="F2963" s="58">
        <f t="shared" ca="1" si="138"/>
        <v>51.490410958904107</v>
      </c>
      <c r="G2963" s="33">
        <v>26126</v>
      </c>
      <c r="H2963" s="34" t="s">
        <v>735</v>
      </c>
      <c r="I2963" s="34" t="s">
        <v>90</v>
      </c>
      <c r="J2963" s="34" t="s">
        <v>78</v>
      </c>
      <c r="K2963" s="34" t="s">
        <v>79</v>
      </c>
      <c r="L2963" s="34" t="s">
        <v>91</v>
      </c>
      <c r="M2963" s="31">
        <v>15</v>
      </c>
    </row>
    <row r="2964" spans="1:13" s="31" customFormat="1" ht="15.75" hidden="1" customHeight="1" x14ac:dyDescent="0.25">
      <c r="A2964" s="31">
        <v>2963</v>
      </c>
      <c r="B2964" s="34" t="s">
        <v>9529</v>
      </c>
      <c r="C2964" s="34" t="s">
        <v>9530</v>
      </c>
      <c r="D2964" s="34" t="s">
        <v>430</v>
      </c>
      <c r="E2964" s="31">
        <v>17</v>
      </c>
      <c r="H2964" s="34" t="s">
        <v>1374</v>
      </c>
      <c r="I2964" s="34" t="s">
        <v>152</v>
      </c>
      <c r="J2964" s="34" t="s">
        <v>102</v>
      </c>
      <c r="K2964" s="34" t="s">
        <v>79</v>
      </c>
      <c r="L2964" s="34" t="s">
        <v>80</v>
      </c>
    </row>
    <row r="2965" spans="1:13" s="31" customFormat="1" ht="15.75" customHeight="1" x14ac:dyDescent="0.25">
      <c r="A2965" s="31">
        <v>2964</v>
      </c>
      <c r="B2965" s="34" t="s">
        <v>9531</v>
      </c>
      <c r="C2965" s="34" t="s">
        <v>9532</v>
      </c>
      <c r="D2965" s="34" t="s">
        <v>98</v>
      </c>
      <c r="E2965" s="31">
        <v>36</v>
      </c>
      <c r="F2965" s="58">
        <f t="shared" ref="F2965:F2989" ca="1" si="139">(TODAY()-G2965)/365</f>
        <v>48.9972602739726</v>
      </c>
      <c r="G2965" s="33">
        <v>27036</v>
      </c>
      <c r="H2965" s="34" t="s">
        <v>376</v>
      </c>
      <c r="I2965" s="34" t="s">
        <v>171</v>
      </c>
      <c r="J2965" s="34" t="s">
        <v>78</v>
      </c>
      <c r="K2965" s="34" t="s">
        <v>79</v>
      </c>
      <c r="L2965" s="34" t="s">
        <v>80</v>
      </c>
      <c r="M2965" s="31">
        <v>14</v>
      </c>
    </row>
    <row r="2966" spans="1:13" s="31" customFormat="1" ht="15.75" hidden="1" customHeight="1" x14ac:dyDescent="0.25">
      <c r="A2966" s="31">
        <v>2965</v>
      </c>
      <c r="B2966" s="34" t="s">
        <v>9302</v>
      </c>
      <c r="C2966" s="34" t="s">
        <v>9533</v>
      </c>
      <c r="D2966" s="34" t="s">
        <v>98</v>
      </c>
      <c r="E2966" s="31">
        <v>24</v>
      </c>
      <c r="F2966" s="58">
        <f t="shared" ca="1" si="139"/>
        <v>50.060273972602737</v>
      </c>
      <c r="G2966" s="33">
        <v>26648</v>
      </c>
      <c r="I2966" s="34" t="s">
        <v>230</v>
      </c>
      <c r="J2966" s="34" t="s">
        <v>126</v>
      </c>
      <c r="K2966" s="34" t="s">
        <v>79</v>
      </c>
      <c r="L2966" s="34" t="s">
        <v>91</v>
      </c>
      <c r="M2966" s="31">
        <v>8</v>
      </c>
    </row>
    <row r="2967" spans="1:13" s="31" customFormat="1" ht="15.75" customHeight="1" x14ac:dyDescent="0.25">
      <c r="A2967" s="31">
        <v>2966</v>
      </c>
      <c r="B2967" s="34" t="s">
        <v>5213</v>
      </c>
      <c r="C2967" s="34" t="s">
        <v>9534</v>
      </c>
      <c r="D2967" s="34" t="s">
        <v>98</v>
      </c>
      <c r="E2967" s="31">
        <v>81</v>
      </c>
      <c r="F2967" s="58">
        <f t="shared" ca="1" si="139"/>
        <v>53.630136986301373</v>
      </c>
      <c r="G2967" s="33">
        <v>25345</v>
      </c>
      <c r="H2967" s="34" t="s">
        <v>491</v>
      </c>
      <c r="I2967" s="34" t="s">
        <v>178</v>
      </c>
      <c r="J2967" s="34" t="s">
        <v>78</v>
      </c>
      <c r="K2967" s="34" t="s">
        <v>79</v>
      </c>
      <c r="L2967" s="34" t="s">
        <v>80</v>
      </c>
      <c r="M2967" s="31">
        <v>5</v>
      </c>
    </row>
    <row r="2968" spans="1:13" s="31" customFormat="1" ht="15.75" customHeight="1" x14ac:dyDescent="0.25">
      <c r="A2968" s="31">
        <v>2967</v>
      </c>
      <c r="B2968" s="34" t="s">
        <v>5109</v>
      </c>
      <c r="C2968" s="34" t="s">
        <v>9535</v>
      </c>
      <c r="D2968" s="34" t="s">
        <v>74</v>
      </c>
      <c r="E2968" s="31">
        <v>60</v>
      </c>
      <c r="F2968" s="58">
        <f t="shared" ca="1" si="139"/>
        <v>43.30958904109589</v>
      </c>
      <c r="G2968" s="33">
        <v>29112</v>
      </c>
      <c r="H2968" s="34" t="s">
        <v>392</v>
      </c>
      <c r="I2968" s="34" t="s">
        <v>178</v>
      </c>
      <c r="J2968" s="34" t="s">
        <v>102</v>
      </c>
      <c r="K2968" s="34" t="s">
        <v>79</v>
      </c>
      <c r="L2968" s="34" t="s">
        <v>80</v>
      </c>
      <c r="M2968" s="31">
        <v>20</v>
      </c>
    </row>
    <row r="2969" spans="1:13" s="31" customFormat="1" ht="15.75" customHeight="1" x14ac:dyDescent="0.25">
      <c r="A2969" s="31">
        <v>2968</v>
      </c>
      <c r="B2969" s="34" t="s">
        <v>3037</v>
      </c>
      <c r="C2969" s="34" t="s">
        <v>9536</v>
      </c>
      <c r="D2969" s="34" t="s">
        <v>74</v>
      </c>
      <c r="E2969" s="31">
        <v>38</v>
      </c>
      <c r="F2969" s="58">
        <f t="shared" ca="1" si="139"/>
        <v>45.112328767123287</v>
      </c>
      <c r="G2969" s="33">
        <v>28454</v>
      </c>
      <c r="H2969" s="34" t="s">
        <v>4032</v>
      </c>
      <c r="I2969" s="34" t="s">
        <v>140</v>
      </c>
      <c r="J2969" s="34" t="s">
        <v>126</v>
      </c>
      <c r="K2969" s="34" t="s">
        <v>79</v>
      </c>
      <c r="L2969" s="34" t="s">
        <v>91</v>
      </c>
      <c r="M2969" s="31">
        <v>16</v>
      </c>
    </row>
    <row r="2970" spans="1:13" s="31" customFormat="1" ht="15.75" customHeight="1" x14ac:dyDescent="0.25">
      <c r="A2970" s="31">
        <v>2969</v>
      </c>
      <c r="B2970" s="34" t="s">
        <v>9537</v>
      </c>
      <c r="C2970" s="34" t="s">
        <v>9538</v>
      </c>
      <c r="D2970" s="34" t="s">
        <v>74</v>
      </c>
      <c r="E2970" s="31">
        <v>12</v>
      </c>
      <c r="F2970" s="58">
        <f t="shared" ca="1" si="139"/>
        <v>48.169863013698631</v>
      </c>
      <c r="G2970" s="33">
        <v>27338</v>
      </c>
      <c r="H2970" s="34" t="s">
        <v>3559</v>
      </c>
      <c r="I2970" s="34" t="s">
        <v>230</v>
      </c>
      <c r="J2970" s="34" t="s">
        <v>78</v>
      </c>
      <c r="K2970" s="34" t="s">
        <v>79</v>
      </c>
      <c r="L2970" s="34" t="s">
        <v>80</v>
      </c>
      <c r="M2970" s="31">
        <v>6</v>
      </c>
    </row>
    <row r="2971" spans="1:13" s="31" customFormat="1" ht="15.75" customHeight="1" x14ac:dyDescent="0.25">
      <c r="A2971" s="31">
        <v>2970</v>
      </c>
      <c r="B2971" s="34" t="s">
        <v>8399</v>
      </c>
      <c r="C2971" s="34" t="s">
        <v>9539</v>
      </c>
      <c r="D2971" s="34" t="s">
        <v>98</v>
      </c>
      <c r="E2971" s="31">
        <v>64</v>
      </c>
      <c r="F2971" s="58">
        <f t="shared" ca="1" si="139"/>
        <v>30.065753424657533</v>
      </c>
      <c r="G2971" s="33">
        <v>33946</v>
      </c>
      <c r="H2971" s="34" t="s">
        <v>757</v>
      </c>
      <c r="I2971" s="34" t="s">
        <v>101</v>
      </c>
      <c r="J2971" s="34" t="s">
        <v>78</v>
      </c>
      <c r="K2971" s="34" t="s">
        <v>79</v>
      </c>
      <c r="L2971" s="34" t="s">
        <v>91</v>
      </c>
      <c r="M2971" s="31">
        <v>5</v>
      </c>
    </row>
    <row r="2972" spans="1:13" s="31" customFormat="1" ht="15.75" customHeight="1" x14ac:dyDescent="0.25">
      <c r="A2972" s="31">
        <v>2971</v>
      </c>
      <c r="B2972" s="34" t="s">
        <v>556</v>
      </c>
      <c r="C2972" s="34" t="s">
        <v>9540</v>
      </c>
      <c r="D2972" s="34" t="s">
        <v>98</v>
      </c>
      <c r="E2972" s="31">
        <v>5</v>
      </c>
      <c r="F2972" s="58">
        <f t="shared" ca="1" si="139"/>
        <v>54.978082191780821</v>
      </c>
      <c r="G2972" s="33">
        <v>24853</v>
      </c>
      <c r="H2972" s="34" t="s">
        <v>408</v>
      </c>
      <c r="I2972" s="34" t="s">
        <v>77</v>
      </c>
      <c r="J2972" s="34" t="s">
        <v>126</v>
      </c>
      <c r="K2972" s="34" t="s">
        <v>79</v>
      </c>
      <c r="L2972" s="34" t="s">
        <v>80</v>
      </c>
      <c r="M2972" s="31">
        <v>8</v>
      </c>
    </row>
    <row r="2973" spans="1:13" s="31" customFormat="1" ht="15.75" hidden="1" customHeight="1" x14ac:dyDescent="0.25">
      <c r="A2973" s="31">
        <v>2972</v>
      </c>
      <c r="B2973" s="34" t="s">
        <v>9541</v>
      </c>
      <c r="C2973" s="34" t="s">
        <v>9542</v>
      </c>
      <c r="D2973" s="34" t="s">
        <v>98</v>
      </c>
      <c r="E2973" s="31">
        <v>11</v>
      </c>
      <c r="F2973" s="58">
        <f t="shared" ca="1" si="139"/>
        <v>66.816438356164383</v>
      </c>
      <c r="G2973" s="33">
        <v>20532</v>
      </c>
      <c r="I2973" s="34" t="s">
        <v>230</v>
      </c>
      <c r="J2973" s="34" t="s">
        <v>126</v>
      </c>
      <c r="K2973" s="34" t="s">
        <v>79</v>
      </c>
      <c r="L2973" s="34" t="s">
        <v>91</v>
      </c>
      <c r="M2973" s="31">
        <v>17</v>
      </c>
    </row>
    <row r="2974" spans="1:13" s="31" customFormat="1" ht="15.75" customHeight="1" x14ac:dyDescent="0.25">
      <c r="A2974" s="31">
        <v>2973</v>
      </c>
      <c r="B2974" s="34" t="s">
        <v>9543</v>
      </c>
      <c r="C2974" s="34" t="s">
        <v>9544</v>
      </c>
      <c r="D2974" s="34" t="s">
        <v>74</v>
      </c>
      <c r="E2974" s="31">
        <v>34</v>
      </c>
      <c r="F2974" s="58">
        <f t="shared" ca="1" si="139"/>
        <v>50.654794520547945</v>
      </c>
      <c r="G2974" s="33">
        <v>26431</v>
      </c>
      <c r="H2974" s="34" t="s">
        <v>1004</v>
      </c>
      <c r="I2974" s="34" t="s">
        <v>178</v>
      </c>
      <c r="J2974" s="34" t="s">
        <v>126</v>
      </c>
      <c r="K2974" s="34" t="s">
        <v>79</v>
      </c>
      <c r="L2974" s="34" t="s">
        <v>91</v>
      </c>
      <c r="M2974" s="31">
        <v>5</v>
      </c>
    </row>
    <row r="2975" spans="1:13" s="31" customFormat="1" ht="15.75" customHeight="1" x14ac:dyDescent="0.25">
      <c r="A2975" s="31">
        <v>2974</v>
      </c>
      <c r="B2975" s="34" t="s">
        <v>8044</v>
      </c>
      <c r="C2975" s="34" t="s">
        <v>9545</v>
      </c>
      <c r="D2975" s="34" t="s">
        <v>98</v>
      </c>
      <c r="E2975" s="31">
        <v>1</v>
      </c>
      <c r="F2975" s="58">
        <f t="shared" ca="1" si="139"/>
        <v>47.273972602739725</v>
      </c>
      <c r="G2975" s="33">
        <v>27665</v>
      </c>
      <c r="H2975" s="34" t="s">
        <v>1488</v>
      </c>
      <c r="I2975" s="34" t="s">
        <v>101</v>
      </c>
      <c r="J2975" s="34" t="s">
        <v>126</v>
      </c>
      <c r="K2975" s="34" t="s">
        <v>79</v>
      </c>
      <c r="L2975" s="34" t="s">
        <v>91</v>
      </c>
      <c r="M2975" s="31">
        <v>15</v>
      </c>
    </row>
    <row r="2976" spans="1:13" s="31" customFormat="1" ht="15.75" customHeight="1" x14ac:dyDescent="0.25">
      <c r="A2976" s="31">
        <v>2975</v>
      </c>
      <c r="B2976" s="34" t="s">
        <v>9546</v>
      </c>
      <c r="C2976" s="34" t="s">
        <v>9547</v>
      </c>
      <c r="D2976" s="34" t="s">
        <v>98</v>
      </c>
      <c r="E2976" s="31">
        <v>67</v>
      </c>
      <c r="F2976" s="58">
        <f t="shared" ca="1" si="139"/>
        <v>41.824657534246576</v>
      </c>
      <c r="G2976" s="33">
        <v>29654</v>
      </c>
      <c r="H2976" s="34" t="s">
        <v>100</v>
      </c>
      <c r="I2976" s="34" t="s">
        <v>101</v>
      </c>
      <c r="J2976" s="34" t="s">
        <v>78</v>
      </c>
      <c r="K2976" s="34" t="s">
        <v>79</v>
      </c>
      <c r="L2976" s="34" t="s">
        <v>91</v>
      </c>
      <c r="M2976" s="31">
        <v>14</v>
      </c>
    </row>
    <row r="2977" spans="1:13" s="31" customFormat="1" ht="15.75" customHeight="1" x14ac:dyDescent="0.25">
      <c r="A2977" s="31">
        <v>2976</v>
      </c>
      <c r="B2977" s="34" t="s">
        <v>5864</v>
      </c>
      <c r="C2977" s="34" t="s">
        <v>9548</v>
      </c>
      <c r="D2977" s="34" t="s">
        <v>74</v>
      </c>
      <c r="E2977" s="31">
        <v>16</v>
      </c>
      <c r="F2977" s="58">
        <f t="shared" ca="1" si="139"/>
        <v>58.421917808219177</v>
      </c>
      <c r="G2977" s="33">
        <v>23596</v>
      </c>
      <c r="H2977" s="34" t="s">
        <v>2261</v>
      </c>
      <c r="I2977" s="34" t="s">
        <v>178</v>
      </c>
      <c r="J2977" s="34" t="s">
        <v>78</v>
      </c>
      <c r="K2977" s="34" t="s">
        <v>79</v>
      </c>
      <c r="L2977" s="34" t="s">
        <v>80</v>
      </c>
      <c r="M2977" s="31">
        <v>8</v>
      </c>
    </row>
    <row r="2978" spans="1:13" s="31" customFormat="1" ht="15.75" customHeight="1" x14ac:dyDescent="0.25">
      <c r="A2978" s="31">
        <v>2977</v>
      </c>
      <c r="B2978" s="34" t="s">
        <v>2216</v>
      </c>
      <c r="C2978" s="34" t="s">
        <v>9549</v>
      </c>
      <c r="D2978" s="34" t="s">
        <v>98</v>
      </c>
      <c r="E2978" s="31">
        <v>28</v>
      </c>
      <c r="F2978" s="58">
        <f t="shared" ca="1" si="139"/>
        <v>45.221917808219175</v>
      </c>
      <c r="G2978" s="33">
        <v>28414</v>
      </c>
      <c r="H2978" s="34" t="s">
        <v>849</v>
      </c>
      <c r="I2978" s="34" t="s">
        <v>230</v>
      </c>
      <c r="J2978" s="34" t="s">
        <v>102</v>
      </c>
      <c r="K2978" s="34" t="s">
        <v>79</v>
      </c>
      <c r="L2978" s="34" t="s">
        <v>91</v>
      </c>
      <c r="M2978" s="31">
        <v>18</v>
      </c>
    </row>
    <row r="2979" spans="1:13" s="31" customFormat="1" ht="15.75" customHeight="1" x14ac:dyDescent="0.25">
      <c r="A2979" s="31">
        <v>2978</v>
      </c>
      <c r="B2979" s="34" t="s">
        <v>2367</v>
      </c>
      <c r="C2979" s="34" t="s">
        <v>9550</v>
      </c>
      <c r="D2979" s="34" t="s">
        <v>74</v>
      </c>
      <c r="E2979" s="31">
        <v>96</v>
      </c>
      <c r="F2979" s="58">
        <f t="shared" ca="1" si="139"/>
        <v>48.668493150684931</v>
      </c>
      <c r="G2979" s="33">
        <v>27156</v>
      </c>
      <c r="H2979" s="34" t="s">
        <v>2452</v>
      </c>
      <c r="I2979" s="34" t="s">
        <v>77</v>
      </c>
      <c r="J2979" s="34" t="s">
        <v>102</v>
      </c>
      <c r="K2979" s="34" t="s">
        <v>79</v>
      </c>
      <c r="L2979" s="34" t="s">
        <v>91</v>
      </c>
      <c r="M2979" s="31">
        <v>10</v>
      </c>
    </row>
    <row r="2980" spans="1:13" s="31" customFormat="1" ht="15.75" customHeight="1" x14ac:dyDescent="0.25">
      <c r="A2980" s="31">
        <v>2979</v>
      </c>
      <c r="B2980" s="34" t="s">
        <v>7682</v>
      </c>
      <c r="C2980" s="34" t="s">
        <v>9551</v>
      </c>
      <c r="D2980" s="34" t="s">
        <v>98</v>
      </c>
      <c r="E2980" s="31">
        <v>39</v>
      </c>
      <c r="F2980" s="58">
        <f t="shared" ca="1" si="139"/>
        <v>46.449315068493149</v>
      </c>
      <c r="G2980" s="33">
        <v>27966</v>
      </c>
      <c r="H2980" s="34" t="s">
        <v>2261</v>
      </c>
      <c r="I2980" s="34" t="s">
        <v>140</v>
      </c>
      <c r="J2980" s="34" t="s">
        <v>78</v>
      </c>
      <c r="K2980" s="34" t="s">
        <v>79</v>
      </c>
      <c r="L2980" s="34" t="s">
        <v>91</v>
      </c>
      <c r="M2980" s="31">
        <v>18</v>
      </c>
    </row>
    <row r="2981" spans="1:13" s="31" customFormat="1" ht="15.75" customHeight="1" x14ac:dyDescent="0.25">
      <c r="A2981" s="31">
        <v>2980</v>
      </c>
      <c r="B2981" s="34" t="s">
        <v>9552</v>
      </c>
      <c r="C2981" s="34" t="s">
        <v>9553</v>
      </c>
      <c r="D2981" s="34" t="s">
        <v>98</v>
      </c>
      <c r="E2981" s="31">
        <v>27</v>
      </c>
      <c r="F2981" s="58">
        <f t="shared" ca="1" si="139"/>
        <v>43.038356164383565</v>
      </c>
      <c r="G2981" s="33">
        <v>29211</v>
      </c>
      <c r="H2981" s="34" t="s">
        <v>1498</v>
      </c>
      <c r="I2981" s="34" t="s">
        <v>77</v>
      </c>
      <c r="J2981" s="34" t="s">
        <v>78</v>
      </c>
      <c r="K2981" s="34" t="s">
        <v>79</v>
      </c>
      <c r="L2981" s="34" t="s">
        <v>91</v>
      </c>
      <c r="M2981" s="31">
        <v>4</v>
      </c>
    </row>
    <row r="2982" spans="1:13" s="31" customFormat="1" ht="15.75" customHeight="1" x14ac:dyDescent="0.25">
      <c r="A2982" s="31">
        <v>2981</v>
      </c>
      <c r="B2982" s="34" t="s">
        <v>7602</v>
      </c>
      <c r="C2982" s="34" t="s">
        <v>9554</v>
      </c>
      <c r="D2982" s="34" t="s">
        <v>74</v>
      </c>
      <c r="E2982" s="31">
        <v>26</v>
      </c>
      <c r="F2982" s="58">
        <f t="shared" ca="1" si="139"/>
        <v>42.767123287671232</v>
      </c>
      <c r="G2982" s="33">
        <v>29310</v>
      </c>
      <c r="H2982" s="34" t="s">
        <v>689</v>
      </c>
      <c r="I2982" s="34" t="s">
        <v>140</v>
      </c>
      <c r="J2982" s="34" t="s">
        <v>126</v>
      </c>
      <c r="K2982" s="34" t="s">
        <v>79</v>
      </c>
      <c r="L2982" s="34" t="s">
        <v>80</v>
      </c>
      <c r="M2982" s="31">
        <v>21</v>
      </c>
    </row>
    <row r="2983" spans="1:13" s="31" customFormat="1" ht="15.75" customHeight="1" x14ac:dyDescent="0.25">
      <c r="A2983" s="31">
        <v>2982</v>
      </c>
      <c r="B2983" s="34" t="s">
        <v>9555</v>
      </c>
      <c r="C2983" s="34" t="s">
        <v>9556</v>
      </c>
      <c r="D2983" s="34" t="s">
        <v>98</v>
      </c>
      <c r="E2983" s="31">
        <v>30</v>
      </c>
      <c r="F2983" s="58">
        <f t="shared" ca="1" si="139"/>
        <v>40.408219178082192</v>
      </c>
      <c r="G2983" s="33">
        <v>30171</v>
      </c>
      <c r="H2983" s="34" t="s">
        <v>100</v>
      </c>
      <c r="I2983" s="34" t="s">
        <v>101</v>
      </c>
      <c r="J2983" s="34" t="s">
        <v>78</v>
      </c>
      <c r="K2983" s="34" t="s">
        <v>79</v>
      </c>
      <c r="L2983" s="34" t="s">
        <v>80</v>
      </c>
      <c r="M2983" s="31">
        <v>11</v>
      </c>
    </row>
    <row r="2984" spans="1:13" s="31" customFormat="1" ht="15.75" customHeight="1" x14ac:dyDescent="0.25">
      <c r="A2984" s="31">
        <v>2983</v>
      </c>
      <c r="B2984" s="34" t="s">
        <v>2656</v>
      </c>
      <c r="C2984" s="34" t="s">
        <v>9557</v>
      </c>
      <c r="D2984" s="34" t="s">
        <v>74</v>
      </c>
      <c r="E2984" s="31">
        <v>2</v>
      </c>
      <c r="F2984" s="58">
        <f t="shared" ca="1" si="139"/>
        <v>37.936986301369863</v>
      </c>
      <c r="G2984" s="33">
        <v>31073</v>
      </c>
      <c r="H2984" s="34" t="s">
        <v>170</v>
      </c>
      <c r="I2984" s="34" t="s">
        <v>140</v>
      </c>
      <c r="J2984" s="34" t="s">
        <v>78</v>
      </c>
      <c r="K2984" s="34" t="s">
        <v>79</v>
      </c>
      <c r="L2984" s="34" t="s">
        <v>80</v>
      </c>
      <c r="M2984" s="31">
        <v>17</v>
      </c>
    </row>
    <row r="2985" spans="1:13" s="31" customFormat="1" ht="15.75" customHeight="1" x14ac:dyDescent="0.25">
      <c r="A2985" s="31">
        <v>2984</v>
      </c>
      <c r="B2985" s="34" t="s">
        <v>9558</v>
      </c>
      <c r="C2985" s="34" t="s">
        <v>9559</v>
      </c>
      <c r="D2985" s="34" t="s">
        <v>98</v>
      </c>
      <c r="E2985" s="31">
        <v>48</v>
      </c>
      <c r="F2985" s="58">
        <f t="shared" ca="1" si="139"/>
        <v>63.635616438356166</v>
      </c>
      <c r="G2985" s="33">
        <v>21693</v>
      </c>
      <c r="H2985" s="34" t="s">
        <v>402</v>
      </c>
      <c r="I2985" s="34" t="s">
        <v>77</v>
      </c>
      <c r="J2985" s="34" t="s">
        <v>78</v>
      </c>
      <c r="K2985" s="34" t="s">
        <v>79</v>
      </c>
      <c r="L2985" s="34" t="s">
        <v>80</v>
      </c>
      <c r="M2985" s="31">
        <v>13</v>
      </c>
    </row>
    <row r="2986" spans="1:13" s="31" customFormat="1" ht="15.75" customHeight="1" x14ac:dyDescent="0.25">
      <c r="A2986" s="31">
        <v>2985</v>
      </c>
      <c r="B2986" s="34" t="s">
        <v>9560</v>
      </c>
      <c r="C2986" s="34" t="s">
        <v>9561</v>
      </c>
      <c r="D2986" s="34" t="s">
        <v>74</v>
      </c>
      <c r="E2986" s="31">
        <v>69</v>
      </c>
      <c r="F2986" s="58">
        <f t="shared" ca="1" si="139"/>
        <v>36.221917808219175</v>
      </c>
      <c r="G2986" s="33">
        <v>31699</v>
      </c>
      <c r="H2986" s="34" t="s">
        <v>689</v>
      </c>
      <c r="I2986" s="34" t="s">
        <v>140</v>
      </c>
      <c r="J2986" s="34" t="s">
        <v>102</v>
      </c>
      <c r="K2986" s="34" t="s">
        <v>79</v>
      </c>
      <c r="L2986" s="34" t="s">
        <v>80</v>
      </c>
      <c r="M2986" s="31">
        <v>14</v>
      </c>
    </row>
    <row r="2987" spans="1:13" s="31" customFormat="1" ht="15.75" hidden="1" customHeight="1" x14ac:dyDescent="0.25">
      <c r="A2987" s="31">
        <v>2986</v>
      </c>
      <c r="B2987" s="34" t="s">
        <v>9562</v>
      </c>
      <c r="C2987" s="34" t="s">
        <v>9563</v>
      </c>
      <c r="D2987" s="34" t="s">
        <v>74</v>
      </c>
      <c r="E2987" s="31">
        <v>60</v>
      </c>
      <c r="F2987" s="58">
        <f t="shared" ca="1" si="139"/>
        <v>42.342465753424655</v>
      </c>
      <c r="G2987" s="33">
        <v>29465</v>
      </c>
      <c r="I2987" s="34" t="s">
        <v>101</v>
      </c>
      <c r="J2987" s="34" t="s">
        <v>78</v>
      </c>
      <c r="K2987" s="34" t="s">
        <v>79</v>
      </c>
      <c r="L2987" s="34" t="s">
        <v>91</v>
      </c>
      <c r="M2987" s="31">
        <v>13</v>
      </c>
    </row>
    <row r="2988" spans="1:13" s="31" customFormat="1" ht="15.75" customHeight="1" x14ac:dyDescent="0.25">
      <c r="A2988" s="31">
        <v>2987</v>
      </c>
      <c r="B2988" s="34" t="s">
        <v>9564</v>
      </c>
      <c r="C2988" s="34" t="s">
        <v>9565</v>
      </c>
      <c r="D2988" s="34" t="s">
        <v>98</v>
      </c>
      <c r="E2988" s="31">
        <v>51</v>
      </c>
      <c r="F2988" s="58">
        <f t="shared" ca="1" si="139"/>
        <v>38.11780821917808</v>
      </c>
      <c r="G2988" s="33">
        <v>31007</v>
      </c>
      <c r="H2988" s="34" t="s">
        <v>1323</v>
      </c>
      <c r="I2988" s="34" t="s">
        <v>230</v>
      </c>
      <c r="J2988" s="34" t="s">
        <v>126</v>
      </c>
      <c r="K2988" s="34" t="s">
        <v>79</v>
      </c>
      <c r="L2988" s="34" t="s">
        <v>80</v>
      </c>
      <c r="M2988" s="31">
        <v>4</v>
      </c>
    </row>
    <row r="2989" spans="1:13" s="31" customFormat="1" ht="15.75" customHeight="1" x14ac:dyDescent="0.25">
      <c r="A2989" s="31">
        <v>2988</v>
      </c>
      <c r="B2989" s="34" t="s">
        <v>4837</v>
      </c>
      <c r="C2989" s="34" t="s">
        <v>2935</v>
      </c>
      <c r="D2989" s="34" t="s">
        <v>98</v>
      </c>
      <c r="E2989" s="31">
        <v>20</v>
      </c>
      <c r="F2989" s="58">
        <f t="shared" ca="1" si="139"/>
        <v>24.909589041095892</v>
      </c>
      <c r="G2989" s="33">
        <v>35828</v>
      </c>
      <c r="H2989" s="34" t="s">
        <v>2493</v>
      </c>
      <c r="I2989" s="34" t="s">
        <v>230</v>
      </c>
      <c r="J2989" s="34" t="s">
        <v>78</v>
      </c>
      <c r="K2989" s="34" t="s">
        <v>79</v>
      </c>
      <c r="L2989" s="34" t="s">
        <v>80</v>
      </c>
      <c r="M2989" s="31">
        <v>1</v>
      </c>
    </row>
    <row r="2990" spans="1:13" s="31" customFormat="1" ht="15.75" hidden="1" customHeight="1" x14ac:dyDescent="0.25">
      <c r="A2990" s="31">
        <v>2989</v>
      </c>
      <c r="B2990" s="34" t="s">
        <v>8101</v>
      </c>
      <c r="D2990" s="34" t="s">
        <v>74</v>
      </c>
      <c r="E2990" s="31">
        <v>37</v>
      </c>
      <c r="G2990" s="44">
        <v>36824</v>
      </c>
      <c r="H2990" s="34" t="s">
        <v>491</v>
      </c>
      <c r="I2990" s="34" t="s">
        <v>178</v>
      </c>
      <c r="J2990" s="34" t="s">
        <v>126</v>
      </c>
      <c r="K2990" s="34" t="s">
        <v>79</v>
      </c>
      <c r="L2990" s="34" t="s">
        <v>80</v>
      </c>
      <c r="M2990" s="31">
        <v>2</v>
      </c>
    </row>
    <row r="2991" spans="1:13" s="31" customFormat="1" ht="15.75" customHeight="1" x14ac:dyDescent="0.25">
      <c r="A2991" s="31">
        <v>2990</v>
      </c>
      <c r="B2991" s="34" t="s">
        <v>9566</v>
      </c>
      <c r="C2991" s="34" t="s">
        <v>9567</v>
      </c>
      <c r="D2991" s="34" t="s">
        <v>74</v>
      </c>
      <c r="E2991" s="31">
        <v>65</v>
      </c>
      <c r="F2991" s="58">
        <f t="shared" ref="F2991:F2999" ca="1" si="140">(TODAY()-G2991)/365</f>
        <v>44.80821917808219</v>
      </c>
      <c r="G2991" s="33">
        <v>28565</v>
      </c>
      <c r="H2991" s="34" t="s">
        <v>497</v>
      </c>
      <c r="I2991" s="34" t="s">
        <v>377</v>
      </c>
      <c r="J2991" s="34" t="s">
        <v>126</v>
      </c>
      <c r="K2991" s="34" t="s">
        <v>79</v>
      </c>
      <c r="L2991" s="34" t="s">
        <v>91</v>
      </c>
      <c r="M2991" s="31">
        <v>8</v>
      </c>
    </row>
    <row r="2992" spans="1:13" s="31" customFormat="1" ht="15.75" customHeight="1" x14ac:dyDescent="0.25">
      <c r="A2992" s="31">
        <v>2991</v>
      </c>
      <c r="B2992" s="34" t="s">
        <v>9568</v>
      </c>
      <c r="C2992" s="34" t="s">
        <v>9569</v>
      </c>
      <c r="D2992" s="34" t="s">
        <v>98</v>
      </c>
      <c r="E2992" s="31">
        <v>48</v>
      </c>
      <c r="F2992" s="58">
        <f t="shared" ca="1" si="140"/>
        <v>58.534246575342465</v>
      </c>
      <c r="G2992" s="33">
        <v>23555</v>
      </c>
      <c r="H2992" s="34" t="s">
        <v>548</v>
      </c>
      <c r="I2992" s="34" t="s">
        <v>101</v>
      </c>
      <c r="J2992" s="34" t="s">
        <v>78</v>
      </c>
      <c r="K2992" s="34" t="s">
        <v>79</v>
      </c>
      <c r="L2992" s="34" t="s">
        <v>91</v>
      </c>
      <c r="M2992" s="31">
        <v>11</v>
      </c>
    </row>
    <row r="2993" spans="1:13" s="31" customFormat="1" ht="15.75" customHeight="1" x14ac:dyDescent="0.25">
      <c r="A2993" s="31">
        <v>2992</v>
      </c>
      <c r="B2993" s="34" t="s">
        <v>9570</v>
      </c>
      <c r="C2993" s="34" t="s">
        <v>9571</v>
      </c>
      <c r="D2993" s="34" t="s">
        <v>98</v>
      </c>
      <c r="E2993" s="31">
        <v>26</v>
      </c>
      <c r="F2993" s="58">
        <f t="shared" ca="1" si="140"/>
        <v>48.602739726027394</v>
      </c>
      <c r="G2993" s="33">
        <v>27180</v>
      </c>
      <c r="H2993" s="34" t="s">
        <v>184</v>
      </c>
      <c r="I2993" s="34" t="s">
        <v>178</v>
      </c>
      <c r="J2993" s="34" t="s">
        <v>78</v>
      </c>
      <c r="K2993" s="34" t="s">
        <v>79</v>
      </c>
      <c r="L2993" s="34" t="s">
        <v>80</v>
      </c>
      <c r="M2993" s="31">
        <v>10</v>
      </c>
    </row>
    <row r="2994" spans="1:13" s="31" customFormat="1" ht="15.75" customHeight="1" x14ac:dyDescent="0.25">
      <c r="A2994" s="31">
        <v>2993</v>
      </c>
      <c r="B2994" s="34" t="s">
        <v>261</v>
      </c>
      <c r="C2994" s="34" t="s">
        <v>9572</v>
      </c>
      <c r="D2994" s="34" t="s">
        <v>98</v>
      </c>
      <c r="E2994" s="31">
        <v>85</v>
      </c>
      <c r="F2994" s="58">
        <f t="shared" ca="1" si="140"/>
        <v>27.82191780821918</v>
      </c>
      <c r="G2994" s="33">
        <v>34765</v>
      </c>
      <c r="H2994" s="34" t="s">
        <v>828</v>
      </c>
      <c r="I2994" s="34" t="s">
        <v>101</v>
      </c>
      <c r="J2994" s="34" t="s">
        <v>102</v>
      </c>
      <c r="K2994" s="34" t="s">
        <v>79</v>
      </c>
      <c r="L2994" s="34" t="s">
        <v>91</v>
      </c>
      <c r="M2994" s="31">
        <v>4</v>
      </c>
    </row>
    <row r="2995" spans="1:13" s="31" customFormat="1" ht="15.75" customHeight="1" x14ac:dyDescent="0.25">
      <c r="A2995" s="31">
        <v>2994</v>
      </c>
      <c r="B2995" s="34" t="s">
        <v>9573</v>
      </c>
      <c r="C2995" s="34" t="s">
        <v>9574</v>
      </c>
      <c r="D2995" s="34" t="s">
        <v>98</v>
      </c>
      <c r="E2995" s="31">
        <v>26</v>
      </c>
      <c r="F2995" s="58">
        <f t="shared" ca="1" si="140"/>
        <v>46.350684931506848</v>
      </c>
      <c r="G2995" s="33">
        <v>28002</v>
      </c>
      <c r="H2995" s="34" t="s">
        <v>2409</v>
      </c>
      <c r="I2995" s="34" t="s">
        <v>77</v>
      </c>
      <c r="J2995" s="34" t="s">
        <v>78</v>
      </c>
      <c r="K2995" s="34" t="s">
        <v>79</v>
      </c>
      <c r="L2995" s="34" t="s">
        <v>80</v>
      </c>
      <c r="M2995" s="31">
        <v>18</v>
      </c>
    </row>
    <row r="2996" spans="1:13" s="31" customFormat="1" ht="15.75" hidden="1" customHeight="1" x14ac:dyDescent="0.25">
      <c r="A2996" s="31">
        <v>2995</v>
      </c>
      <c r="B2996" s="34" t="s">
        <v>4663</v>
      </c>
      <c r="C2996" s="34" t="s">
        <v>9575</v>
      </c>
      <c r="D2996" s="34" t="s">
        <v>74</v>
      </c>
      <c r="E2996" s="31">
        <v>60</v>
      </c>
      <c r="F2996" s="58">
        <f t="shared" ca="1" si="140"/>
        <v>25.961643835616439</v>
      </c>
      <c r="G2996" s="33">
        <v>35444</v>
      </c>
      <c r="I2996" s="34" t="s">
        <v>178</v>
      </c>
      <c r="J2996" s="34" t="s">
        <v>78</v>
      </c>
      <c r="K2996" s="34" t="s">
        <v>79</v>
      </c>
      <c r="L2996" s="34" t="s">
        <v>80</v>
      </c>
      <c r="M2996" s="31">
        <v>2</v>
      </c>
    </row>
    <row r="2997" spans="1:13" s="31" customFormat="1" ht="15.75" customHeight="1" x14ac:dyDescent="0.25">
      <c r="A2997" s="31">
        <v>2996</v>
      </c>
      <c r="B2997" s="34" t="s">
        <v>9576</v>
      </c>
      <c r="C2997" s="34" t="s">
        <v>9577</v>
      </c>
      <c r="D2997" s="34" t="s">
        <v>98</v>
      </c>
      <c r="E2997" s="31">
        <v>67</v>
      </c>
      <c r="F2997" s="58">
        <f t="shared" ca="1" si="140"/>
        <v>55.679452054794524</v>
      </c>
      <c r="G2997" s="33">
        <v>24597</v>
      </c>
      <c r="H2997" s="34" t="s">
        <v>370</v>
      </c>
      <c r="I2997" s="34" t="s">
        <v>101</v>
      </c>
      <c r="J2997" s="34" t="s">
        <v>78</v>
      </c>
      <c r="K2997" s="34" t="s">
        <v>79</v>
      </c>
      <c r="L2997" s="34" t="s">
        <v>91</v>
      </c>
      <c r="M2997" s="31">
        <v>14</v>
      </c>
    </row>
    <row r="2998" spans="1:13" s="31" customFormat="1" ht="15.75" customHeight="1" x14ac:dyDescent="0.25">
      <c r="A2998" s="31">
        <v>2997</v>
      </c>
      <c r="B2998" s="34" t="s">
        <v>9578</v>
      </c>
      <c r="C2998" s="34" t="s">
        <v>9579</v>
      </c>
      <c r="D2998" s="34" t="s">
        <v>98</v>
      </c>
      <c r="E2998" s="31">
        <v>57</v>
      </c>
      <c r="F2998" s="58">
        <f t="shared" ca="1" si="140"/>
        <v>49.641095890410959</v>
      </c>
      <c r="G2998" s="33">
        <v>26801</v>
      </c>
      <c r="H2998" s="34" t="s">
        <v>1929</v>
      </c>
      <c r="I2998" s="34" t="s">
        <v>178</v>
      </c>
      <c r="J2998" s="34" t="s">
        <v>102</v>
      </c>
      <c r="K2998" s="34" t="s">
        <v>79</v>
      </c>
      <c r="L2998" s="34" t="s">
        <v>91</v>
      </c>
      <c r="M2998" s="31">
        <v>10</v>
      </c>
    </row>
    <row r="2999" spans="1:13" s="31" customFormat="1" ht="15.75" customHeight="1" x14ac:dyDescent="0.25">
      <c r="A2999" s="31">
        <v>2998</v>
      </c>
      <c r="B2999" s="34" t="s">
        <v>8664</v>
      </c>
      <c r="C2999" s="34" t="s">
        <v>9580</v>
      </c>
      <c r="D2999" s="34" t="s">
        <v>98</v>
      </c>
      <c r="E2999" s="31">
        <v>34</v>
      </c>
      <c r="F2999" s="58">
        <f t="shared" ca="1" si="140"/>
        <v>22.030136986301368</v>
      </c>
      <c r="G2999" s="33">
        <v>36879</v>
      </c>
      <c r="H2999" s="34" t="s">
        <v>636</v>
      </c>
      <c r="I2999" s="34" t="s">
        <v>77</v>
      </c>
      <c r="J2999" s="34" t="s">
        <v>126</v>
      </c>
      <c r="K2999" s="34" t="s">
        <v>79</v>
      </c>
      <c r="L2999" s="34" t="s">
        <v>80</v>
      </c>
      <c r="M2999" s="31">
        <v>2</v>
      </c>
    </row>
    <row r="3000" spans="1:13" s="31" customFormat="1" ht="15.75" hidden="1" customHeight="1" x14ac:dyDescent="0.25">
      <c r="A3000" s="31">
        <v>2999</v>
      </c>
      <c r="B3000" s="34" t="s">
        <v>9581</v>
      </c>
      <c r="C3000" s="34" t="s">
        <v>9582</v>
      </c>
      <c r="D3000" s="34" t="s">
        <v>430</v>
      </c>
      <c r="E3000" s="31">
        <v>28</v>
      </c>
      <c r="H3000" s="34" t="s">
        <v>352</v>
      </c>
      <c r="I3000" s="34" t="s">
        <v>152</v>
      </c>
      <c r="J3000" s="34" t="s">
        <v>102</v>
      </c>
      <c r="K3000" s="34" t="s">
        <v>79</v>
      </c>
      <c r="L3000" s="34" t="s">
        <v>80</v>
      </c>
    </row>
    <row r="3001" spans="1:13" s="31" customFormat="1" ht="15.75" customHeight="1" x14ac:dyDescent="0.25">
      <c r="A3001" s="31">
        <v>3000</v>
      </c>
      <c r="B3001" s="34" t="s">
        <v>9583</v>
      </c>
      <c r="C3001" s="34" t="s">
        <v>9584</v>
      </c>
      <c r="D3001" s="34" t="s">
        <v>74</v>
      </c>
      <c r="E3001" s="31">
        <v>28</v>
      </c>
      <c r="F3001" s="58">
        <f t="shared" ref="F3001:F3012" ca="1" si="141">(TODAY()-G3001)/365</f>
        <v>48.646575342465752</v>
      </c>
      <c r="G3001" s="33">
        <v>27164</v>
      </c>
      <c r="H3001" s="34" t="s">
        <v>133</v>
      </c>
      <c r="I3001" s="34" t="s">
        <v>101</v>
      </c>
      <c r="J3001" s="34" t="s">
        <v>102</v>
      </c>
      <c r="K3001" s="34" t="s">
        <v>79</v>
      </c>
      <c r="L3001" s="34" t="s">
        <v>91</v>
      </c>
      <c r="M3001" s="31">
        <v>22</v>
      </c>
    </row>
    <row r="3002" spans="1:13" s="31" customFormat="1" ht="15.75" customHeight="1" x14ac:dyDescent="0.25">
      <c r="A3002" s="31">
        <v>3001</v>
      </c>
      <c r="B3002" s="34" t="s">
        <v>8099</v>
      </c>
      <c r="C3002" s="34" t="s">
        <v>9585</v>
      </c>
      <c r="D3002" s="34" t="s">
        <v>74</v>
      </c>
      <c r="E3002" s="31">
        <v>48</v>
      </c>
      <c r="F3002" s="58">
        <f t="shared" ca="1" si="141"/>
        <v>45.457534246575342</v>
      </c>
      <c r="G3002" s="33">
        <v>28328</v>
      </c>
      <c r="H3002" s="34" t="s">
        <v>1488</v>
      </c>
      <c r="I3002" s="34" t="s">
        <v>377</v>
      </c>
      <c r="J3002" s="34" t="s">
        <v>78</v>
      </c>
      <c r="K3002" s="34" t="s">
        <v>79</v>
      </c>
      <c r="L3002" s="34" t="s">
        <v>91</v>
      </c>
      <c r="M3002" s="31">
        <v>20</v>
      </c>
    </row>
    <row r="3003" spans="1:13" s="31" customFormat="1" ht="15.75" customHeight="1" x14ac:dyDescent="0.25">
      <c r="A3003" s="31">
        <v>3002</v>
      </c>
      <c r="B3003" s="34" t="s">
        <v>9586</v>
      </c>
      <c r="C3003" s="34" t="s">
        <v>9587</v>
      </c>
      <c r="D3003" s="34" t="s">
        <v>74</v>
      </c>
      <c r="E3003" s="31">
        <v>62</v>
      </c>
      <c r="F3003" s="58">
        <f t="shared" ca="1" si="141"/>
        <v>66.095890410958901</v>
      </c>
      <c r="G3003" s="33">
        <v>20795</v>
      </c>
      <c r="H3003" s="34" t="s">
        <v>285</v>
      </c>
      <c r="I3003" s="34" t="s">
        <v>101</v>
      </c>
      <c r="J3003" s="34" t="s">
        <v>78</v>
      </c>
      <c r="K3003" s="34" t="s">
        <v>79</v>
      </c>
      <c r="L3003" s="34" t="s">
        <v>80</v>
      </c>
      <c r="M3003" s="31">
        <v>16</v>
      </c>
    </row>
    <row r="3004" spans="1:13" s="31" customFormat="1" ht="15.75" customHeight="1" x14ac:dyDescent="0.25">
      <c r="A3004" s="31">
        <v>3003</v>
      </c>
      <c r="B3004" s="34" t="s">
        <v>6680</v>
      </c>
      <c r="C3004" s="34" t="s">
        <v>9588</v>
      </c>
      <c r="D3004" s="34" t="s">
        <v>98</v>
      </c>
      <c r="E3004" s="31">
        <v>72</v>
      </c>
      <c r="F3004" s="58">
        <f t="shared" ca="1" si="141"/>
        <v>59.69041095890411</v>
      </c>
      <c r="G3004" s="33">
        <v>23133</v>
      </c>
      <c r="H3004" s="34" t="s">
        <v>4560</v>
      </c>
      <c r="I3004" s="34" t="s">
        <v>140</v>
      </c>
      <c r="J3004" s="34" t="s">
        <v>78</v>
      </c>
      <c r="K3004" s="34" t="s">
        <v>79</v>
      </c>
      <c r="L3004" s="34" t="s">
        <v>80</v>
      </c>
      <c r="M3004" s="31">
        <v>4</v>
      </c>
    </row>
    <row r="3005" spans="1:13" s="31" customFormat="1" ht="15.75" customHeight="1" x14ac:dyDescent="0.25">
      <c r="A3005" s="31">
        <v>3004</v>
      </c>
      <c r="B3005" s="34" t="s">
        <v>9589</v>
      </c>
      <c r="C3005" s="34" t="s">
        <v>5229</v>
      </c>
      <c r="D3005" s="34" t="s">
        <v>74</v>
      </c>
      <c r="E3005" s="31">
        <v>82</v>
      </c>
      <c r="F3005" s="58">
        <f t="shared" ca="1" si="141"/>
        <v>67.890410958904113</v>
      </c>
      <c r="G3005" s="33">
        <v>20140</v>
      </c>
      <c r="H3005" s="34" t="s">
        <v>1191</v>
      </c>
      <c r="I3005" s="34" t="s">
        <v>178</v>
      </c>
      <c r="J3005" s="34" t="s">
        <v>78</v>
      </c>
      <c r="K3005" s="34" t="s">
        <v>79</v>
      </c>
      <c r="L3005" s="34" t="s">
        <v>80</v>
      </c>
      <c r="M3005" s="31">
        <v>16</v>
      </c>
    </row>
    <row r="3006" spans="1:13" s="31" customFormat="1" ht="15.75" customHeight="1" x14ac:dyDescent="0.25">
      <c r="A3006" s="31">
        <v>3005</v>
      </c>
      <c r="B3006" s="34" t="s">
        <v>9590</v>
      </c>
      <c r="C3006" s="34" t="s">
        <v>9591</v>
      </c>
      <c r="D3006" s="34" t="s">
        <v>74</v>
      </c>
      <c r="E3006" s="31">
        <v>36</v>
      </c>
      <c r="F3006" s="58">
        <f t="shared" ca="1" si="141"/>
        <v>54.005479452054793</v>
      </c>
      <c r="G3006" s="33">
        <v>25208</v>
      </c>
      <c r="H3006" s="34" t="s">
        <v>170</v>
      </c>
      <c r="I3006" s="34" t="s">
        <v>90</v>
      </c>
      <c r="J3006" s="34" t="s">
        <v>102</v>
      </c>
      <c r="K3006" s="34" t="s">
        <v>79</v>
      </c>
      <c r="L3006" s="34" t="s">
        <v>80</v>
      </c>
      <c r="M3006" s="31">
        <v>8</v>
      </c>
    </row>
    <row r="3007" spans="1:13" s="31" customFormat="1" ht="15.75" hidden="1" customHeight="1" x14ac:dyDescent="0.25">
      <c r="A3007" s="31">
        <v>3006</v>
      </c>
      <c r="B3007" s="34" t="s">
        <v>2470</v>
      </c>
      <c r="C3007" s="34" t="s">
        <v>9592</v>
      </c>
      <c r="D3007" s="34" t="s">
        <v>98</v>
      </c>
      <c r="E3007" s="31">
        <v>72</v>
      </c>
      <c r="F3007" s="58">
        <f t="shared" ca="1" si="141"/>
        <v>34.073972602739723</v>
      </c>
      <c r="G3007" s="33">
        <v>32483</v>
      </c>
      <c r="I3007" s="34" t="s">
        <v>230</v>
      </c>
      <c r="J3007" s="34" t="s">
        <v>78</v>
      </c>
      <c r="K3007" s="34" t="s">
        <v>79</v>
      </c>
      <c r="L3007" s="34" t="s">
        <v>80</v>
      </c>
      <c r="M3007" s="31">
        <v>21</v>
      </c>
    </row>
    <row r="3008" spans="1:13" s="31" customFormat="1" ht="15.75" customHeight="1" x14ac:dyDescent="0.25">
      <c r="A3008" s="31">
        <v>3007</v>
      </c>
      <c r="B3008" s="34" t="s">
        <v>9593</v>
      </c>
      <c r="C3008" s="34" t="s">
        <v>9594</v>
      </c>
      <c r="D3008" s="34" t="s">
        <v>74</v>
      </c>
      <c r="E3008" s="31">
        <v>38</v>
      </c>
      <c r="F3008" s="58">
        <f t="shared" ca="1" si="141"/>
        <v>49.627397260273973</v>
      </c>
      <c r="G3008" s="33">
        <v>26806</v>
      </c>
      <c r="H3008" s="34" t="s">
        <v>919</v>
      </c>
      <c r="I3008" s="34" t="s">
        <v>77</v>
      </c>
      <c r="J3008" s="34" t="s">
        <v>78</v>
      </c>
      <c r="K3008" s="34" t="s">
        <v>79</v>
      </c>
      <c r="L3008" s="34" t="s">
        <v>91</v>
      </c>
      <c r="M3008" s="31">
        <v>16</v>
      </c>
    </row>
    <row r="3009" spans="1:13" s="31" customFormat="1" ht="15.75" hidden="1" customHeight="1" x14ac:dyDescent="0.25">
      <c r="A3009" s="31">
        <v>3008</v>
      </c>
      <c r="B3009" s="34" t="s">
        <v>9595</v>
      </c>
      <c r="C3009" s="34" t="s">
        <v>9596</v>
      </c>
      <c r="D3009" s="34" t="s">
        <v>98</v>
      </c>
      <c r="E3009" s="31">
        <v>40</v>
      </c>
      <c r="F3009" s="58">
        <f t="shared" ca="1" si="141"/>
        <v>40.646575342465752</v>
      </c>
      <c r="G3009" s="33">
        <v>30084</v>
      </c>
      <c r="I3009" s="34" t="s">
        <v>178</v>
      </c>
      <c r="J3009" s="34" t="s">
        <v>126</v>
      </c>
      <c r="K3009" s="34" t="s">
        <v>79</v>
      </c>
      <c r="L3009" s="34" t="s">
        <v>80</v>
      </c>
      <c r="M3009" s="31">
        <v>17</v>
      </c>
    </row>
    <row r="3010" spans="1:13" s="31" customFormat="1" ht="15.75" hidden="1" customHeight="1" x14ac:dyDescent="0.25">
      <c r="A3010" s="31">
        <v>3009</v>
      </c>
      <c r="B3010" s="34" t="s">
        <v>9597</v>
      </c>
      <c r="C3010" s="34" t="s">
        <v>9598</v>
      </c>
      <c r="D3010" s="34" t="s">
        <v>98</v>
      </c>
      <c r="E3010" s="31">
        <v>11</v>
      </c>
      <c r="F3010" s="58">
        <f t="shared" ca="1" si="141"/>
        <v>45.761643835616439</v>
      </c>
      <c r="G3010" s="33">
        <v>28217</v>
      </c>
      <c r="I3010" s="34" t="s">
        <v>178</v>
      </c>
      <c r="J3010" s="34" t="s">
        <v>126</v>
      </c>
      <c r="K3010" s="34" t="s">
        <v>79</v>
      </c>
      <c r="L3010" s="34" t="s">
        <v>80</v>
      </c>
      <c r="M3010" s="31">
        <v>14</v>
      </c>
    </row>
    <row r="3011" spans="1:13" s="31" customFormat="1" ht="15.75" hidden="1" customHeight="1" x14ac:dyDescent="0.25">
      <c r="A3011" s="31">
        <v>3010</v>
      </c>
      <c r="B3011" s="34" t="s">
        <v>9599</v>
      </c>
      <c r="C3011" s="34" t="s">
        <v>9600</v>
      </c>
      <c r="D3011" s="34" t="s">
        <v>98</v>
      </c>
      <c r="E3011" s="31">
        <v>16</v>
      </c>
      <c r="F3011" s="58">
        <f t="shared" ca="1" si="141"/>
        <v>52.635616438356166</v>
      </c>
      <c r="G3011" s="33">
        <v>25708</v>
      </c>
      <c r="I3011" s="34" t="s">
        <v>230</v>
      </c>
      <c r="J3011" s="34" t="s">
        <v>102</v>
      </c>
      <c r="K3011" s="34" t="s">
        <v>79</v>
      </c>
      <c r="L3011" s="34" t="s">
        <v>91</v>
      </c>
      <c r="M3011" s="31">
        <v>5</v>
      </c>
    </row>
    <row r="3012" spans="1:13" s="31" customFormat="1" ht="15.75" customHeight="1" x14ac:dyDescent="0.25">
      <c r="A3012" s="31">
        <v>3011</v>
      </c>
      <c r="B3012" s="34" t="s">
        <v>9601</v>
      </c>
      <c r="C3012" s="34" t="s">
        <v>9602</v>
      </c>
      <c r="D3012" s="34" t="s">
        <v>98</v>
      </c>
      <c r="E3012" s="31">
        <v>84</v>
      </c>
      <c r="F3012" s="58">
        <f t="shared" ca="1" si="141"/>
        <v>28.643835616438356</v>
      </c>
      <c r="G3012" s="33">
        <v>34465</v>
      </c>
      <c r="H3012" s="34" t="s">
        <v>710</v>
      </c>
      <c r="I3012" s="34" t="s">
        <v>101</v>
      </c>
      <c r="J3012" s="34" t="s">
        <v>126</v>
      </c>
      <c r="K3012" s="34" t="s">
        <v>79</v>
      </c>
      <c r="L3012" s="34" t="s">
        <v>91</v>
      </c>
      <c r="M3012" s="31">
        <v>3</v>
      </c>
    </row>
    <row r="3013" spans="1:13" s="31" customFormat="1" ht="15.75" hidden="1" customHeight="1" x14ac:dyDescent="0.25">
      <c r="A3013" s="31">
        <v>3012</v>
      </c>
      <c r="B3013" s="34" t="s">
        <v>9603</v>
      </c>
      <c r="C3013" s="34" t="s">
        <v>9604</v>
      </c>
      <c r="D3013" s="34" t="s">
        <v>430</v>
      </c>
      <c r="E3013" s="31">
        <v>81</v>
      </c>
      <c r="H3013" s="34" t="s">
        <v>1262</v>
      </c>
      <c r="I3013" s="34" t="s">
        <v>152</v>
      </c>
      <c r="J3013" s="34" t="s">
        <v>78</v>
      </c>
      <c r="K3013" s="34" t="s">
        <v>79</v>
      </c>
      <c r="L3013" s="34" t="s">
        <v>80</v>
      </c>
    </row>
    <row r="3014" spans="1:13" s="31" customFormat="1" ht="15.75" customHeight="1" x14ac:dyDescent="0.25">
      <c r="A3014" s="31">
        <v>3013</v>
      </c>
      <c r="B3014" s="34" t="s">
        <v>9353</v>
      </c>
      <c r="C3014" s="34" t="s">
        <v>9605</v>
      </c>
      <c r="D3014" s="34" t="s">
        <v>98</v>
      </c>
      <c r="E3014" s="31">
        <v>94</v>
      </c>
      <c r="F3014" s="58">
        <f t="shared" ref="F3014:F3038" ca="1" si="142">(TODAY()-G3014)/365</f>
        <v>54.446575342465756</v>
      </c>
      <c r="G3014" s="33">
        <v>25047</v>
      </c>
      <c r="H3014" s="34" t="s">
        <v>4723</v>
      </c>
      <c r="I3014" s="34" t="s">
        <v>90</v>
      </c>
      <c r="J3014" s="34" t="s">
        <v>126</v>
      </c>
      <c r="K3014" s="34" t="s">
        <v>79</v>
      </c>
      <c r="L3014" s="34" t="s">
        <v>91</v>
      </c>
      <c r="M3014" s="31">
        <v>6</v>
      </c>
    </row>
    <row r="3015" spans="1:13" s="31" customFormat="1" ht="15.75" customHeight="1" x14ac:dyDescent="0.25">
      <c r="A3015" s="31">
        <v>3014</v>
      </c>
      <c r="B3015" s="34" t="s">
        <v>9606</v>
      </c>
      <c r="C3015" s="34" t="s">
        <v>9607</v>
      </c>
      <c r="D3015" s="34" t="s">
        <v>98</v>
      </c>
      <c r="E3015" s="31">
        <v>59</v>
      </c>
      <c r="F3015" s="58">
        <f t="shared" ca="1" si="142"/>
        <v>21.753424657534246</v>
      </c>
      <c r="G3015" s="33">
        <v>36980</v>
      </c>
      <c r="H3015" s="34" t="s">
        <v>1461</v>
      </c>
      <c r="I3015" s="34" t="s">
        <v>230</v>
      </c>
      <c r="J3015" s="34" t="s">
        <v>126</v>
      </c>
      <c r="K3015" s="34" t="s">
        <v>79</v>
      </c>
      <c r="L3015" s="34" t="s">
        <v>91</v>
      </c>
      <c r="M3015" s="31">
        <v>1</v>
      </c>
    </row>
    <row r="3016" spans="1:13" s="31" customFormat="1" ht="15.75" customHeight="1" x14ac:dyDescent="0.25">
      <c r="A3016" s="31">
        <v>3015</v>
      </c>
      <c r="B3016" s="34" t="s">
        <v>2175</v>
      </c>
      <c r="C3016" s="34" t="s">
        <v>9608</v>
      </c>
      <c r="D3016" s="34" t="s">
        <v>98</v>
      </c>
      <c r="E3016" s="31">
        <v>25</v>
      </c>
      <c r="F3016" s="58">
        <f t="shared" ca="1" si="142"/>
        <v>22.326027397260273</v>
      </c>
      <c r="G3016" s="33">
        <v>36771</v>
      </c>
      <c r="H3016" s="34" t="s">
        <v>294</v>
      </c>
      <c r="I3016" s="34" t="s">
        <v>140</v>
      </c>
      <c r="J3016" s="34" t="s">
        <v>102</v>
      </c>
      <c r="K3016" s="34" t="s">
        <v>79</v>
      </c>
      <c r="L3016" s="34" t="s">
        <v>91</v>
      </c>
      <c r="M3016" s="31">
        <v>1</v>
      </c>
    </row>
    <row r="3017" spans="1:13" s="31" customFormat="1" ht="15.75" customHeight="1" x14ac:dyDescent="0.25">
      <c r="A3017" s="31">
        <v>3016</v>
      </c>
      <c r="B3017" s="34" t="s">
        <v>9609</v>
      </c>
      <c r="C3017" s="34" t="s">
        <v>9610</v>
      </c>
      <c r="D3017" s="34" t="s">
        <v>74</v>
      </c>
      <c r="E3017" s="31">
        <v>25</v>
      </c>
      <c r="F3017" s="58">
        <f t="shared" ca="1" si="142"/>
        <v>37.397260273972606</v>
      </c>
      <c r="G3017" s="33">
        <v>31270</v>
      </c>
      <c r="H3017" s="34" t="s">
        <v>1140</v>
      </c>
      <c r="I3017" s="34" t="s">
        <v>101</v>
      </c>
      <c r="J3017" s="34" t="s">
        <v>126</v>
      </c>
      <c r="K3017" s="34" t="s">
        <v>79</v>
      </c>
      <c r="L3017" s="34" t="s">
        <v>91</v>
      </c>
      <c r="M3017" s="31">
        <v>11</v>
      </c>
    </row>
    <row r="3018" spans="1:13" s="31" customFormat="1" ht="15.75" customHeight="1" x14ac:dyDescent="0.25">
      <c r="A3018" s="31">
        <v>3017</v>
      </c>
      <c r="B3018" s="34" t="s">
        <v>9611</v>
      </c>
      <c r="C3018" s="34" t="s">
        <v>9612</v>
      </c>
      <c r="D3018" s="34" t="s">
        <v>74</v>
      </c>
      <c r="E3018" s="31">
        <v>88</v>
      </c>
      <c r="F3018" s="58">
        <f t="shared" ca="1" si="142"/>
        <v>67.268493150684932</v>
      </c>
      <c r="G3018" s="33">
        <v>20367</v>
      </c>
      <c r="H3018" s="34" t="s">
        <v>1703</v>
      </c>
      <c r="I3018" s="34" t="s">
        <v>101</v>
      </c>
      <c r="J3018" s="34" t="s">
        <v>102</v>
      </c>
      <c r="K3018" s="34" t="s">
        <v>79</v>
      </c>
      <c r="L3018" s="34" t="s">
        <v>91</v>
      </c>
      <c r="M3018" s="31">
        <v>7</v>
      </c>
    </row>
    <row r="3019" spans="1:13" s="31" customFormat="1" ht="15.75" customHeight="1" x14ac:dyDescent="0.25">
      <c r="A3019" s="31">
        <v>3018</v>
      </c>
      <c r="B3019" s="34" t="s">
        <v>9613</v>
      </c>
      <c r="C3019" s="34" t="s">
        <v>5540</v>
      </c>
      <c r="D3019" s="34" t="s">
        <v>98</v>
      </c>
      <c r="E3019" s="31">
        <v>16</v>
      </c>
      <c r="F3019" s="58">
        <f t="shared" ca="1" si="142"/>
        <v>51.372602739726027</v>
      </c>
      <c r="G3019" s="33">
        <v>26169</v>
      </c>
      <c r="H3019" s="34" t="s">
        <v>414</v>
      </c>
      <c r="I3019" s="34" t="s">
        <v>230</v>
      </c>
      <c r="J3019" s="34" t="s">
        <v>126</v>
      </c>
      <c r="K3019" s="34" t="s">
        <v>79</v>
      </c>
      <c r="L3019" s="34" t="s">
        <v>80</v>
      </c>
      <c r="M3019" s="31">
        <v>15</v>
      </c>
    </row>
    <row r="3020" spans="1:13" s="31" customFormat="1" ht="15.75" customHeight="1" x14ac:dyDescent="0.25">
      <c r="A3020" s="31">
        <v>3019</v>
      </c>
      <c r="B3020" s="34" t="s">
        <v>9614</v>
      </c>
      <c r="C3020" s="34" t="s">
        <v>9615</v>
      </c>
      <c r="D3020" s="34" t="s">
        <v>74</v>
      </c>
      <c r="E3020" s="31">
        <v>98</v>
      </c>
      <c r="F3020" s="58">
        <f t="shared" ca="1" si="142"/>
        <v>36.917808219178085</v>
      </c>
      <c r="G3020" s="33">
        <v>31445</v>
      </c>
      <c r="H3020" s="34" t="s">
        <v>849</v>
      </c>
      <c r="I3020" s="34" t="s">
        <v>77</v>
      </c>
      <c r="J3020" s="34" t="s">
        <v>102</v>
      </c>
      <c r="K3020" s="34" t="s">
        <v>79</v>
      </c>
      <c r="L3020" s="34" t="s">
        <v>80</v>
      </c>
      <c r="M3020" s="31">
        <v>14</v>
      </c>
    </row>
    <row r="3021" spans="1:13" s="31" customFormat="1" ht="15.75" customHeight="1" x14ac:dyDescent="0.25">
      <c r="A3021" s="31">
        <v>3020</v>
      </c>
      <c r="B3021" s="34" t="s">
        <v>7487</v>
      </c>
      <c r="C3021" s="34" t="s">
        <v>9616</v>
      </c>
      <c r="D3021" s="34" t="s">
        <v>74</v>
      </c>
      <c r="E3021" s="31">
        <v>13</v>
      </c>
      <c r="F3021" s="58">
        <f t="shared" ca="1" si="142"/>
        <v>57.041095890410958</v>
      </c>
      <c r="G3021" s="33">
        <v>24100</v>
      </c>
      <c r="H3021" s="34" t="s">
        <v>1498</v>
      </c>
      <c r="I3021" s="34" t="s">
        <v>77</v>
      </c>
      <c r="J3021" s="34" t="s">
        <v>126</v>
      </c>
      <c r="K3021" s="34" t="s">
        <v>79</v>
      </c>
      <c r="L3021" s="34" t="s">
        <v>80</v>
      </c>
      <c r="M3021" s="31">
        <v>10</v>
      </c>
    </row>
    <row r="3022" spans="1:13" s="31" customFormat="1" ht="15.75" hidden="1" customHeight="1" x14ac:dyDescent="0.25">
      <c r="A3022" s="31">
        <v>3021</v>
      </c>
      <c r="B3022" s="34" t="s">
        <v>8766</v>
      </c>
      <c r="C3022" s="34" t="s">
        <v>9617</v>
      </c>
      <c r="D3022" s="34" t="s">
        <v>74</v>
      </c>
      <c r="E3022" s="31">
        <v>4</v>
      </c>
      <c r="F3022" s="58">
        <f t="shared" ca="1" si="142"/>
        <v>39.961643835616435</v>
      </c>
      <c r="G3022" s="33">
        <v>30334</v>
      </c>
      <c r="I3022" s="34" t="s">
        <v>230</v>
      </c>
      <c r="J3022" s="34" t="s">
        <v>78</v>
      </c>
      <c r="K3022" s="34" t="s">
        <v>79</v>
      </c>
      <c r="L3022" s="34" t="s">
        <v>91</v>
      </c>
      <c r="M3022" s="31">
        <v>9</v>
      </c>
    </row>
    <row r="3023" spans="1:13" s="31" customFormat="1" ht="15.75" hidden="1" customHeight="1" x14ac:dyDescent="0.25">
      <c r="A3023" s="31">
        <v>3022</v>
      </c>
      <c r="B3023" s="34" t="s">
        <v>9618</v>
      </c>
      <c r="C3023" s="34" t="s">
        <v>5347</v>
      </c>
      <c r="D3023" s="34" t="s">
        <v>98</v>
      </c>
      <c r="E3023" s="31">
        <v>21</v>
      </c>
      <c r="F3023" s="58">
        <f t="shared" ca="1" si="142"/>
        <v>34.361643835616441</v>
      </c>
      <c r="G3023" s="33">
        <v>32378</v>
      </c>
      <c r="I3023" s="34" t="s">
        <v>230</v>
      </c>
      <c r="J3023" s="34" t="s">
        <v>126</v>
      </c>
      <c r="K3023" s="34" t="s">
        <v>79</v>
      </c>
      <c r="L3023" s="34" t="s">
        <v>91</v>
      </c>
      <c r="M3023" s="31">
        <v>8</v>
      </c>
    </row>
    <row r="3024" spans="1:13" s="31" customFormat="1" ht="15.75" customHeight="1" x14ac:dyDescent="0.25">
      <c r="A3024" s="31">
        <v>3023</v>
      </c>
      <c r="B3024" s="34" t="s">
        <v>3842</v>
      </c>
      <c r="C3024" s="34" t="s">
        <v>9619</v>
      </c>
      <c r="D3024" s="34" t="s">
        <v>98</v>
      </c>
      <c r="E3024" s="31">
        <v>37</v>
      </c>
      <c r="F3024" s="58">
        <f t="shared" ca="1" si="142"/>
        <v>28.063013698630137</v>
      </c>
      <c r="G3024" s="33">
        <v>34677</v>
      </c>
      <c r="H3024" s="34" t="s">
        <v>2928</v>
      </c>
      <c r="I3024" s="34" t="s">
        <v>152</v>
      </c>
      <c r="J3024" s="34" t="s">
        <v>126</v>
      </c>
      <c r="K3024" s="34" t="s">
        <v>79</v>
      </c>
      <c r="L3024" s="34" t="s">
        <v>80</v>
      </c>
      <c r="M3024" s="31">
        <v>7</v>
      </c>
    </row>
    <row r="3025" spans="1:13" s="31" customFormat="1" ht="15.75" hidden="1" customHeight="1" x14ac:dyDescent="0.25">
      <c r="A3025" s="31">
        <v>3024</v>
      </c>
      <c r="B3025" s="34" t="s">
        <v>5198</v>
      </c>
      <c r="C3025" s="34" t="s">
        <v>9620</v>
      </c>
      <c r="D3025" s="34" t="s">
        <v>74</v>
      </c>
      <c r="E3025" s="31">
        <v>86</v>
      </c>
      <c r="F3025" s="58">
        <f t="shared" ca="1" si="142"/>
        <v>64.0054794520548</v>
      </c>
      <c r="G3025" s="33">
        <v>21558</v>
      </c>
      <c r="I3025" s="34" t="s">
        <v>178</v>
      </c>
      <c r="J3025" s="34" t="s">
        <v>78</v>
      </c>
      <c r="K3025" s="34" t="s">
        <v>79</v>
      </c>
      <c r="L3025" s="34" t="s">
        <v>91</v>
      </c>
      <c r="M3025" s="31">
        <v>12</v>
      </c>
    </row>
    <row r="3026" spans="1:13" s="31" customFormat="1" ht="15.75" customHeight="1" x14ac:dyDescent="0.25">
      <c r="A3026" s="31">
        <v>3025</v>
      </c>
      <c r="B3026" s="34" t="s">
        <v>7159</v>
      </c>
      <c r="C3026" s="34" t="s">
        <v>9621</v>
      </c>
      <c r="D3026" s="34" t="s">
        <v>74</v>
      </c>
      <c r="E3026" s="31">
        <v>27</v>
      </c>
      <c r="F3026" s="58">
        <f t="shared" ca="1" si="142"/>
        <v>45.704109589041096</v>
      </c>
      <c r="G3026" s="33">
        <v>28238</v>
      </c>
      <c r="H3026" s="34" t="s">
        <v>133</v>
      </c>
      <c r="I3026" s="34" t="s">
        <v>101</v>
      </c>
      <c r="J3026" s="34" t="s">
        <v>78</v>
      </c>
      <c r="K3026" s="34" t="s">
        <v>79</v>
      </c>
      <c r="L3026" s="34" t="s">
        <v>80</v>
      </c>
      <c r="M3026" s="31">
        <v>9</v>
      </c>
    </row>
    <row r="3027" spans="1:13" s="31" customFormat="1" ht="15.75" customHeight="1" x14ac:dyDescent="0.25">
      <c r="A3027" s="31">
        <v>3026</v>
      </c>
      <c r="B3027" s="34" t="s">
        <v>9622</v>
      </c>
      <c r="C3027" s="34" t="s">
        <v>9623</v>
      </c>
      <c r="D3027" s="34" t="s">
        <v>98</v>
      </c>
      <c r="E3027" s="31">
        <v>11</v>
      </c>
      <c r="F3027" s="58">
        <f t="shared" ca="1" si="142"/>
        <v>34.115068493150687</v>
      </c>
      <c r="G3027" s="33">
        <v>32468</v>
      </c>
      <c r="H3027" s="34" t="s">
        <v>110</v>
      </c>
      <c r="I3027" s="34" t="s">
        <v>90</v>
      </c>
      <c r="J3027" s="34" t="s">
        <v>78</v>
      </c>
      <c r="K3027" s="34" t="s">
        <v>79</v>
      </c>
      <c r="L3027" s="34" t="s">
        <v>80</v>
      </c>
      <c r="M3027" s="31">
        <v>5</v>
      </c>
    </row>
    <row r="3028" spans="1:13" s="31" customFormat="1" ht="15.75" customHeight="1" x14ac:dyDescent="0.25">
      <c r="A3028" s="31">
        <v>3027</v>
      </c>
      <c r="B3028" s="34" t="s">
        <v>8413</v>
      </c>
      <c r="C3028" s="34" t="s">
        <v>9624</v>
      </c>
      <c r="D3028" s="34" t="s">
        <v>74</v>
      </c>
      <c r="E3028" s="31">
        <v>83</v>
      </c>
      <c r="F3028" s="58">
        <f t="shared" ca="1" si="142"/>
        <v>45.183561643835617</v>
      </c>
      <c r="G3028" s="33">
        <v>28428</v>
      </c>
      <c r="H3028" s="34" t="s">
        <v>525</v>
      </c>
      <c r="I3028" s="34" t="s">
        <v>178</v>
      </c>
      <c r="J3028" s="34" t="s">
        <v>78</v>
      </c>
      <c r="K3028" s="34" t="s">
        <v>79</v>
      </c>
      <c r="L3028" s="34" t="s">
        <v>80</v>
      </c>
      <c r="M3028" s="31">
        <v>5</v>
      </c>
    </row>
    <row r="3029" spans="1:13" s="31" customFormat="1" ht="15.75" customHeight="1" x14ac:dyDescent="0.25">
      <c r="A3029" s="31">
        <v>3028</v>
      </c>
      <c r="B3029" s="34" t="s">
        <v>9625</v>
      </c>
      <c r="C3029" s="34" t="s">
        <v>9626</v>
      </c>
      <c r="D3029" s="34" t="s">
        <v>98</v>
      </c>
      <c r="E3029" s="31">
        <v>67</v>
      </c>
      <c r="F3029" s="58">
        <f t="shared" ca="1" si="142"/>
        <v>66.512328767123293</v>
      </c>
      <c r="G3029" s="33">
        <v>20643</v>
      </c>
      <c r="H3029" s="34" t="s">
        <v>76</v>
      </c>
      <c r="I3029" s="34" t="s">
        <v>77</v>
      </c>
      <c r="J3029" s="34" t="s">
        <v>126</v>
      </c>
      <c r="K3029" s="34" t="s">
        <v>79</v>
      </c>
      <c r="L3029" s="34" t="s">
        <v>91</v>
      </c>
      <c r="M3029" s="31">
        <v>20</v>
      </c>
    </row>
    <row r="3030" spans="1:13" s="31" customFormat="1" ht="15.75" customHeight="1" x14ac:dyDescent="0.25">
      <c r="A3030" s="31">
        <v>3029</v>
      </c>
      <c r="B3030" s="34" t="s">
        <v>5235</v>
      </c>
      <c r="C3030" s="34" t="s">
        <v>9627</v>
      </c>
      <c r="D3030" s="34" t="s">
        <v>74</v>
      </c>
      <c r="E3030" s="31">
        <v>85</v>
      </c>
      <c r="F3030" s="58">
        <f t="shared" ca="1" si="142"/>
        <v>44.471232876712328</v>
      </c>
      <c r="G3030" s="33">
        <v>28688</v>
      </c>
      <c r="H3030" s="34" t="s">
        <v>352</v>
      </c>
      <c r="I3030" s="34" t="s">
        <v>77</v>
      </c>
      <c r="J3030" s="34" t="s">
        <v>78</v>
      </c>
      <c r="K3030" s="34" t="s">
        <v>79</v>
      </c>
      <c r="L3030" s="34" t="s">
        <v>91</v>
      </c>
      <c r="M3030" s="31">
        <v>13</v>
      </c>
    </row>
    <row r="3031" spans="1:13" s="31" customFormat="1" ht="15.75" customHeight="1" x14ac:dyDescent="0.25">
      <c r="A3031" s="31">
        <v>3030</v>
      </c>
      <c r="B3031" s="34" t="s">
        <v>9628</v>
      </c>
      <c r="C3031" s="34" t="s">
        <v>9629</v>
      </c>
      <c r="D3031" s="34" t="s">
        <v>98</v>
      </c>
      <c r="E3031" s="31">
        <v>68</v>
      </c>
      <c r="F3031" s="58">
        <f t="shared" ca="1" si="142"/>
        <v>24.613698630136987</v>
      </c>
      <c r="G3031" s="33">
        <v>35936</v>
      </c>
      <c r="H3031" s="34" t="s">
        <v>1262</v>
      </c>
      <c r="I3031" s="34" t="s">
        <v>77</v>
      </c>
      <c r="J3031" s="34" t="s">
        <v>102</v>
      </c>
      <c r="K3031" s="34" t="s">
        <v>79</v>
      </c>
      <c r="L3031" s="34" t="s">
        <v>91</v>
      </c>
      <c r="M3031" s="31">
        <v>3</v>
      </c>
    </row>
    <row r="3032" spans="1:13" s="31" customFormat="1" ht="15.75" customHeight="1" x14ac:dyDescent="0.25">
      <c r="A3032" s="31">
        <v>3031</v>
      </c>
      <c r="B3032" s="34" t="s">
        <v>1835</v>
      </c>
      <c r="C3032" s="34" t="s">
        <v>4936</v>
      </c>
      <c r="D3032" s="34" t="s">
        <v>74</v>
      </c>
      <c r="E3032" s="31">
        <v>95</v>
      </c>
      <c r="F3032" s="58">
        <f t="shared" ca="1" si="142"/>
        <v>26.912328767123288</v>
      </c>
      <c r="G3032" s="33">
        <v>35097</v>
      </c>
      <c r="H3032" s="34" t="s">
        <v>710</v>
      </c>
      <c r="I3032" s="34" t="s">
        <v>178</v>
      </c>
      <c r="J3032" s="34" t="s">
        <v>78</v>
      </c>
      <c r="K3032" s="34" t="s">
        <v>79</v>
      </c>
      <c r="L3032" s="34" t="s">
        <v>80</v>
      </c>
      <c r="M3032" s="31">
        <v>5</v>
      </c>
    </row>
    <row r="3033" spans="1:13" s="31" customFormat="1" ht="15.75" customHeight="1" x14ac:dyDescent="0.25">
      <c r="A3033" s="31">
        <v>3032</v>
      </c>
      <c r="B3033" s="34" t="s">
        <v>9630</v>
      </c>
      <c r="C3033" s="34" t="s">
        <v>4714</v>
      </c>
      <c r="D3033" s="34" t="s">
        <v>74</v>
      </c>
      <c r="E3033" s="31">
        <v>53</v>
      </c>
      <c r="F3033" s="58">
        <f t="shared" ca="1" si="142"/>
        <v>30.416438356164385</v>
      </c>
      <c r="G3033" s="33">
        <v>33818</v>
      </c>
      <c r="H3033" s="34" t="s">
        <v>1140</v>
      </c>
      <c r="I3033" s="34" t="s">
        <v>178</v>
      </c>
      <c r="J3033" s="34" t="s">
        <v>102</v>
      </c>
      <c r="K3033" s="34" t="s">
        <v>79</v>
      </c>
      <c r="L3033" s="34" t="s">
        <v>80</v>
      </c>
      <c r="M3033" s="31">
        <v>5</v>
      </c>
    </row>
    <row r="3034" spans="1:13" s="31" customFormat="1" ht="15.75" customHeight="1" x14ac:dyDescent="0.25">
      <c r="A3034" s="31">
        <v>3033</v>
      </c>
      <c r="B3034" s="34" t="s">
        <v>9631</v>
      </c>
      <c r="C3034" s="34" t="s">
        <v>9632</v>
      </c>
      <c r="D3034" s="34" t="s">
        <v>98</v>
      </c>
      <c r="E3034" s="31">
        <v>60</v>
      </c>
      <c r="F3034" s="58">
        <f t="shared" ca="1" si="142"/>
        <v>43.805479452054797</v>
      </c>
      <c r="G3034" s="33">
        <v>28931</v>
      </c>
      <c r="H3034" s="34" t="s">
        <v>2493</v>
      </c>
      <c r="I3034" s="34" t="s">
        <v>101</v>
      </c>
      <c r="J3034" s="34" t="s">
        <v>126</v>
      </c>
      <c r="K3034" s="34" t="s">
        <v>79</v>
      </c>
      <c r="L3034" s="34" t="s">
        <v>91</v>
      </c>
      <c r="M3034" s="31">
        <v>12</v>
      </c>
    </row>
    <row r="3035" spans="1:13" s="31" customFormat="1" ht="15.75" customHeight="1" x14ac:dyDescent="0.25">
      <c r="A3035" s="31">
        <v>3034</v>
      </c>
      <c r="B3035" s="34" t="s">
        <v>5016</v>
      </c>
      <c r="C3035" s="34" t="s">
        <v>9633</v>
      </c>
      <c r="D3035" s="34" t="s">
        <v>98</v>
      </c>
      <c r="E3035" s="31">
        <v>54</v>
      </c>
      <c r="F3035" s="58">
        <f t="shared" ca="1" si="142"/>
        <v>66.336986301369862</v>
      </c>
      <c r="G3035" s="33">
        <v>20707</v>
      </c>
      <c r="H3035" s="34" t="s">
        <v>2482</v>
      </c>
      <c r="I3035" s="34" t="s">
        <v>77</v>
      </c>
      <c r="J3035" s="34" t="s">
        <v>78</v>
      </c>
      <c r="K3035" s="34" t="s">
        <v>79</v>
      </c>
      <c r="L3035" s="34" t="s">
        <v>80</v>
      </c>
      <c r="M3035" s="31">
        <v>18</v>
      </c>
    </row>
    <row r="3036" spans="1:13" s="31" customFormat="1" ht="15.75" customHeight="1" x14ac:dyDescent="0.25">
      <c r="A3036" s="31">
        <v>3035</v>
      </c>
      <c r="B3036" s="34" t="s">
        <v>9634</v>
      </c>
      <c r="C3036" s="34" t="s">
        <v>9635</v>
      </c>
      <c r="D3036" s="34" t="s">
        <v>74</v>
      </c>
      <c r="E3036" s="31">
        <v>98</v>
      </c>
      <c r="F3036" s="58">
        <f t="shared" ca="1" si="142"/>
        <v>42.723287671232875</v>
      </c>
      <c r="G3036" s="33">
        <v>29326</v>
      </c>
      <c r="H3036" s="34" t="s">
        <v>195</v>
      </c>
      <c r="I3036" s="34" t="s">
        <v>178</v>
      </c>
      <c r="J3036" s="34" t="s">
        <v>126</v>
      </c>
      <c r="K3036" s="34" t="s">
        <v>79</v>
      </c>
      <c r="L3036" s="34" t="s">
        <v>91</v>
      </c>
      <c r="M3036" s="31">
        <v>13</v>
      </c>
    </row>
    <row r="3037" spans="1:13" s="31" customFormat="1" ht="15.75" customHeight="1" x14ac:dyDescent="0.25">
      <c r="A3037" s="31">
        <v>3036</v>
      </c>
      <c r="B3037" s="34" t="s">
        <v>9636</v>
      </c>
      <c r="C3037" s="34" t="s">
        <v>9637</v>
      </c>
      <c r="D3037" s="34" t="s">
        <v>98</v>
      </c>
      <c r="E3037" s="31">
        <v>24</v>
      </c>
      <c r="F3037" s="58">
        <f t="shared" ca="1" si="142"/>
        <v>45.720547945205482</v>
      </c>
      <c r="G3037" s="33">
        <v>28232</v>
      </c>
      <c r="H3037" s="34" t="s">
        <v>352</v>
      </c>
      <c r="I3037" s="34" t="s">
        <v>90</v>
      </c>
      <c r="J3037" s="34" t="s">
        <v>102</v>
      </c>
      <c r="K3037" s="34" t="s">
        <v>79</v>
      </c>
      <c r="L3037" s="34" t="s">
        <v>80</v>
      </c>
      <c r="M3037" s="31">
        <v>11</v>
      </c>
    </row>
    <row r="3038" spans="1:13" s="31" customFormat="1" ht="15.75" customHeight="1" x14ac:dyDescent="0.25">
      <c r="A3038" s="31">
        <v>3037</v>
      </c>
      <c r="B3038" s="34" t="s">
        <v>8441</v>
      </c>
      <c r="C3038" s="34" t="s">
        <v>9638</v>
      </c>
      <c r="D3038" s="34" t="s">
        <v>98</v>
      </c>
      <c r="E3038" s="31">
        <v>30</v>
      </c>
      <c r="F3038" s="58">
        <f t="shared" ca="1" si="142"/>
        <v>51.197260273972603</v>
      </c>
      <c r="G3038" s="33">
        <v>26233</v>
      </c>
      <c r="H3038" s="34" t="s">
        <v>1235</v>
      </c>
      <c r="I3038" s="34" t="s">
        <v>101</v>
      </c>
      <c r="J3038" s="34" t="s">
        <v>126</v>
      </c>
      <c r="K3038" s="34" t="s">
        <v>79</v>
      </c>
      <c r="L3038" s="34" t="s">
        <v>80</v>
      </c>
      <c r="M3038" s="31">
        <v>18</v>
      </c>
    </row>
    <row r="3039" spans="1:13" s="31" customFormat="1" ht="15.75" hidden="1" customHeight="1" x14ac:dyDescent="0.25">
      <c r="A3039" s="31">
        <v>3038</v>
      </c>
      <c r="B3039" s="34" t="s">
        <v>7426</v>
      </c>
      <c r="D3039" s="34" t="s">
        <v>98</v>
      </c>
      <c r="E3039" s="31">
        <v>45</v>
      </c>
      <c r="G3039" s="44">
        <v>21283</v>
      </c>
      <c r="H3039" s="34" t="s">
        <v>1004</v>
      </c>
      <c r="I3039" s="34" t="s">
        <v>230</v>
      </c>
      <c r="J3039" s="34" t="s">
        <v>126</v>
      </c>
      <c r="K3039" s="34" t="s">
        <v>79</v>
      </c>
      <c r="L3039" s="34" t="s">
        <v>91</v>
      </c>
      <c r="M3039" s="31">
        <v>13</v>
      </c>
    </row>
    <row r="3040" spans="1:13" s="31" customFormat="1" ht="15.75" hidden="1" customHeight="1" x14ac:dyDescent="0.25">
      <c r="A3040" s="31">
        <v>3039</v>
      </c>
      <c r="B3040" s="34" t="s">
        <v>9639</v>
      </c>
      <c r="C3040" s="34" t="s">
        <v>9640</v>
      </c>
      <c r="D3040" s="34" t="s">
        <v>98</v>
      </c>
      <c r="E3040" s="31">
        <v>52</v>
      </c>
      <c r="F3040" s="58">
        <f t="shared" ref="F3040:F3052" ca="1" si="143">(TODAY()-G3040)/365</f>
        <v>54.446575342465756</v>
      </c>
      <c r="G3040" s="33">
        <v>25047</v>
      </c>
      <c r="I3040" s="34" t="s">
        <v>101</v>
      </c>
      <c r="J3040" s="34" t="s">
        <v>102</v>
      </c>
      <c r="K3040" s="34" t="s">
        <v>79</v>
      </c>
      <c r="L3040" s="34" t="s">
        <v>91</v>
      </c>
      <c r="M3040" s="31">
        <v>18</v>
      </c>
    </row>
    <row r="3041" spans="1:13" s="31" customFormat="1" ht="15.75" customHeight="1" x14ac:dyDescent="0.25">
      <c r="A3041" s="31">
        <v>3040</v>
      </c>
      <c r="B3041" s="34" t="s">
        <v>9641</v>
      </c>
      <c r="C3041" s="34" t="s">
        <v>9642</v>
      </c>
      <c r="D3041" s="34" t="s">
        <v>98</v>
      </c>
      <c r="E3041" s="31">
        <v>87</v>
      </c>
      <c r="F3041" s="58">
        <f t="shared" ca="1" si="143"/>
        <v>56.112328767123287</v>
      </c>
      <c r="G3041" s="33">
        <v>24439</v>
      </c>
      <c r="H3041" s="34" t="s">
        <v>76</v>
      </c>
      <c r="I3041" s="34" t="s">
        <v>140</v>
      </c>
      <c r="J3041" s="34" t="s">
        <v>78</v>
      </c>
      <c r="K3041" s="34" t="s">
        <v>79</v>
      </c>
      <c r="L3041" s="34" t="s">
        <v>91</v>
      </c>
      <c r="M3041" s="31">
        <v>5</v>
      </c>
    </row>
    <row r="3042" spans="1:13" s="31" customFormat="1" ht="15.75" customHeight="1" x14ac:dyDescent="0.25">
      <c r="A3042" s="31">
        <v>3041</v>
      </c>
      <c r="B3042" s="34" t="s">
        <v>1552</v>
      </c>
      <c r="C3042" s="34" t="s">
        <v>4180</v>
      </c>
      <c r="D3042" s="34" t="s">
        <v>98</v>
      </c>
      <c r="E3042" s="31">
        <v>20</v>
      </c>
      <c r="F3042" s="58">
        <f t="shared" ca="1" si="143"/>
        <v>48.821917808219176</v>
      </c>
      <c r="G3042" s="33">
        <v>27100</v>
      </c>
      <c r="H3042" s="34" t="s">
        <v>589</v>
      </c>
      <c r="I3042" s="34" t="s">
        <v>140</v>
      </c>
      <c r="J3042" s="34" t="s">
        <v>78</v>
      </c>
      <c r="K3042" s="34" t="s">
        <v>79</v>
      </c>
      <c r="L3042" s="34" t="s">
        <v>80</v>
      </c>
      <c r="M3042" s="31">
        <v>11</v>
      </c>
    </row>
    <row r="3043" spans="1:13" s="31" customFormat="1" ht="15.75" customHeight="1" x14ac:dyDescent="0.25">
      <c r="A3043" s="31">
        <v>3042</v>
      </c>
      <c r="B3043" s="34" t="s">
        <v>9643</v>
      </c>
      <c r="C3043" s="34" t="s">
        <v>9644</v>
      </c>
      <c r="D3043" s="34" t="s">
        <v>74</v>
      </c>
      <c r="E3043" s="31">
        <v>76</v>
      </c>
      <c r="F3043" s="58">
        <f t="shared" ca="1" si="143"/>
        <v>51.81095890410959</v>
      </c>
      <c r="G3043" s="33">
        <v>26009</v>
      </c>
      <c r="H3043" s="34" t="s">
        <v>253</v>
      </c>
      <c r="I3043" s="34" t="s">
        <v>90</v>
      </c>
      <c r="J3043" s="34" t="s">
        <v>126</v>
      </c>
      <c r="K3043" s="34" t="s">
        <v>79</v>
      </c>
      <c r="L3043" s="34" t="s">
        <v>80</v>
      </c>
      <c r="M3043" s="31">
        <v>15</v>
      </c>
    </row>
    <row r="3044" spans="1:13" s="31" customFormat="1" ht="15.75" customHeight="1" x14ac:dyDescent="0.25">
      <c r="A3044" s="31">
        <v>3043</v>
      </c>
      <c r="B3044" s="34" t="s">
        <v>9645</v>
      </c>
      <c r="C3044" s="34" t="s">
        <v>9646</v>
      </c>
      <c r="D3044" s="34" t="s">
        <v>98</v>
      </c>
      <c r="E3044" s="31">
        <v>21</v>
      </c>
      <c r="F3044" s="58">
        <f t="shared" ca="1" si="143"/>
        <v>41.421917808219177</v>
      </c>
      <c r="G3044" s="33">
        <v>29801</v>
      </c>
      <c r="H3044" s="34" t="s">
        <v>1235</v>
      </c>
      <c r="I3044" s="34" t="s">
        <v>230</v>
      </c>
      <c r="J3044" s="34" t="s">
        <v>78</v>
      </c>
      <c r="K3044" s="34" t="s">
        <v>79</v>
      </c>
      <c r="L3044" s="34" t="s">
        <v>80</v>
      </c>
      <c r="M3044" s="31">
        <v>18</v>
      </c>
    </row>
    <row r="3045" spans="1:13" s="31" customFormat="1" ht="15.75" customHeight="1" x14ac:dyDescent="0.25">
      <c r="A3045" s="31">
        <v>3044</v>
      </c>
      <c r="B3045" s="34" t="s">
        <v>9647</v>
      </c>
      <c r="C3045" s="34" t="s">
        <v>9648</v>
      </c>
      <c r="D3045" s="34" t="s">
        <v>74</v>
      </c>
      <c r="E3045" s="31">
        <v>59</v>
      </c>
      <c r="F3045" s="58">
        <f t="shared" ca="1" si="143"/>
        <v>32.728767123287675</v>
      </c>
      <c r="G3045" s="33">
        <v>32974</v>
      </c>
      <c r="H3045" s="34" t="s">
        <v>1245</v>
      </c>
      <c r="I3045" s="34" t="s">
        <v>178</v>
      </c>
      <c r="J3045" s="34" t="s">
        <v>102</v>
      </c>
      <c r="K3045" s="34" t="s">
        <v>79</v>
      </c>
      <c r="L3045" s="34" t="s">
        <v>80</v>
      </c>
      <c r="M3045" s="31">
        <v>19</v>
      </c>
    </row>
    <row r="3046" spans="1:13" s="31" customFormat="1" ht="15.75" customHeight="1" x14ac:dyDescent="0.25">
      <c r="A3046" s="31">
        <v>3045</v>
      </c>
      <c r="B3046" s="34" t="s">
        <v>9649</v>
      </c>
      <c r="C3046" s="34" t="s">
        <v>6543</v>
      </c>
      <c r="D3046" s="34" t="s">
        <v>74</v>
      </c>
      <c r="E3046" s="31">
        <v>52</v>
      </c>
      <c r="F3046" s="58">
        <f t="shared" ca="1" si="143"/>
        <v>26.246575342465754</v>
      </c>
      <c r="G3046" s="33">
        <v>35340</v>
      </c>
      <c r="H3046" s="34" t="s">
        <v>370</v>
      </c>
      <c r="I3046" s="34" t="s">
        <v>101</v>
      </c>
      <c r="J3046" s="34" t="s">
        <v>102</v>
      </c>
      <c r="K3046" s="34" t="s">
        <v>79</v>
      </c>
      <c r="L3046" s="34" t="s">
        <v>80</v>
      </c>
      <c r="M3046" s="31">
        <v>2</v>
      </c>
    </row>
    <row r="3047" spans="1:13" s="31" customFormat="1" ht="15.75" customHeight="1" x14ac:dyDescent="0.25">
      <c r="A3047" s="31">
        <v>3046</v>
      </c>
      <c r="B3047" s="34" t="s">
        <v>9650</v>
      </c>
      <c r="C3047" s="34" t="s">
        <v>9651</v>
      </c>
      <c r="D3047" s="34" t="s">
        <v>98</v>
      </c>
      <c r="E3047" s="31">
        <v>53</v>
      </c>
      <c r="F3047" s="58">
        <f t="shared" ca="1" si="143"/>
        <v>58.589041095890408</v>
      </c>
      <c r="G3047" s="33">
        <v>23535</v>
      </c>
      <c r="H3047" s="34" t="s">
        <v>950</v>
      </c>
      <c r="I3047" s="34" t="s">
        <v>77</v>
      </c>
      <c r="J3047" s="34" t="s">
        <v>102</v>
      </c>
      <c r="K3047" s="34" t="s">
        <v>79</v>
      </c>
      <c r="L3047" s="34" t="s">
        <v>91</v>
      </c>
      <c r="M3047" s="31">
        <v>18</v>
      </c>
    </row>
    <row r="3048" spans="1:13" s="31" customFormat="1" ht="15.75" customHeight="1" x14ac:dyDescent="0.25">
      <c r="A3048" s="31">
        <v>3047</v>
      </c>
      <c r="B3048" s="34" t="s">
        <v>1848</v>
      </c>
      <c r="C3048" s="34" t="s">
        <v>9652</v>
      </c>
      <c r="D3048" s="34" t="s">
        <v>74</v>
      </c>
      <c r="E3048" s="31">
        <v>20</v>
      </c>
      <c r="F3048" s="58">
        <f t="shared" ca="1" si="143"/>
        <v>60.986301369863014</v>
      </c>
      <c r="G3048" s="33">
        <v>22660</v>
      </c>
      <c r="H3048" s="34" t="s">
        <v>145</v>
      </c>
      <c r="I3048" s="34" t="s">
        <v>140</v>
      </c>
      <c r="J3048" s="34" t="s">
        <v>78</v>
      </c>
      <c r="K3048" s="34" t="s">
        <v>79</v>
      </c>
      <c r="L3048" s="34" t="s">
        <v>80</v>
      </c>
      <c r="M3048" s="31">
        <v>19</v>
      </c>
    </row>
    <row r="3049" spans="1:13" s="31" customFormat="1" ht="15.75" customHeight="1" x14ac:dyDescent="0.25">
      <c r="A3049" s="31">
        <v>3048</v>
      </c>
      <c r="B3049" s="34" t="s">
        <v>9653</v>
      </c>
      <c r="C3049" s="34" t="s">
        <v>9654</v>
      </c>
      <c r="D3049" s="34" t="s">
        <v>74</v>
      </c>
      <c r="E3049" s="31">
        <v>38</v>
      </c>
      <c r="F3049" s="58">
        <f t="shared" ca="1" si="143"/>
        <v>53.61643835616438</v>
      </c>
      <c r="G3049" s="33">
        <v>25350</v>
      </c>
      <c r="H3049" s="34" t="s">
        <v>1235</v>
      </c>
      <c r="I3049" s="34" t="s">
        <v>77</v>
      </c>
      <c r="J3049" s="34" t="s">
        <v>78</v>
      </c>
      <c r="K3049" s="34" t="s">
        <v>79</v>
      </c>
      <c r="L3049" s="34" t="s">
        <v>91</v>
      </c>
      <c r="M3049" s="31">
        <v>16</v>
      </c>
    </row>
    <row r="3050" spans="1:13" s="31" customFormat="1" ht="15.75" hidden="1" customHeight="1" x14ac:dyDescent="0.25">
      <c r="A3050" s="31">
        <v>3049</v>
      </c>
      <c r="B3050" s="34" t="s">
        <v>2328</v>
      </c>
      <c r="C3050" s="34" t="s">
        <v>2942</v>
      </c>
      <c r="D3050" s="34" t="s">
        <v>74</v>
      </c>
      <c r="E3050" s="31">
        <v>72</v>
      </c>
      <c r="F3050" s="58">
        <f t="shared" ca="1" si="143"/>
        <v>55.484931506849314</v>
      </c>
      <c r="G3050" s="33">
        <v>24668</v>
      </c>
      <c r="I3050" s="34" t="s">
        <v>90</v>
      </c>
      <c r="J3050" s="34" t="s">
        <v>126</v>
      </c>
      <c r="K3050" s="34" t="s">
        <v>79</v>
      </c>
      <c r="L3050" s="34" t="s">
        <v>80</v>
      </c>
      <c r="M3050" s="31">
        <v>12</v>
      </c>
    </row>
    <row r="3051" spans="1:13" s="31" customFormat="1" ht="15.75" hidden="1" customHeight="1" x14ac:dyDescent="0.25">
      <c r="A3051" s="31">
        <v>3050</v>
      </c>
      <c r="B3051" s="34" t="s">
        <v>9655</v>
      </c>
      <c r="C3051" s="34" t="s">
        <v>9656</v>
      </c>
      <c r="D3051" s="34" t="s">
        <v>98</v>
      </c>
      <c r="E3051" s="31">
        <v>90</v>
      </c>
      <c r="F3051" s="58">
        <f t="shared" ca="1" si="143"/>
        <v>25.073972602739726</v>
      </c>
      <c r="G3051" s="33">
        <v>35768</v>
      </c>
      <c r="I3051" s="34" t="s">
        <v>230</v>
      </c>
      <c r="J3051" s="34" t="s">
        <v>126</v>
      </c>
      <c r="K3051" s="34" t="s">
        <v>79</v>
      </c>
      <c r="L3051" s="34" t="s">
        <v>91</v>
      </c>
      <c r="M3051" s="31">
        <v>5</v>
      </c>
    </row>
    <row r="3052" spans="1:13" s="31" customFormat="1" ht="15.75" hidden="1" customHeight="1" x14ac:dyDescent="0.25">
      <c r="A3052" s="31">
        <v>3051</v>
      </c>
      <c r="B3052" s="34" t="s">
        <v>9657</v>
      </c>
      <c r="C3052" s="34" t="s">
        <v>9658</v>
      </c>
      <c r="D3052" s="34" t="s">
        <v>98</v>
      </c>
      <c r="E3052" s="31">
        <v>81</v>
      </c>
      <c r="F3052" s="58">
        <f t="shared" ca="1" si="143"/>
        <v>49.586301369863016</v>
      </c>
      <c r="G3052" s="33">
        <v>26821</v>
      </c>
      <c r="I3052" s="34" t="s">
        <v>77</v>
      </c>
      <c r="J3052" s="34" t="s">
        <v>102</v>
      </c>
      <c r="K3052" s="34" t="s">
        <v>79</v>
      </c>
      <c r="L3052" s="34" t="s">
        <v>80</v>
      </c>
      <c r="M3052" s="31">
        <v>7</v>
      </c>
    </row>
    <row r="3053" spans="1:13" s="31" customFormat="1" ht="15.75" hidden="1" customHeight="1" x14ac:dyDescent="0.25">
      <c r="A3053" s="31">
        <v>3052</v>
      </c>
      <c r="B3053" s="34" t="s">
        <v>9659</v>
      </c>
      <c r="D3053" s="34" t="s">
        <v>98</v>
      </c>
      <c r="E3053" s="31">
        <v>72</v>
      </c>
      <c r="G3053" s="44">
        <v>28011</v>
      </c>
      <c r="H3053" s="34" t="s">
        <v>615</v>
      </c>
      <c r="I3053" s="34" t="s">
        <v>230</v>
      </c>
      <c r="J3053" s="34" t="s">
        <v>78</v>
      </c>
      <c r="K3053" s="34" t="s">
        <v>79</v>
      </c>
      <c r="L3053" s="34" t="s">
        <v>91</v>
      </c>
      <c r="M3053" s="31">
        <v>18</v>
      </c>
    </row>
    <row r="3054" spans="1:13" s="31" customFormat="1" ht="15.75" hidden="1" customHeight="1" x14ac:dyDescent="0.25">
      <c r="A3054" s="31">
        <v>3053</v>
      </c>
      <c r="B3054" s="34" t="s">
        <v>9660</v>
      </c>
      <c r="D3054" s="34" t="s">
        <v>98</v>
      </c>
      <c r="E3054" s="31">
        <v>67</v>
      </c>
      <c r="G3054" s="44">
        <v>30937</v>
      </c>
      <c r="H3054" s="34" t="s">
        <v>930</v>
      </c>
      <c r="I3054" s="34" t="s">
        <v>140</v>
      </c>
      <c r="J3054" s="34" t="s">
        <v>126</v>
      </c>
      <c r="K3054" s="34" t="s">
        <v>79</v>
      </c>
      <c r="L3054" s="34" t="s">
        <v>91</v>
      </c>
      <c r="M3054" s="31">
        <v>17</v>
      </c>
    </row>
    <row r="3055" spans="1:13" s="31" customFormat="1" ht="15.75" customHeight="1" x14ac:dyDescent="0.25">
      <c r="A3055" s="31">
        <v>3054</v>
      </c>
      <c r="B3055" s="34" t="s">
        <v>9661</v>
      </c>
      <c r="C3055" s="34" t="s">
        <v>6611</v>
      </c>
      <c r="D3055" s="34" t="s">
        <v>98</v>
      </c>
      <c r="E3055" s="31">
        <v>94</v>
      </c>
      <c r="F3055" s="58">
        <f t="shared" ref="F3055:F3086" ca="1" si="144">(TODAY()-G3055)/365</f>
        <v>57.487671232876714</v>
      </c>
      <c r="G3055" s="33">
        <v>23937</v>
      </c>
      <c r="H3055" s="34" t="s">
        <v>1703</v>
      </c>
      <c r="I3055" s="34" t="s">
        <v>77</v>
      </c>
      <c r="J3055" s="34" t="s">
        <v>102</v>
      </c>
      <c r="K3055" s="34" t="s">
        <v>79</v>
      </c>
      <c r="L3055" s="34" t="s">
        <v>91</v>
      </c>
      <c r="M3055" s="31">
        <v>16</v>
      </c>
    </row>
    <row r="3056" spans="1:13" s="31" customFormat="1" ht="15.75" customHeight="1" x14ac:dyDescent="0.25">
      <c r="A3056" s="31">
        <v>3055</v>
      </c>
      <c r="B3056" s="34" t="s">
        <v>748</v>
      </c>
      <c r="C3056" s="34" t="s">
        <v>9662</v>
      </c>
      <c r="D3056" s="34" t="s">
        <v>98</v>
      </c>
      <c r="E3056" s="31">
        <v>96</v>
      </c>
      <c r="F3056" s="58">
        <f t="shared" ca="1" si="144"/>
        <v>23.356164383561644</v>
      </c>
      <c r="G3056" s="33">
        <v>36395</v>
      </c>
      <c r="H3056" s="34" t="s">
        <v>76</v>
      </c>
      <c r="I3056" s="34" t="s">
        <v>230</v>
      </c>
      <c r="J3056" s="34" t="s">
        <v>78</v>
      </c>
      <c r="K3056" s="34" t="s">
        <v>79</v>
      </c>
      <c r="L3056" s="34" t="s">
        <v>80</v>
      </c>
      <c r="M3056" s="31">
        <v>2</v>
      </c>
    </row>
    <row r="3057" spans="1:13" s="31" customFormat="1" ht="15.75" customHeight="1" x14ac:dyDescent="0.25">
      <c r="A3057" s="31">
        <v>3056</v>
      </c>
      <c r="B3057" s="34" t="s">
        <v>9663</v>
      </c>
      <c r="C3057" s="34" t="s">
        <v>9664</v>
      </c>
      <c r="D3057" s="34" t="s">
        <v>98</v>
      </c>
      <c r="E3057" s="31">
        <v>43</v>
      </c>
      <c r="F3057" s="58">
        <f t="shared" ca="1" si="144"/>
        <v>54.61643835616438</v>
      </c>
      <c r="G3057" s="33">
        <v>24985</v>
      </c>
      <c r="H3057" s="34" t="s">
        <v>944</v>
      </c>
      <c r="I3057" s="34" t="s">
        <v>125</v>
      </c>
      <c r="J3057" s="34" t="s">
        <v>78</v>
      </c>
      <c r="K3057" s="34" t="s">
        <v>79</v>
      </c>
      <c r="L3057" s="34" t="s">
        <v>91</v>
      </c>
      <c r="M3057" s="31">
        <v>18</v>
      </c>
    </row>
    <row r="3058" spans="1:13" s="31" customFormat="1" ht="15.75" customHeight="1" x14ac:dyDescent="0.25">
      <c r="A3058" s="31">
        <v>3057</v>
      </c>
      <c r="B3058" s="34" t="s">
        <v>3679</v>
      </c>
      <c r="C3058" s="34" t="s">
        <v>9665</v>
      </c>
      <c r="D3058" s="34" t="s">
        <v>98</v>
      </c>
      <c r="E3058" s="31">
        <v>96</v>
      </c>
      <c r="F3058" s="58">
        <f t="shared" ca="1" si="144"/>
        <v>46.775342465753425</v>
      </c>
      <c r="G3058" s="33">
        <v>27847</v>
      </c>
      <c r="H3058" s="34" t="s">
        <v>469</v>
      </c>
      <c r="I3058" s="34" t="s">
        <v>230</v>
      </c>
      <c r="J3058" s="34" t="s">
        <v>78</v>
      </c>
      <c r="K3058" s="34" t="s">
        <v>79</v>
      </c>
      <c r="L3058" s="34" t="s">
        <v>91</v>
      </c>
      <c r="M3058" s="31">
        <v>9</v>
      </c>
    </row>
    <row r="3059" spans="1:13" s="31" customFormat="1" ht="15.75" customHeight="1" x14ac:dyDescent="0.25">
      <c r="A3059" s="31">
        <v>3058</v>
      </c>
      <c r="B3059" s="34" t="s">
        <v>5839</v>
      </c>
      <c r="C3059" s="34" t="s">
        <v>9666</v>
      </c>
      <c r="D3059" s="34" t="s">
        <v>74</v>
      </c>
      <c r="E3059" s="31">
        <v>67</v>
      </c>
      <c r="F3059" s="58">
        <f t="shared" ca="1" si="144"/>
        <v>36.232876712328768</v>
      </c>
      <c r="G3059" s="33">
        <v>31695</v>
      </c>
      <c r="H3059" s="34" t="s">
        <v>170</v>
      </c>
      <c r="I3059" s="34" t="s">
        <v>77</v>
      </c>
      <c r="J3059" s="34" t="s">
        <v>78</v>
      </c>
      <c r="K3059" s="34" t="s">
        <v>79</v>
      </c>
      <c r="L3059" s="34" t="s">
        <v>80</v>
      </c>
      <c r="M3059" s="31">
        <v>16</v>
      </c>
    </row>
    <row r="3060" spans="1:13" s="31" customFormat="1" ht="15.75" customHeight="1" x14ac:dyDescent="0.25">
      <c r="A3060" s="31">
        <v>3059</v>
      </c>
      <c r="B3060" s="34" t="s">
        <v>9667</v>
      </c>
      <c r="C3060" s="34" t="s">
        <v>9668</v>
      </c>
      <c r="D3060" s="34" t="s">
        <v>74</v>
      </c>
      <c r="E3060" s="31">
        <v>83</v>
      </c>
      <c r="F3060" s="58">
        <f t="shared" ca="1" si="144"/>
        <v>64.589041095890408</v>
      </c>
      <c r="G3060" s="33">
        <v>21345</v>
      </c>
      <c r="H3060" s="34" t="s">
        <v>458</v>
      </c>
      <c r="I3060" s="34" t="s">
        <v>230</v>
      </c>
      <c r="J3060" s="34" t="s">
        <v>78</v>
      </c>
      <c r="K3060" s="34" t="s">
        <v>79</v>
      </c>
      <c r="L3060" s="34" t="s">
        <v>91</v>
      </c>
      <c r="M3060" s="31">
        <v>17</v>
      </c>
    </row>
    <row r="3061" spans="1:13" s="31" customFormat="1" ht="15.75" customHeight="1" x14ac:dyDescent="0.25">
      <c r="A3061" s="31">
        <v>3060</v>
      </c>
      <c r="B3061" s="34" t="s">
        <v>7577</v>
      </c>
      <c r="C3061" s="34" t="s">
        <v>1983</v>
      </c>
      <c r="D3061" s="34" t="s">
        <v>74</v>
      </c>
      <c r="E3061" s="31">
        <v>28</v>
      </c>
      <c r="F3061" s="58">
        <f t="shared" ca="1" si="144"/>
        <v>40.30684931506849</v>
      </c>
      <c r="G3061" s="33">
        <v>30208</v>
      </c>
      <c r="H3061" s="34" t="s">
        <v>2331</v>
      </c>
      <c r="I3061" s="34" t="s">
        <v>101</v>
      </c>
      <c r="J3061" s="34" t="s">
        <v>78</v>
      </c>
      <c r="K3061" s="34" t="s">
        <v>79</v>
      </c>
      <c r="L3061" s="34" t="s">
        <v>80</v>
      </c>
      <c r="M3061" s="31">
        <v>6</v>
      </c>
    </row>
    <row r="3062" spans="1:13" s="31" customFormat="1" ht="15.75" customHeight="1" x14ac:dyDescent="0.25">
      <c r="A3062" s="31">
        <v>3061</v>
      </c>
      <c r="B3062" s="34" t="s">
        <v>9669</v>
      </c>
      <c r="C3062" s="34" t="s">
        <v>9670</v>
      </c>
      <c r="D3062" s="34" t="s">
        <v>98</v>
      </c>
      <c r="E3062" s="31">
        <v>51</v>
      </c>
      <c r="F3062" s="58">
        <f t="shared" ca="1" si="144"/>
        <v>31.794520547945204</v>
      </c>
      <c r="G3062" s="33">
        <v>33315</v>
      </c>
      <c r="H3062" s="34" t="s">
        <v>2647</v>
      </c>
      <c r="I3062" s="34" t="s">
        <v>77</v>
      </c>
      <c r="J3062" s="34" t="s">
        <v>102</v>
      </c>
      <c r="K3062" s="34" t="s">
        <v>79</v>
      </c>
      <c r="L3062" s="34" t="s">
        <v>80</v>
      </c>
      <c r="M3062" s="31">
        <v>3</v>
      </c>
    </row>
    <row r="3063" spans="1:13" s="31" customFormat="1" ht="15.75" customHeight="1" x14ac:dyDescent="0.25">
      <c r="A3063" s="31">
        <v>3062</v>
      </c>
      <c r="B3063" s="34" t="s">
        <v>4147</v>
      </c>
      <c r="C3063" s="34" t="s">
        <v>5068</v>
      </c>
      <c r="D3063" s="34" t="s">
        <v>74</v>
      </c>
      <c r="E3063" s="31">
        <v>78</v>
      </c>
      <c r="F3063" s="58">
        <f t="shared" ca="1" si="144"/>
        <v>60.167123287671231</v>
      </c>
      <c r="G3063" s="33">
        <v>22959</v>
      </c>
      <c r="H3063" s="34" t="s">
        <v>791</v>
      </c>
      <c r="I3063" s="34" t="s">
        <v>77</v>
      </c>
      <c r="J3063" s="34" t="s">
        <v>78</v>
      </c>
      <c r="K3063" s="34" t="s">
        <v>79</v>
      </c>
      <c r="L3063" s="34" t="s">
        <v>91</v>
      </c>
      <c r="M3063" s="31">
        <v>13</v>
      </c>
    </row>
    <row r="3064" spans="1:13" s="31" customFormat="1" ht="15.75" customHeight="1" x14ac:dyDescent="0.25">
      <c r="A3064" s="31">
        <v>3063</v>
      </c>
      <c r="B3064" s="34" t="s">
        <v>3662</v>
      </c>
      <c r="C3064" s="34" t="s">
        <v>9671</v>
      </c>
      <c r="D3064" s="34" t="s">
        <v>74</v>
      </c>
      <c r="E3064" s="31">
        <v>74</v>
      </c>
      <c r="F3064" s="58">
        <f t="shared" ca="1" si="144"/>
        <v>23.156164383561645</v>
      </c>
      <c r="G3064" s="33">
        <v>36468</v>
      </c>
      <c r="H3064" s="34" t="s">
        <v>671</v>
      </c>
      <c r="I3064" s="34" t="s">
        <v>101</v>
      </c>
      <c r="J3064" s="34" t="s">
        <v>102</v>
      </c>
      <c r="K3064" s="34" t="s">
        <v>79</v>
      </c>
      <c r="L3064" s="34" t="s">
        <v>91</v>
      </c>
      <c r="M3064" s="31">
        <v>2</v>
      </c>
    </row>
    <row r="3065" spans="1:13" s="31" customFormat="1" ht="15.75" customHeight="1" x14ac:dyDescent="0.25">
      <c r="A3065" s="31">
        <v>3064</v>
      </c>
      <c r="B3065" s="34" t="s">
        <v>1726</v>
      </c>
      <c r="C3065" s="34" t="s">
        <v>9672</v>
      </c>
      <c r="D3065" s="34" t="s">
        <v>74</v>
      </c>
      <c r="E3065" s="31">
        <v>96</v>
      </c>
      <c r="F3065" s="58">
        <f t="shared" ca="1" si="144"/>
        <v>27.550684931506851</v>
      </c>
      <c r="G3065" s="33">
        <v>34864</v>
      </c>
      <c r="H3065" s="34" t="s">
        <v>376</v>
      </c>
      <c r="I3065" s="34" t="s">
        <v>101</v>
      </c>
      <c r="J3065" s="34" t="s">
        <v>102</v>
      </c>
      <c r="K3065" s="34" t="s">
        <v>79</v>
      </c>
      <c r="L3065" s="34" t="s">
        <v>80</v>
      </c>
      <c r="M3065" s="31">
        <v>4</v>
      </c>
    </row>
    <row r="3066" spans="1:13" s="31" customFormat="1" ht="15.75" customHeight="1" x14ac:dyDescent="0.25">
      <c r="A3066" s="31">
        <v>3065</v>
      </c>
      <c r="B3066" s="34" t="s">
        <v>5532</v>
      </c>
      <c r="C3066" s="34" t="s">
        <v>9673</v>
      </c>
      <c r="D3066" s="34" t="s">
        <v>98</v>
      </c>
      <c r="E3066" s="31">
        <v>88</v>
      </c>
      <c r="F3066" s="58">
        <f t="shared" ca="1" si="144"/>
        <v>45</v>
      </c>
      <c r="G3066" s="33">
        <v>28495</v>
      </c>
      <c r="H3066" s="34" t="s">
        <v>414</v>
      </c>
      <c r="I3066" s="34" t="s">
        <v>101</v>
      </c>
      <c r="J3066" s="34" t="s">
        <v>126</v>
      </c>
      <c r="K3066" s="34" t="s">
        <v>79</v>
      </c>
      <c r="L3066" s="34" t="s">
        <v>80</v>
      </c>
      <c r="M3066" s="31">
        <v>13</v>
      </c>
    </row>
    <row r="3067" spans="1:13" s="31" customFormat="1" ht="15.75" customHeight="1" x14ac:dyDescent="0.25">
      <c r="A3067" s="31">
        <v>3066</v>
      </c>
      <c r="B3067" s="34" t="s">
        <v>2517</v>
      </c>
      <c r="C3067" s="34" t="s">
        <v>9674</v>
      </c>
      <c r="D3067" s="34" t="s">
        <v>98</v>
      </c>
      <c r="E3067" s="31">
        <v>29</v>
      </c>
      <c r="F3067" s="58">
        <f t="shared" ca="1" si="144"/>
        <v>27.964383561643835</v>
      </c>
      <c r="G3067" s="33">
        <v>34713</v>
      </c>
      <c r="H3067" s="34" t="s">
        <v>285</v>
      </c>
      <c r="I3067" s="34" t="s">
        <v>101</v>
      </c>
      <c r="J3067" s="34" t="s">
        <v>102</v>
      </c>
      <c r="K3067" s="34" t="s">
        <v>79</v>
      </c>
      <c r="L3067" s="34" t="s">
        <v>80</v>
      </c>
      <c r="M3067" s="31">
        <v>2</v>
      </c>
    </row>
    <row r="3068" spans="1:13" s="31" customFormat="1" ht="15.75" customHeight="1" x14ac:dyDescent="0.25">
      <c r="A3068" s="31">
        <v>3067</v>
      </c>
      <c r="B3068" s="34" t="s">
        <v>7784</v>
      </c>
      <c r="C3068" s="34" t="s">
        <v>9675</v>
      </c>
      <c r="D3068" s="34" t="s">
        <v>98</v>
      </c>
      <c r="E3068" s="31">
        <v>8</v>
      </c>
      <c r="F3068" s="58">
        <f t="shared" ca="1" si="144"/>
        <v>31.969863013698632</v>
      </c>
      <c r="G3068" s="33">
        <v>33251</v>
      </c>
      <c r="H3068" s="34" t="s">
        <v>1219</v>
      </c>
      <c r="I3068" s="34" t="s">
        <v>77</v>
      </c>
      <c r="J3068" s="34" t="s">
        <v>78</v>
      </c>
      <c r="K3068" s="34" t="s">
        <v>79</v>
      </c>
      <c r="L3068" s="34" t="s">
        <v>80</v>
      </c>
      <c r="M3068" s="31">
        <v>9</v>
      </c>
    </row>
    <row r="3069" spans="1:13" s="31" customFormat="1" ht="15.75" customHeight="1" x14ac:dyDescent="0.25">
      <c r="A3069" s="31">
        <v>3068</v>
      </c>
      <c r="B3069" s="34" t="s">
        <v>9676</v>
      </c>
      <c r="C3069" s="34" t="s">
        <v>9677</v>
      </c>
      <c r="D3069" s="34" t="s">
        <v>98</v>
      </c>
      <c r="E3069" s="31">
        <v>88</v>
      </c>
      <c r="F3069" s="58">
        <f t="shared" ca="1" si="144"/>
        <v>32.07123287671233</v>
      </c>
      <c r="G3069" s="33">
        <v>33214</v>
      </c>
      <c r="H3069" s="34" t="s">
        <v>4107</v>
      </c>
      <c r="I3069" s="34" t="s">
        <v>77</v>
      </c>
      <c r="J3069" s="34" t="s">
        <v>102</v>
      </c>
      <c r="K3069" s="34" t="s">
        <v>79</v>
      </c>
      <c r="L3069" s="34" t="s">
        <v>91</v>
      </c>
      <c r="M3069" s="31">
        <v>1</v>
      </c>
    </row>
    <row r="3070" spans="1:13" s="31" customFormat="1" ht="15.75" customHeight="1" x14ac:dyDescent="0.25">
      <c r="A3070" s="31">
        <v>3069</v>
      </c>
      <c r="B3070" s="34" t="s">
        <v>9678</v>
      </c>
      <c r="C3070" s="34" t="s">
        <v>9679</v>
      </c>
      <c r="D3070" s="34" t="s">
        <v>98</v>
      </c>
      <c r="E3070" s="31">
        <v>59</v>
      </c>
      <c r="F3070" s="58">
        <f t="shared" ca="1" si="144"/>
        <v>34.391780821917806</v>
      </c>
      <c r="G3070" s="33">
        <v>32367</v>
      </c>
      <c r="H3070" s="34" t="s">
        <v>100</v>
      </c>
      <c r="I3070" s="34" t="s">
        <v>101</v>
      </c>
      <c r="J3070" s="34" t="s">
        <v>102</v>
      </c>
      <c r="K3070" s="34" t="s">
        <v>79</v>
      </c>
      <c r="L3070" s="34" t="s">
        <v>91</v>
      </c>
      <c r="M3070" s="31">
        <v>12</v>
      </c>
    </row>
    <row r="3071" spans="1:13" s="31" customFormat="1" ht="15.75" customHeight="1" x14ac:dyDescent="0.25">
      <c r="A3071" s="31">
        <v>3070</v>
      </c>
      <c r="B3071" s="34" t="s">
        <v>9680</v>
      </c>
      <c r="C3071" s="34" t="s">
        <v>9681</v>
      </c>
      <c r="D3071" s="34" t="s">
        <v>98</v>
      </c>
      <c r="E3071" s="31">
        <v>74</v>
      </c>
      <c r="F3071" s="58">
        <f t="shared" ca="1" si="144"/>
        <v>24.43013698630137</v>
      </c>
      <c r="G3071" s="33">
        <v>36003</v>
      </c>
      <c r="H3071" s="34" t="s">
        <v>242</v>
      </c>
      <c r="I3071" s="34" t="s">
        <v>178</v>
      </c>
      <c r="J3071" s="34" t="s">
        <v>102</v>
      </c>
      <c r="K3071" s="34" t="s">
        <v>79</v>
      </c>
      <c r="L3071" s="34" t="s">
        <v>80</v>
      </c>
      <c r="M3071" s="31">
        <v>1</v>
      </c>
    </row>
    <row r="3072" spans="1:13" s="31" customFormat="1" ht="15.75" customHeight="1" x14ac:dyDescent="0.25">
      <c r="A3072" s="31">
        <v>3071</v>
      </c>
      <c r="B3072" s="34" t="s">
        <v>9682</v>
      </c>
      <c r="C3072" s="34" t="s">
        <v>7243</v>
      </c>
      <c r="D3072" s="34" t="s">
        <v>98</v>
      </c>
      <c r="E3072" s="31">
        <v>59</v>
      </c>
      <c r="F3072" s="58">
        <f t="shared" ca="1" si="144"/>
        <v>33.021917808219179</v>
      </c>
      <c r="G3072" s="33">
        <v>32867</v>
      </c>
      <c r="H3072" s="34" t="s">
        <v>124</v>
      </c>
      <c r="I3072" s="34" t="s">
        <v>125</v>
      </c>
      <c r="J3072" s="34" t="s">
        <v>78</v>
      </c>
      <c r="K3072" s="34" t="s">
        <v>79</v>
      </c>
      <c r="L3072" s="34" t="s">
        <v>80</v>
      </c>
      <c r="M3072" s="31">
        <v>12</v>
      </c>
    </row>
    <row r="3073" spans="1:13" s="31" customFormat="1" ht="15.75" customHeight="1" x14ac:dyDescent="0.25">
      <c r="A3073" s="31">
        <v>3072</v>
      </c>
      <c r="B3073" s="34" t="s">
        <v>9683</v>
      </c>
      <c r="C3073" s="34" t="s">
        <v>9684</v>
      </c>
      <c r="D3073" s="34" t="s">
        <v>74</v>
      </c>
      <c r="E3073" s="31">
        <v>87</v>
      </c>
      <c r="F3073" s="58">
        <f t="shared" ca="1" si="144"/>
        <v>43.734246575342468</v>
      </c>
      <c r="G3073" s="33">
        <v>28957</v>
      </c>
      <c r="H3073" s="34" t="s">
        <v>1498</v>
      </c>
      <c r="I3073" s="34" t="s">
        <v>77</v>
      </c>
      <c r="J3073" s="34" t="s">
        <v>78</v>
      </c>
      <c r="K3073" s="34" t="s">
        <v>79</v>
      </c>
      <c r="L3073" s="34" t="s">
        <v>80</v>
      </c>
      <c r="M3073" s="31">
        <v>10</v>
      </c>
    </row>
    <row r="3074" spans="1:13" s="31" customFormat="1" ht="15.75" customHeight="1" x14ac:dyDescent="0.25">
      <c r="A3074" s="31">
        <v>3073</v>
      </c>
      <c r="B3074" s="34" t="s">
        <v>9685</v>
      </c>
      <c r="C3074" s="34" t="s">
        <v>9686</v>
      </c>
      <c r="D3074" s="34" t="s">
        <v>74</v>
      </c>
      <c r="E3074" s="31">
        <v>16</v>
      </c>
      <c r="F3074" s="58">
        <f t="shared" ca="1" si="144"/>
        <v>55.742465753424661</v>
      </c>
      <c r="G3074" s="33">
        <v>24574</v>
      </c>
      <c r="H3074" s="34" t="s">
        <v>259</v>
      </c>
      <c r="I3074" s="34" t="s">
        <v>171</v>
      </c>
      <c r="J3074" s="34" t="s">
        <v>102</v>
      </c>
      <c r="K3074" s="34" t="s">
        <v>79</v>
      </c>
      <c r="L3074" s="34" t="s">
        <v>91</v>
      </c>
      <c r="M3074" s="31">
        <v>17</v>
      </c>
    </row>
    <row r="3075" spans="1:13" s="31" customFormat="1" ht="15.75" customHeight="1" x14ac:dyDescent="0.25">
      <c r="A3075" s="31">
        <v>3074</v>
      </c>
      <c r="B3075" s="34" t="s">
        <v>8882</v>
      </c>
      <c r="C3075" s="34" t="s">
        <v>9687</v>
      </c>
      <c r="D3075" s="34" t="s">
        <v>74</v>
      </c>
      <c r="E3075" s="31">
        <v>31</v>
      </c>
      <c r="F3075" s="58">
        <f t="shared" ca="1" si="144"/>
        <v>53.884931506849313</v>
      </c>
      <c r="G3075" s="33">
        <v>25252</v>
      </c>
      <c r="H3075" s="34" t="s">
        <v>364</v>
      </c>
      <c r="I3075" s="34" t="s">
        <v>178</v>
      </c>
      <c r="J3075" s="34" t="s">
        <v>78</v>
      </c>
      <c r="K3075" s="34" t="s">
        <v>79</v>
      </c>
      <c r="L3075" s="34" t="s">
        <v>80</v>
      </c>
      <c r="M3075" s="31">
        <v>12</v>
      </c>
    </row>
    <row r="3076" spans="1:13" s="31" customFormat="1" ht="15.75" hidden="1" customHeight="1" x14ac:dyDescent="0.25">
      <c r="A3076" s="31">
        <v>3075</v>
      </c>
      <c r="B3076" s="34" t="s">
        <v>9688</v>
      </c>
      <c r="C3076" s="34" t="s">
        <v>9689</v>
      </c>
      <c r="D3076" s="34" t="s">
        <v>74</v>
      </c>
      <c r="E3076" s="31">
        <v>36</v>
      </c>
      <c r="F3076" s="58">
        <f t="shared" ca="1" si="144"/>
        <v>63.213698630136989</v>
      </c>
      <c r="G3076" s="33">
        <v>21847</v>
      </c>
      <c r="I3076" s="34" t="s">
        <v>125</v>
      </c>
      <c r="J3076" s="34" t="s">
        <v>78</v>
      </c>
      <c r="K3076" s="34" t="s">
        <v>79</v>
      </c>
      <c r="L3076" s="34" t="s">
        <v>80</v>
      </c>
      <c r="M3076" s="31">
        <v>16</v>
      </c>
    </row>
    <row r="3077" spans="1:13" s="31" customFormat="1" ht="15.75" customHeight="1" x14ac:dyDescent="0.25">
      <c r="A3077" s="31">
        <v>3076</v>
      </c>
      <c r="B3077" s="34" t="s">
        <v>4853</v>
      </c>
      <c r="C3077" s="34" t="s">
        <v>9690</v>
      </c>
      <c r="D3077" s="34" t="s">
        <v>98</v>
      </c>
      <c r="E3077" s="31">
        <v>9</v>
      </c>
      <c r="F3077" s="58">
        <f t="shared" ca="1" si="144"/>
        <v>31.254794520547946</v>
      </c>
      <c r="G3077" s="33">
        <v>33512</v>
      </c>
      <c r="H3077" s="34" t="s">
        <v>1348</v>
      </c>
      <c r="I3077" s="34" t="s">
        <v>178</v>
      </c>
      <c r="J3077" s="34" t="s">
        <v>78</v>
      </c>
      <c r="K3077" s="34" t="s">
        <v>79</v>
      </c>
      <c r="L3077" s="34" t="s">
        <v>80</v>
      </c>
      <c r="M3077" s="31">
        <v>4</v>
      </c>
    </row>
    <row r="3078" spans="1:13" s="31" customFormat="1" ht="15.75" customHeight="1" x14ac:dyDescent="0.25">
      <c r="A3078" s="31">
        <v>3077</v>
      </c>
      <c r="B3078" s="34" t="s">
        <v>1647</v>
      </c>
      <c r="C3078" s="34" t="s">
        <v>9691</v>
      </c>
      <c r="D3078" s="34" t="s">
        <v>74</v>
      </c>
      <c r="E3078" s="31">
        <v>19</v>
      </c>
      <c r="F3078" s="58">
        <f t="shared" ca="1" si="144"/>
        <v>22.386301369863013</v>
      </c>
      <c r="G3078" s="33">
        <v>36749</v>
      </c>
      <c r="H3078" s="34" t="s">
        <v>735</v>
      </c>
      <c r="I3078" s="34" t="s">
        <v>77</v>
      </c>
      <c r="J3078" s="34" t="s">
        <v>102</v>
      </c>
      <c r="K3078" s="34" t="s">
        <v>79</v>
      </c>
      <c r="L3078" s="34" t="s">
        <v>91</v>
      </c>
      <c r="M3078" s="31">
        <v>2</v>
      </c>
    </row>
    <row r="3079" spans="1:13" s="31" customFormat="1" ht="15.75" customHeight="1" x14ac:dyDescent="0.25">
      <c r="A3079" s="31">
        <v>3078</v>
      </c>
      <c r="B3079" s="34" t="s">
        <v>7989</v>
      </c>
      <c r="C3079" s="34" t="s">
        <v>9692</v>
      </c>
      <c r="D3079" s="34" t="s">
        <v>98</v>
      </c>
      <c r="E3079" s="31">
        <v>54</v>
      </c>
      <c r="F3079" s="58">
        <f t="shared" ca="1" si="144"/>
        <v>40.386301369863013</v>
      </c>
      <c r="G3079" s="33">
        <v>30179</v>
      </c>
      <c r="H3079" s="34" t="s">
        <v>4669</v>
      </c>
      <c r="I3079" s="34" t="s">
        <v>140</v>
      </c>
      <c r="J3079" s="34" t="s">
        <v>78</v>
      </c>
      <c r="K3079" s="34" t="s">
        <v>79</v>
      </c>
      <c r="L3079" s="34" t="s">
        <v>91</v>
      </c>
      <c r="M3079" s="31">
        <v>7</v>
      </c>
    </row>
    <row r="3080" spans="1:13" s="31" customFormat="1" ht="15.75" customHeight="1" x14ac:dyDescent="0.25">
      <c r="A3080" s="31">
        <v>3079</v>
      </c>
      <c r="B3080" s="34" t="s">
        <v>9693</v>
      </c>
      <c r="C3080" s="34" t="s">
        <v>9694</v>
      </c>
      <c r="D3080" s="34" t="s">
        <v>74</v>
      </c>
      <c r="E3080" s="31">
        <v>34</v>
      </c>
      <c r="F3080" s="58">
        <f t="shared" ca="1" si="144"/>
        <v>63.145205479452052</v>
      </c>
      <c r="G3080" s="33">
        <v>21872</v>
      </c>
      <c r="H3080" s="34" t="s">
        <v>1235</v>
      </c>
      <c r="I3080" s="34" t="s">
        <v>140</v>
      </c>
      <c r="J3080" s="34" t="s">
        <v>78</v>
      </c>
      <c r="K3080" s="34" t="s">
        <v>79</v>
      </c>
      <c r="L3080" s="34" t="s">
        <v>80</v>
      </c>
      <c r="M3080" s="31">
        <v>20</v>
      </c>
    </row>
    <row r="3081" spans="1:13" s="31" customFormat="1" ht="15.75" customHeight="1" x14ac:dyDescent="0.25">
      <c r="A3081" s="31">
        <v>3080</v>
      </c>
      <c r="B3081" s="34" t="s">
        <v>9695</v>
      </c>
      <c r="C3081" s="34" t="s">
        <v>9696</v>
      </c>
      <c r="D3081" s="34" t="s">
        <v>74</v>
      </c>
      <c r="E3081" s="31">
        <v>87</v>
      </c>
      <c r="F3081" s="58">
        <f t="shared" ca="1" si="144"/>
        <v>64.263013698630132</v>
      </c>
      <c r="G3081" s="33">
        <v>21464</v>
      </c>
      <c r="H3081" s="34" t="s">
        <v>828</v>
      </c>
      <c r="I3081" s="34" t="s">
        <v>101</v>
      </c>
      <c r="J3081" s="34" t="s">
        <v>126</v>
      </c>
      <c r="K3081" s="34" t="s">
        <v>79</v>
      </c>
      <c r="L3081" s="34" t="s">
        <v>91</v>
      </c>
      <c r="M3081" s="31">
        <v>10</v>
      </c>
    </row>
    <row r="3082" spans="1:13" s="31" customFormat="1" ht="15.75" customHeight="1" x14ac:dyDescent="0.25">
      <c r="A3082" s="31">
        <v>3081</v>
      </c>
      <c r="B3082" s="34" t="s">
        <v>2111</v>
      </c>
      <c r="C3082" s="34" t="s">
        <v>9697</v>
      </c>
      <c r="D3082" s="34" t="s">
        <v>98</v>
      </c>
      <c r="E3082" s="31">
        <v>61</v>
      </c>
      <c r="F3082" s="58">
        <f t="shared" ca="1" si="144"/>
        <v>51.454794520547942</v>
      </c>
      <c r="G3082" s="33">
        <v>26139</v>
      </c>
      <c r="H3082" s="34" t="s">
        <v>509</v>
      </c>
      <c r="I3082" s="34" t="s">
        <v>230</v>
      </c>
      <c r="J3082" s="34" t="s">
        <v>126</v>
      </c>
      <c r="K3082" s="34" t="s">
        <v>79</v>
      </c>
      <c r="L3082" s="34" t="s">
        <v>80</v>
      </c>
      <c r="M3082" s="31">
        <v>9</v>
      </c>
    </row>
    <row r="3083" spans="1:13" s="31" customFormat="1" ht="15.75" hidden="1" customHeight="1" x14ac:dyDescent="0.25">
      <c r="A3083" s="31">
        <v>3082</v>
      </c>
      <c r="B3083" s="34" t="s">
        <v>5380</v>
      </c>
      <c r="C3083" s="34" t="s">
        <v>9698</v>
      </c>
      <c r="D3083" s="34" t="s">
        <v>74</v>
      </c>
      <c r="E3083" s="31">
        <v>68</v>
      </c>
      <c r="F3083" s="58">
        <f t="shared" ca="1" si="144"/>
        <v>25.761643835616439</v>
      </c>
      <c r="G3083" s="33">
        <v>35517</v>
      </c>
      <c r="I3083" s="34" t="s">
        <v>77</v>
      </c>
      <c r="J3083" s="34" t="s">
        <v>78</v>
      </c>
      <c r="K3083" s="34" t="s">
        <v>79</v>
      </c>
      <c r="L3083" s="34" t="s">
        <v>80</v>
      </c>
      <c r="M3083" s="31">
        <v>2</v>
      </c>
    </row>
    <row r="3084" spans="1:13" s="31" customFormat="1" ht="15.75" hidden="1" customHeight="1" x14ac:dyDescent="0.25">
      <c r="A3084" s="31">
        <v>3083</v>
      </c>
      <c r="B3084" s="34" t="s">
        <v>1543</v>
      </c>
      <c r="C3084" s="34" t="s">
        <v>9699</v>
      </c>
      <c r="D3084" s="34" t="s">
        <v>74</v>
      </c>
      <c r="E3084" s="31">
        <v>44</v>
      </c>
      <c r="F3084" s="58">
        <f t="shared" ca="1" si="144"/>
        <v>51.224657534246575</v>
      </c>
      <c r="G3084" s="33">
        <v>26223</v>
      </c>
      <c r="I3084" s="34" t="s">
        <v>230</v>
      </c>
      <c r="J3084" s="34" t="s">
        <v>78</v>
      </c>
      <c r="K3084" s="34" t="s">
        <v>79</v>
      </c>
      <c r="L3084" s="34" t="s">
        <v>80</v>
      </c>
      <c r="M3084" s="31">
        <v>12</v>
      </c>
    </row>
    <row r="3085" spans="1:13" s="31" customFormat="1" ht="15.75" customHeight="1" x14ac:dyDescent="0.25">
      <c r="A3085" s="31">
        <v>3084</v>
      </c>
      <c r="B3085" s="34" t="s">
        <v>9700</v>
      </c>
      <c r="C3085" s="34" t="s">
        <v>9701</v>
      </c>
      <c r="D3085" s="34" t="s">
        <v>98</v>
      </c>
      <c r="E3085" s="31">
        <v>57</v>
      </c>
      <c r="F3085" s="58">
        <f t="shared" ca="1" si="144"/>
        <v>63.487671232876714</v>
      </c>
      <c r="G3085" s="33">
        <v>21747</v>
      </c>
      <c r="H3085" s="34" t="s">
        <v>710</v>
      </c>
      <c r="I3085" s="34" t="s">
        <v>101</v>
      </c>
      <c r="J3085" s="34" t="s">
        <v>102</v>
      </c>
      <c r="K3085" s="34" t="s">
        <v>79</v>
      </c>
      <c r="L3085" s="34" t="s">
        <v>80</v>
      </c>
      <c r="M3085" s="31">
        <v>16</v>
      </c>
    </row>
    <row r="3086" spans="1:13" s="31" customFormat="1" ht="15.75" customHeight="1" x14ac:dyDescent="0.25">
      <c r="A3086" s="31">
        <v>3085</v>
      </c>
      <c r="B3086" s="34" t="s">
        <v>9702</v>
      </c>
      <c r="C3086" s="34" t="s">
        <v>9703</v>
      </c>
      <c r="D3086" s="34" t="s">
        <v>74</v>
      </c>
      <c r="E3086" s="31">
        <v>91</v>
      </c>
      <c r="F3086" s="58">
        <f t="shared" ca="1" si="144"/>
        <v>44.956164383561642</v>
      </c>
      <c r="G3086" s="33">
        <v>28511</v>
      </c>
      <c r="H3086" s="34" t="s">
        <v>458</v>
      </c>
      <c r="I3086" s="34" t="s">
        <v>230</v>
      </c>
      <c r="J3086" s="34" t="s">
        <v>102</v>
      </c>
      <c r="K3086" s="34" t="s">
        <v>79</v>
      </c>
      <c r="L3086" s="34" t="s">
        <v>91</v>
      </c>
      <c r="M3086" s="31">
        <v>5</v>
      </c>
    </row>
    <row r="3087" spans="1:13" s="31" customFormat="1" ht="15.75" hidden="1" customHeight="1" x14ac:dyDescent="0.25">
      <c r="A3087" s="31">
        <v>3086</v>
      </c>
      <c r="B3087" s="34" t="s">
        <v>9704</v>
      </c>
      <c r="C3087" s="34" t="s">
        <v>9705</v>
      </c>
      <c r="D3087" s="34" t="s">
        <v>430</v>
      </c>
      <c r="E3087" s="31">
        <v>18</v>
      </c>
      <c r="H3087" s="34" t="s">
        <v>6226</v>
      </c>
      <c r="I3087" s="34" t="s">
        <v>152</v>
      </c>
      <c r="J3087" s="34" t="s">
        <v>126</v>
      </c>
      <c r="K3087" s="34" t="s">
        <v>79</v>
      </c>
      <c r="L3087" s="34" t="s">
        <v>91</v>
      </c>
    </row>
    <row r="3088" spans="1:13" s="31" customFormat="1" ht="15.75" customHeight="1" x14ac:dyDescent="0.25">
      <c r="A3088" s="31">
        <v>3087</v>
      </c>
      <c r="B3088" s="34" t="s">
        <v>9706</v>
      </c>
      <c r="C3088" s="34" t="s">
        <v>5795</v>
      </c>
      <c r="D3088" s="34" t="s">
        <v>74</v>
      </c>
      <c r="E3088" s="31">
        <v>64</v>
      </c>
      <c r="F3088" s="58">
        <f t="shared" ref="F3088:F3095" ca="1" si="145">(TODAY()-G3088)/365</f>
        <v>36.756164383561647</v>
      </c>
      <c r="G3088" s="33">
        <v>31504</v>
      </c>
      <c r="H3088" s="34" t="s">
        <v>392</v>
      </c>
      <c r="I3088" s="34" t="s">
        <v>178</v>
      </c>
      <c r="J3088" s="34" t="s">
        <v>78</v>
      </c>
      <c r="K3088" s="34" t="s">
        <v>79</v>
      </c>
      <c r="L3088" s="34" t="s">
        <v>91</v>
      </c>
      <c r="M3088" s="31">
        <v>9</v>
      </c>
    </row>
    <row r="3089" spans="1:13" s="31" customFormat="1" ht="15.75" hidden="1" customHeight="1" x14ac:dyDescent="0.25">
      <c r="A3089" s="31">
        <v>3088</v>
      </c>
      <c r="B3089" s="34" t="s">
        <v>9707</v>
      </c>
      <c r="C3089" s="34" t="s">
        <v>9708</v>
      </c>
      <c r="D3089" s="34" t="s">
        <v>74</v>
      </c>
      <c r="E3089" s="31">
        <v>92</v>
      </c>
      <c r="F3089" s="58">
        <f t="shared" ca="1" si="145"/>
        <v>48.663013698630138</v>
      </c>
      <c r="G3089" s="33">
        <v>27158</v>
      </c>
      <c r="I3089" s="34" t="s">
        <v>140</v>
      </c>
      <c r="J3089" s="34" t="s">
        <v>102</v>
      </c>
      <c r="K3089" s="34" t="s">
        <v>79</v>
      </c>
      <c r="L3089" s="34" t="s">
        <v>80</v>
      </c>
      <c r="M3089" s="31">
        <v>17</v>
      </c>
    </row>
    <row r="3090" spans="1:13" s="31" customFormat="1" ht="15.75" customHeight="1" x14ac:dyDescent="0.25">
      <c r="A3090" s="31">
        <v>3089</v>
      </c>
      <c r="B3090" s="34" t="s">
        <v>9709</v>
      </c>
      <c r="C3090" s="34" t="s">
        <v>7760</v>
      </c>
      <c r="D3090" s="34" t="s">
        <v>74</v>
      </c>
      <c r="E3090" s="31">
        <v>27</v>
      </c>
      <c r="F3090" s="58">
        <f t="shared" ca="1" si="145"/>
        <v>22.849315068493151</v>
      </c>
      <c r="G3090" s="33">
        <v>36580</v>
      </c>
      <c r="H3090" s="34" t="s">
        <v>4968</v>
      </c>
      <c r="I3090" s="34" t="s">
        <v>77</v>
      </c>
      <c r="J3090" s="34" t="s">
        <v>102</v>
      </c>
      <c r="K3090" s="34" t="s">
        <v>79</v>
      </c>
      <c r="L3090" s="34" t="s">
        <v>80</v>
      </c>
      <c r="M3090" s="31">
        <v>2</v>
      </c>
    </row>
    <row r="3091" spans="1:13" s="31" customFormat="1" ht="15.75" customHeight="1" x14ac:dyDescent="0.25">
      <c r="A3091" s="31">
        <v>3090</v>
      </c>
      <c r="B3091" s="34" t="s">
        <v>9710</v>
      </c>
      <c r="C3091" s="34" t="s">
        <v>9711</v>
      </c>
      <c r="D3091" s="34" t="s">
        <v>74</v>
      </c>
      <c r="E3091" s="31">
        <v>81</v>
      </c>
      <c r="F3091" s="58">
        <f t="shared" ca="1" si="145"/>
        <v>58.090410958904108</v>
      </c>
      <c r="G3091" s="33">
        <v>23717</v>
      </c>
      <c r="H3091" s="34" t="s">
        <v>1703</v>
      </c>
      <c r="I3091" s="34" t="s">
        <v>77</v>
      </c>
      <c r="J3091" s="34" t="s">
        <v>78</v>
      </c>
      <c r="K3091" s="34" t="s">
        <v>79</v>
      </c>
      <c r="L3091" s="34" t="s">
        <v>91</v>
      </c>
      <c r="M3091" s="31">
        <v>8</v>
      </c>
    </row>
    <row r="3092" spans="1:13" s="31" customFormat="1" ht="15.75" customHeight="1" x14ac:dyDescent="0.25">
      <c r="A3092" s="31">
        <v>3091</v>
      </c>
      <c r="B3092" s="34" t="s">
        <v>9712</v>
      </c>
      <c r="C3092" s="34" t="s">
        <v>9713</v>
      </c>
      <c r="D3092" s="34" t="s">
        <v>98</v>
      </c>
      <c r="E3092" s="31">
        <v>88</v>
      </c>
      <c r="F3092" s="58">
        <f t="shared" ca="1" si="145"/>
        <v>27.386301369863013</v>
      </c>
      <c r="G3092" s="33">
        <v>34924</v>
      </c>
      <c r="H3092" s="34" t="s">
        <v>402</v>
      </c>
      <c r="I3092" s="34" t="s">
        <v>77</v>
      </c>
      <c r="J3092" s="34" t="s">
        <v>102</v>
      </c>
      <c r="K3092" s="34" t="s">
        <v>79</v>
      </c>
      <c r="L3092" s="34" t="s">
        <v>80</v>
      </c>
      <c r="M3092" s="31">
        <v>3</v>
      </c>
    </row>
    <row r="3093" spans="1:13" s="31" customFormat="1" ht="15.75" customHeight="1" x14ac:dyDescent="0.25">
      <c r="A3093" s="31">
        <v>3092</v>
      </c>
      <c r="B3093" s="34" t="s">
        <v>5834</v>
      </c>
      <c r="C3093" s="34" t="s">
        <v>9714</v>
      </c>
      <c r="D3093" s="34" t="s">
        <v>98</v>
      </c>
      <c r="E3093" s="31">
        <v>8</v>
      </c>
      <c r="F3093" s="58">
        <f t="shared" ca="1" si="145"/>
        <v>50.054794520547944</v>
      </c>
      <c r="G3093" s="33">
        <v>26650</v>
      </c>
      <c r="H3093" s="34" t="s">
        <v>4075</v>
      </c>
      <c r="I3093" s="34" t="s">
        <v>230</v>
      </c>
      <c r="J3093" s="34" t="s">
        <v>102</v>
      </c>
      <c r="K3093" s="34" t="s">
        <v>79</v>
      </c>
      <c r="L3093" s="34" t="s">
        <v>91</v>
      </c>
      <c r="M3093" s="31">
        <v>9</v>
      </c>
    </row>
    <row r="3094" spans="1:13" s="31" customFormat="1" ht="15.75" customHeight="1" x14ac:dyDescent="0.25">
      <c r="A3094" s="31">
        <v>3093</v>
      </c>
      <c r="B3094" s="34" t="s">
        <v>9715</v>
      </c>
      <c r="C3094" s="34" t="s">
        <v>9716</v>
      </c>
      <c r="D3094" s="34" t="s">
        <v>74</v>
      </c>
      <c r="E3094" s="31">
        <v>31</v>
      </c>
      <c r="F3094" s="58">
        <f t="shared" ca="1" si="145"/>
        <v>30.753424657534246</v>
      </c>
      <c r="G3094" s="33">
        <v>33695</v>
      </c>
      <c r="H3094" s="34" t="s">
        <v>509</v>
      </c>
      <c r="I3094" s="34" t="s">
        <v>90</v>
      </c>
      <c r="J3094" s="34" t="s">
        <v>126</v>
      </c>
      <c r="K3094" s="34" t="s">
        <v>79</v>
      </c>
      <c r="L3094" s="34" t="s">
        <v>80</v>
      </c>
      <c r="M3094" s="31">
        <v>6</v>
      </c>
    </row>
    <row r="3095" spans="1:13" s="31" customFormat="1" ht="15.75" customHeight="1" x14ac:dyDescent="0.25">
      <c r="A3095" s="31">
        <v>3094</v>
      </c>
      <c r="B3095" s="34" t="s">
        <v>9717</v>
      </c>
      <c r="C3095" s="34" t="s">
        <v>9718</v>
      </c>
      <c r="D3095" s="34" t="s">
        <v>74</v>
      </c>
      <c r="E3095" s="31">
        <v>51</v>
      </c>
      <c r="F3095" s="58">
        <f t="shared" ca="1" si="145"/>
        <v>33.6</v>
      </c>
      <c r="G3095" s="33">
        <v>32656</v>
      </c>
      <c r="H3095" s="34" t="s">
        <v>4704</v>
      </c>
      <c r="I3095" s="34" t="s">
        <v>230</v>
      </c>
      <c r="J3095" s="34" t="s">
        <v>78</v>
      </c>
      <c r="K3095" s="34" t="s">
        <v>79</v>
      </c>
      <c r="L3095" s="34" t="s">
        <v>80</v>
      </c>
      <c r="M3095" s="31">
        <v>17</v>
      </c>
    </row>
    <row r="3096" spans="1:13" s="31" customFormat="1" ht="15.75" hidden="1" customHeight="1" x14ac:dyDescent="0.25">
      <c r="A3096" s="31">
        <v>3095</v>
      </c>
      <c r="B3096" s="34" t="s">
        <v>8563</v>
      </c>
      <c r="D3096" s="34" t="s">
        <v>74</v>
      </c>
      <c r="E3096" s="31">
        <v>14</v>
      </c>
      <c r="G3096" s="44">
        <v>36079</v>
      </c>
      <c r="H3096" s="34" t="s">
        <v>666</v>
      </c>
      <c r="I3096" s="34" t="s">
        <v>140</v>
      </c>
      <c r="J3096" s="34" t="s">
        <v>126</v>
      </c>
      <c r="K3096" s="34" t="s">
        <v>79</v>
      </c>
      <c r="L3096" s="34" t="s">
        <v>80</v>
      </c>
      <c r="M3096" s="31">
        <v>2</v>
      </c>
    </row>
    <row r="3097" spans="1:13" s="31" customFormat="1" ht="15.75" customHeight="1" x14ac:dyDescent="0.25">
      <c r="A3097" s="31">
        <v>3096</v>
      </c>
      <c r="B3097" s="34" t="s">
        <v>9422</v>
      </c>
      <c r="C3097" s="34" t="s">
        <v>9719</v>
      </c>
      <c r="D3097" s="34" t="s">
        <v>98</v>
      </c>
      <c r="E3097" s="31">
        <v>32</v>
      </c>
      <c r="F3097" s="58">
        <f t="shared" ref="F3097:F3137" ca="1" si="146">(TODAY()-G3097)/365</f>
        <v>49.526027397260272</v>
      </c>
      <c r="G3097" s="33">
        <v>26843</v>
      </c>
      <c r="H3097" s="34" t="s">
        <v>195</v>
      </c>
      <c r="I3097" s="34" t="s">
        <v>101</v>
      </c>
      <c r="J3097" s="34" t="s">
        <v>78</v>
      </c>
      <c r="K3097" s="34" t="s">
        <v>79</v>
      </c>
      <c r="L3097" s="34" t="s">
        <v>91</v>
      </c>
      <c r="M3097" s="31">
        <v>10</v>
      </c>
    </row>
    <row r="3098" spans="1:13" s="31" customFormat="1" ht="15.75" customHeight="1" x14ac:dyDescent="0.25">
      <c r="A3098" s="31">
        <v>3097</v>
      </c>
      <c r="B3098" s="34" t="s">
        <v>9720</v>
      </c>
      <c r="C3098" s="34" t="s">
        <v>9721</v>
      </c>
      <c r="D3098" s="34" t="s">
        <v>74</v>
      </c>
      <c r="E3098" s="31">
        <v>2</v>
      </c>
      <c r="F3098" s="58">
        <f t="shared" ca="1" si="146"/>
        <v>44.660273972602738</v>
      </c>
      <c r="G3098" s="33">
        <v>28619</v>
      </c>
      <c r="H3098" s="34" t="s">
        <v>200</v>
      </c>
      <c r="I3098" s="34" t="s">
        <v>101</v>
      </c>
      <c r="J3098" s="34" t="s">
        <v>102</v>
      </c>
      <c r="K3098" s="34" t="s">
        <v>79</v>
      </c>
      <c r="L3098" s="34" t="s">
        <v>80</v>
      </c>
      <c r="M3098" s="31">
        <v>19</v>
      </c>
    </row>
    <row r="3099" spans="1:13" s="31" customFormat="1" ht="15.75" customHeight="1" x14ac:dyDescent="0.25">
      <c r="A3099" s="31">
        <v>3098</v>
      </c>
      <c r="B3099" s="34" t="s">
        <v>9722</v>
      </c>
      <c r="C3099" s="34" t="s">
        <v>8695</v>
      </c>
      <c r="D3099" s="34" t="s">
        <v>98</v>
      </c>
      <c r="E3099" s="31">
        <v>77</v>
      </c>
      <c r="F3099" s="58">
        <f t="shared" ca="1" si="146"/>
        <v>42.473972602739728</v>
      </c>
      <c r="G3099" s="33">
        <v>29417</v>
      </c>
      <c r="H3099" s="34" t="s">
        <v>491</v>
      </c>
      <c r="I3099" s="34" t="s">
        <v>178</v>
      </c>
      <c r="J3099" s="34" t="s">
        <v>78</v>
      </c>
      <c r="K3099" s="34" t="s">
        <v>79</v>
      </c>
      <c r="L3099" s="34" t="s">
        <v>91</v>
      </c>
      <c r="M3099" s="31">
        <v>12</v>
      </c>
    </row>
    <row r="3100" spans="1:13" s="31" customFormat="1" ht="15.75" hidden="1" customHeight="1" x14ac:dyDescent="0.25">
      <c r="A3100" s="31">
        <v>3099</v>
      </c>
      <c r="B3100" s="34" t="s">
        <v>1605</v>
      </c>
      <c r="C3100" s="34" t="s">
        <v>9723</v>
      </c>
      <c r="D3100" s="34" t="s">
        <v>98</v>
      </c>
      <c r="E3100" s="31">
        <v>73</v>
      </c>
      <c r="F3100" s="58">
        <f t="shared" ca="1" si="146"/>
        <v>26.095890410958905</v>
      </c>
      <c r="G3100" s="33">
        <v>35395</v>
      </c>
      <c r="I3100" s="34" t="s">
        <v>140</v>
      </c>
      <c r="J3100" s="34" t="s">
        <v>78</v>
      </c>
      <c r="K3100" s="34" t="s">
        <v>79</v>
      </c>
      <c r="L3100" s="34" t="s">
        <v>80</v>
      </c>
      <c r="M3100" s="31">
        <v>3</v>
      </c>
    </row>
    <row r="3101" spans="1:13" s="31" customFormat="1" ht="15.75" customHeight="1" x14ac:dyDescent="0.25">
      <c r="A3101" s="31">
        <v>3100</v>
      </c>
      <c r="B3101" s="34" t="s">
        <v>9724</v>
      </c>
      <c r="C3101" s="34" t="s">
        <v>9725</v>
      </c>
      <c r="D3101" s="34" t="s">
        <v>98</v>
      </c>
      <c r="E3101" s="31">
        <v>19</v>
      </c>
      <c r="F3101" s="58">
        <f t="shared" ca="1" si="146"/>
        <v>68.920547945205485</v>
      </c>
      <c r="G3101" s="33">
        <v>19764</v>
      </c>
      <c r="H3101" s="34" t="s">
        <v>414</v>
      </c>
      <c r="I3101" s="34" t="s">
        <v>230</v>
      </c>
      <c r="J3101" s="34" t="s">
        <v>78</v>
      </c>
      <c r="K3101" s="34" t="s">
        <v>79</v>
      </c>
      <c r="L3101" s="34" t="s">
        <v>91</v>
      </c>
      <c r="M3101" s="31">
        <v>7</v>
      </c>
    </row>
    <row r="3102" spans="1:13" s="31" customFormat="1" ht="15.75" customHeight="1" x14ac:dyDescent="0.25">
      <c r="A3102" s="31">
        <v>3101</v>
      </c>
      <c r="B3102" s="34" t="s">
        <v>9726</v>
      </c>
      <c r="C3102" s="34" t="s">
        <v>2573</v>
      </c>
      <c r="D3102" s="34" t="s">
        <v>74</v>
      </c>
      <c r="E3102" s="31">
        <v>68</v>
      </c>
      <c r="F3102" s="58">
        <f t="shared" ca="1" si="146"/>
        <v>35.353424657534248</v>
      </c>
      <c r="G3102" s="33">
        <v>32016</v>
      </c>
      <c r="H3102" s="34" t="s">
        <v>807</v>
      </c>
      <c r="I3102" s="34" t="s">
        <v>77</v>
      </c>
      <c r="J3102" s="34" t="s">
        <v>126</v>
      </c>
      <c r="K3102" s="34" t="s">
        <v>79</v>
      </c>
      <c r="L3102" s="34" t="s">
        <v>91</v>
      </c>
      <c r="M3102" s="31">
        <v>12</v>
      </c>
    </row>
    <row r="3103" spans="1:13" s="31" customFormat="1" ht="15.75" customHeight="1" x14ac:dyDescent="0.25">
      <c r="A3103" s="31">
        <v>3102</v>
      </c>
      <c r="B3103" s="34" t="s">
        <v>1596</v>
      </c>
      <c r="C3103" s="34" t="s">
        <v>9727</v>
      </c>
      <c r="D3103" s="34" t="s">
        <v>74</v>
      </c>
      <c r="E3103" s="31">
        <v>37</v>
      </c>
      <c r="F3103" s="58">
        <f t="shared" ca="1" si="146"/>
        <v>32.580821917808223</v>
      </c>
      <c r="G3103" s="33">
        <v>33028</v>
      </c>
      <c r="H3103" s="34" t="s">
        <v>294</v>
      </c>
      <c r="I3103" s="34" t="s">
        <v>90</v>
      </c>
      <c r="J3103" s="34" t="s">
        <v>102</v>
      </c>
      <c r="K3103" s="34" t="s">
        <v>79</v>
      </c>
      <c r="L3103" s="34" t="s">
        <v>91</v>
      </c>
      <c r="M3103" s="31">
        <v>2</v>
      </c>
    </row>
    <row r="3104" spans="1:13" s="31" customFormat="1" ht="15.75" customHeight="1" x14ac:dyDescent="0.25">
      <c r="A3104" s="31">
        <v>3103</v>
      </c>
      <c r="B3104" s="34" t="s">
        <v>5218</v>
      </c>
      <c r="C3104" s="34" t="s">
        <v>3009</v>
      </c>
      <c r="D3104" s="34" t="s">
        <v>98</v>
      </c>
      <c r="E3104" s="31">
        <v>5</v>
      </c>
      <c r="F3104" s="58">
        <f t="shared" ca="1" si="146"/>
        <v>69.224657534246575</v>
      </c>
      <c r="G3104" s="33">
        <v>19653</v>
      </c>
      <c r="H3104" s="34" t="s">
        <v>1374</v>
      </c>
      <c r="I3104" s="34" t="s">
        <v>140</v>
      </c>
      <c r="J3104" s="34" t="s">
        <v>78</v>
      </c>
      <c r="K3104" s="34" t="s">
        <v>79</v>
      </c>
      <c r="L3104" s="34" t="s">
        <v>91</v>
      </c>
      <c r="M3104" s="31">
        <v>20</v>
      </c>
    </row>
    <row r="3105" spans="1:13" s="31" customFormat="1" ht="15.75" customHeight="1" x14ac:dyDescent="0.25">
      <c r="A3105" s="31">
        <v>3104</v>
      </c>
      <c r="B3105" s="34" t="s">
        <v>9728</v>
      </c>
      <c r="C3105" s="34" t="s">
        <v>9729</v>
      </c>
      <c r="D3105" s="34" t="s">
        <v>98</v>
      </c>
      <c r="E3105" s="31">
        <v>19</v>
      </c>
      <c r="F3105" s="58">
        <f t="shared" ca="1" si="146"/>
        <v>28.087671232876712</v>
      </c>
      <c r="G3105" s="33">
        <v>34668</v>
      </c>
      <c r="H3105" s="34" t="s">
        <v>352</v>
      </c>
      <c r="I3105" s="34" t="s">
        <v>90</v>
      </c>
      <c r="J3105" s="34" t="s">
        <v>78</v>
      </c>
      <c r="K3105" s="34" t="s">
        <v>79</v>
      </c>
      <c r="L3105" s="34" t="s">
        <v>80</v>
      </c>
      <c r="M3105" s="31">
        <v>2</v>
      </c>
    </row>
    <row r="3106" spans="1:13" s="31" customFormat="1" ht="15.75" customHeight="1" x14ac:dyDescent="0.25">
      <c r="A3106" s="31">
        <v>3105</v>
      </c>
      <c r="B3106" s="34" t="s">
        <v>7546</v>
      </c>
      <c r="C3106" s="34" t="s">
        <v>9730</v>
      </c>
      <c r="D3106" s="34" t="s">
        <v>74</v>
      </c>
      <c r="E3106" s="31">
        <v>88</v>
      </c>
      <c r="F3106" s="58">
        <f t="shared" ca="1" si="146"/>
        <v>57.235616438356168</v>
      </c>
      <c r="G3106" s="33">
        <v>24029</v>
      </c>
      <c r="H3106" s="34" t="s">
        <v>615</v>
      </c>
      <c r="I3106" s="34" t="s">
        <v>178</v>
      </c>
      <c r="J3106" s="34" t="s">
        <v>78</v>
      </c>
      <c r="K3106" s="34" t="s">
        <v>79</v>
      </c>
      <c r="L3106" s="34" t="s">
        <v>91</v>
      </c>
      <c r="M3106" s="31">
        <v>12</v>
      </c>
    </row>
    <row r="3107" spans="1:13" s="31" customFormat="1" ht="15.75" hidden="1" customHeight="1" x14ac:dyDescent="0.25">
      <c r="A3107" s="31">
        <v>3106</v>
      </c>
      <c r="B3107" s="34" t="s">
        <v>9731</v>
      </c>
      <c r="C3107" s="34" t="s">
        <v>9419</v>
      </c>
      <c r="D3107" s="34" t="s">
        <v>98</v>
      </c>
      <c r="E3107" s="31">
        <v>13</v>
      </c>
      <c r="F3107" s="58">
        <f t="shared" ca="1" si="146"/>
        <v>33.583561643835615</v>
      </c>
      <c r="G3107" s="33">
        <v>32662</v>
      </c>
      <c r="I3107" s="34" t="s">
        <v>101</v>
      </c>
      <c r="J3107" s="34" t="s">
        <v>78</v>
      </c>
      <c r="K3107" s="34" t="s">
        <v>79</v>
      </c>
      <c r="L3107" s="34" t="s">
        <v>80</v>
      </c>
      <c r="M3107" s="31">
        <v>21</v>
      </c>
    </row>
    <row r="3108" spans="1:13" s="31" customFormat="1" ht="15.75" customHeight="1" x14ac:dyDescent="0.25">
      <c r="A3108" s="31">
        <v>3107</v>
      </c>
      <c r="B3108" s="34" t="s">
        <v>9732</v>
      </c>
      <c r="C3108" s="34" t="s">
        <v>9733</v>
      </c>
      <c r="D3108" s="34" t="s">
        <v>98</v>
      </c>
      <c r="E3108" s="31">
        <v>98</v>
      </c>
      <c r="F3108" s="58">
        <f t="shared" ca="1" si="146"/>
        <v>62.402739726027399</v>
      </c>
      <c r="G3108" s="33">
        <v>22143</v>
      </c>
      <c r="H3108" s="34" t="s">
        <v>1235</v>
      </c>
      <c r="I3108" s="34" t="s">
        <v>230</v>
      </c>
      <c r="J3108" s="34" t="s">
        <v>126</v>
      </c>
      <c r="K3108" s="34" t="s">
        <v>79</v>
      </c>
      <c r="L3108" s="34" t="s">
        <v>91</v>
      </c>
      <c r="M3108" s="31">
        <v>9</v>
      </c>
    </row>
    <row r="3109" spans="1:13" s="31" customFormat="1" ht="15.75" customHeight="1" x14ac:dyDescent="0.25">
      <c r="A3109" s="31">
        <v>3108</v>
      </c>
      <c r="B3109" s="34" t="s">
        <v>9734</v>
      </c>
      <c r="C3109" s="34" t="s">
        <v>1776</v>
      </c>
      <c r="D3109" s="34" t="s">
        <v>74</v>
      </c>
      <c r="E3109" s="31">
        <v>94</v>
      </c>
      <c r="F3109" s="58">
        <f t="shared" ca="1" si="146"/>
        <v>55.271232876712325</v>
      </c>
      <c r="G3109" s="33">
        <v>24746</v>
      </c>
      <c r="H3109" s="34" t="s">
        <v>2692</v>
      </c>
      <c r="I3109" s="34" t="s">
        <v>125</v>
      </c>
      <c r="J3109" s="34" t="s">
        <v>78</v>
      </c>
      <c r="K3109" s="34" t="s">
        <v>79</v>
      </c>
      <c r="L3109" s="34" t="s">
        <v>91</v>
      </c>
      <c r="M3109" s="31">
        <v>10</v>
      </c>
    </row>
    <row r="3110" spans="1:13" s="31" customFormat="1" ht="15.75" customHeight="1" x14ac:dyDescent="0.25">
      <c r="A3110" s="31">
        <v>3109</v>
      </c>
      <c r="B3110" s="34" t="s">
        <v>5009</v>
      </c>
      <c r="C3110" s="34" t="s">
        <v>9735</v>
      </c>
      <c r="D3110" s="34" t="s">
        <v>98</v>
      </c>
      <c r="E3110" s="31">
        <v>75</v>
      </c>
      <c r="F3110" s="58">
        <f t="shared" ca="1" si="146"/>
        <v>64.550684931506851</v>
      </c>
      <c r="G3110" s="33">
        <v>21359</v>
      </c>
      <c r="H3110" s="34" t="s">
        <v>751</v>
      </c>
      <c r="I3110" s="34" t="s">
        <v>178</v>
      </c>
      <c r="J3110" s="34" t="s">
        <v>78</v>
      </c>
      <c r="K3110" s="34" t="s">
        <v>79</v>
      </c>
      <c r="L3110" s="34" t="s">
        <v>80</v>
      </c>
      <c r="M3110" s="31">
        <v>10</v>
      </c>
    </row>
    <row r="3111" spans="1:13" s="31" customFormat="1" ht="15.75" customHeight="1" x14ac:dyDescent="0.25">
      <c r="A3111" s="31">
        <v>3110</v>
      </c>
      <c r="B3111" s="34" t="s">
        <v>9226</v>
      </c>
      <c r="C3111" s="34" t="s">
        <v>9736</v>
      </c>
      <c r="D3111" s="34" t="s">
        <v>74</v>
      </c>
      <c r="E3111" s="31">
        <v>14</v>
      </c>
      <c r="F3111" s="58">
        <f t="shared" ca="1" si="146"/>
        <v>28.887671232876713</v>
      </c>
      <c r="G3111" s="33">
        <v>34376</v>
      </c>
      <c r="H3111" s="34" t="s">
        <v>849</v>
      </c>
      <c r="I3111" s="34" t="s">
        <v>152</v>
      </c>
      <c r="J3111" s="34" t="s">
        <v>102</v>
      </c>
      <c r="K3111" s="34" t="s">
        <v>79</v>
      </c>
      <c r="L3111" s="34" t="s">
        <v>80</v>
      </c>
      <c r="M3111" s="31">
        <v>8</v>
      </c>
    </row>
    <row r="3112" spans="1:13" s="31" customFormat="1" ht="15.75" customHeight="1" x14ac:dyDescent="0.25">
      <c r="A3112" s="31">
        <v>3111</v>
      </c>
      <c r="B3112" s="34" t="s">
        <v>9737</v>
      </c>
      <c r="C3112" s="34" t="s">
        <v>9738</v>
      </c>
      <c r="D3112" s="34" t="s">
        <v>74</v>
      </c>
      <c r="E3112" s="31">
        <v>42</v>
      </c>
      <c r="F3112" s="58">
        <f t="shared" ca="1" si="146"/>
        <v>25.80821917808219</v>
      </c>
      <c r="G3112" s="33">
        <v>35500</v>
      </c>
      <c r="H3112" s="34" t="s">
        <v>195</v>
      </c>
      <c r="I3112" s="34" t="s">
        <v>101</v>
      </c>
      <c r="J3112" s="34" t="s">
        <v>78</v>
      </c>
      <c r="K3112" s="34" t="s">
        <v>79</v>
      </c>
      <c r="L3112" s="34" t="s">
        <v>80</v>
      </c>
      <c r="M3112" s="31">
        <v>4</v>
      </c>
    </row>
    <row r="3113" spans="1:13" s="31" customFormat="1" ht="15.75" customHeight="1" x14ac:dyDescent="0.25">
      <c r="A3113" s="31">
        <v>3112</v>
      </c>
      <c r="B3113" s="34" t="s">
        <v>9739</v>
      </c>
      <c r="C3113" s="34" t="s">
        <v>9740</v>
      </c>
      <c r="D3113" s="34" t="s">
        <v>74</v>
      </c>
      <c r="E3113" s="31">
        <v>41</v>
      </c>
      <c r="F3113" s="58">
        <f t="shared" ca="1" si="146"/>
        <v>21.69041095890411</v>
      </c>
      <c r="G3113" s="33">
        <v>37003</v>
      </c>
      <c r="H3113" s="34" t="s">
        <v>212</v>
      </c>
      <c r="I3113" s="34" t="s">
        <v>140</v>
      </c>
      <c r="J3113" s="34" t="s">
        <v>126</v>
      </c>
      <c r="K3113" s="34" t="s">
        <v>79</v>
      </c>
      <c r="L3113" s="34" t="s">
        <v>80</v>
      </c>
      <c r="M3113" s="31">
        <v>1</v>
      </c>
    </row>
    <row r="3114" spans="1:13" s="31" customFormat="1" ht="15.75" customHeight="1" x14ac:dyDescent="0.25">
      <c r="A3114" s="31">
        <v>3113</v>
      </c>
      <c r="B3114" s="34" t="s">
        <v>9741</v>
      </c>
      <c r="C3114" s="34" t="s">
        <v>9742</v>
      </c>
      <c r="D3114" s="34" t="s">
        <v>98</v>
      </c>
      <c r="E3114" s="31">
        <v>52</v>
      </c>
      <c r="F3114" s="58">
        <f t="shared" ca="1" si="146"/>
        <v>53.087671232876716</v>
      </c>
      <c r="G3114" s="33">
        <v>25543</v>
      </c>
      <c r="H3114" s="34" t="s">
        <v>615</v>
      </c>
      <c r="I3114" s="34" t="s">
        <v>90</v>
      </c>
      <c r="J3114" s="34" t="s">
        <v>78</v>
      </c>
      <c r="K3114" s="34" t="s">
        <v>79</v>
      </c>
      <c r="L3114" s="34" t="s">
        <v>80</v>
      </c>
      <c r="M3114" s="31">
        <v>18</v>
      </c>
    </row>
    <row r="3115" spans="1:13" s="31" customFormat="1" ht="15.75" customHeight="1" x14ac:dyDescent="0.25">
      <c r="A3115" s="31">
        <v>3114</v>
      </c>
      <c r="B3115" s="34" t="s">
        <v>9743</v>
      </c>
      <c r="C3115" s="34" t="s">
        <v>9744</v>
      </c>
      <c r="D3115" s="34" t="s">
        <v>74</v>
      </c>
      <c r="E3115" s="31">
        <v>48</v>
      </c>
      <c r="F3115" s="58">
        <f t="shared" ca="1" si="146"/>
        <v>48.336986301369862</v>
      </c>
      <c r="G3115" s="33">
        <v>27277</v>
      </c>
      <c r="H3115" s="34" t="s">
        <v>615</v>
      </c>
      <c r="I3115" s="34" t="s">
        <v>152</v>
      </c>
      <c r="J3115" s="34" t="s">
        <v>78</v>
      </c>
      <c r="K3115" s="34" t="s">
        <v>79</v>
      </c>
      <c r="L3115" s="34" t="s">
        <v>80</v>
      </c>
      <c r="M3115" s="31">
        <v>18</v>
      </c>
    </row>
    <row r="3116" spans="1:13" s="31" customFormat="1" ht="15.75" customHeight="1" x14ac:dyDescent="0.25">
      <c r="A3116" s="31">
        <v>3115</v>
      </c>
      <c r="B3116" s="34" t="s">
        <v>9745</v>
      </c>
      <c r="C3116" s="34" t="s">
        <v>9746</v>
      </c>
      <c r="D3116" s="34" t="s">
        <v>74</v>
      </c>
      <c r="E3116" s="31">
        <v>40</v>
      </c>
      <c r="F3116" s="58">
        <f t="shared" ca="1" si="146"/>
        <v>41.854794520547948</v>
      </c>
      <c r="G3116" s="33">
        <v>29643</v>
      </c>
      <c r="H3116" s="34" t="s">
        <v>1426</v>
      </c>
      <c r="I3116" s="34" t="s">
        <v>77</v>
      </c>
      <c r="J3116" s="34" t="s">
        <v>78</v>
      </c>
      <c r="K3116" s="34" t="s">
        <v>79</v>
      </c>
      <c r="L3116" s="34" t="s">
        <v>91</v>
      </c>
      <c r="M3116" s="31">
        <v>8</v>
      </c>
    </row>
    <row r="3117" spans="1:13" s="31" customFormat="1" ht="15.75" hidden="1" customHeight="1" x14ac:dyDescent="0.25">
      <c r="A3117" s="31">
        <v>3116</v>
      </c>
      <c r="B3117" s="34" t="s">
        <v>9747</v>
      </c>
      <c r="C3117" s="34" t="s">
        <v>9748</v>
      </c>
      <c r="D3117" s="34" t="s">
        <v>74</v>
      </c>
      <c r="E3117" s="31">
        <v>16</v>
      </c>
      <c r="F3117" s="58">
        <f t="shared" ca="1" si="146"/>
        <v>44.520547945205479</v>
      </c>
      <c r="G3117" s="33">
        <v>28670</v>
      </c>
      <c r="I3117" s="34" t="s">
        <v>178</v>
      </c>
      <c r="J3117" s="34" t="s">
        <v>78</v>
      </c>
      <c r="K3117" s="34" t="s">
        <v>79</v>
      </c>
      <c r="L3117" s="34" t="s">
        <v>91</v>
      </c>
      <c r="M3117" s="31">
        <v>7</v>
      </c>
    </row>
    <row r="3118" spans="1:13" s="31" customFormat="1" ht="15.75" customHeight="1" x14ac:dyDescent="0.25">
      <c r="A3118" s="31">
        <v>3117</v>
      </c>
      <c r="B3118" s="34" t="s">
        <v>9749</v>
      </c>
      <c r="C3118" s="34" t="s">
        <v>9750</v>
      </c>
      <c r="D3118" s="34" t="s">
        <v>98</v>
      </c>
      <c r="E3118" s="31">
        <v>68</v>
      </c>
      <c r="F3118" s="58">
        <f t="shared" ca="1" si="146"/>
        <v>27.55890410958904</v>
      </c>
      <c r="G3118" s="33">
        <v>34861</v>
      </c>
      <c r="H3118" s="34" t="s">
        <v>370</v>
      </c>
      <c r="I3118" s="34" t="s">
        <v>101</v>
      </c>
      <c r="J3118" s="34" t="s">
        <v>102</v>
      </c>
      <c r="K3118" s="34" t="s">
        <v>79</v>
      </c>
      <c r="L3118" s="34" t="s">
        <v>80</v>
      </c>
      <c r="M3118" s="31">
        <v>6</v>
      </c>
    </row>
    <row r="3119" spans="1:13" s="31" customFormat="1" ht="15.75" customHeight="1" x14ac:dyDescent="0.25">
      <c r="A3119" s="31">
        <v>3118</v>
      </c>
      <c r="B3119" s="34" t="s">
        <v>7003</v>
      </c>
      <c r="C3119" s="34" t="s">
        <v>9751</v>
      </c>
      <c r="D3119" s="34" t="s">
        <v>74</v>
      </c>
      <c r="E3119" s="31">
        <v>54</v>
      </c>
      <c r="F3119" s="58">
        <f t="shared" ca="1" si="146"/>
        <v>29.942465753424656</v>
      </c>
      <c r="G3119" s="33">
        <v>33991</v>
      </c>
      <c r="H3119" s="34" t="s">
        <v>1245</v>
      </c>
      <c r="I3119" s="34" t="s">
        <v>178</v>
      </c>
      <c r="J3119" s="34" t="s">
        <v>126</v>
      </c>
      <c r="K3119" s="34" t="s">
        <v>79</v>
      </c>
      <c r="L3119" s="34" t="s">
        <v>91</v>
      </c>
      <c r="M3119" s="31">
        <v>9</v>
      </c>
    </row>
    <row r="3120" spans="1:13" s="31" customFormat="1" ht="15.75" hidden="1" customHeight="1" x14ac:dyDescent="0.25">
      <c r="A3120" s="31">
        <v>3119</v>
      </c>
      <c r="B3120" s="34" t="s">
        <v>9752</v>
      </c>
      <c r="C3120" s="34" t="s">
        <v>9753</v>
      </c>
      <c r="D3120" s="34" t="s">
        <v>74</v>
      </c>
      <c r="E3120" s="31">
        <v>13</v>
      </c>
      <c r="F3120" s="58">
        <f t="shared" ca="1" si="146"/>
        <v>62.9972602739726</v>
      </c>
      <c r="G3120" s="33">
        <v>21926</v>
      </c>
      <c r="I3120" s="34" t="s">
        <v>230</v>
      </c>
      <c r="J3120" s="34" t="s">
        <v>126</v>
      </c>
      <c r="K3120" s="34" t="s">
        <v>79</v>
      </c>
      <c r="L3120" s="34" t="s">
        <v>91</v>
      </c>
      <c r="M3120" s="31">
        <v>19</v>
      </c>
    </row>
    <row r="3121" spans="1:13" s="31" customFormat="1" ht="15.75" customHeight="1" x14ac:dyDescent="0.25">
      <c r="A3121" s="31">
        <v>3120</v>
      </c>
      <c r="B3121" s="34" t="s">
        <v>5406</v>
      </c>
      <c r="C3121" s="34" t="s">
        <v>2810</v>
      </c>
      <c r="D3121" s="34" t="s">
        <v>98</v>
      </c>
      <c r="E3121" s="31">
        <v>89</v>
      </c>
      <c r="F3121" s="58">
        <f t="shared" ca="1" si="146"/>
        <v>43.917808219178085</v>
      </c>
      <c r="G3121" s="33">
        <v>28890</v>
      </c>
      <c r="H3121" s="34" t="s">
        <v>184</v>
      </c>
      <c r="I3121" s="34" t="s">
        <v>178</v>
      </c>
      <c r="J3121" s="34" t="s">
        <v>78</v>
      </c>
      <c r="K3121" s="34" t="s">
        <v>79</v>
      </c>
      <c r="L3121" s="34" t="s">
        <v>80</v>
      </c>
      <c r="M3121" s="31">
        <v>10</v>
      </c>
    </row>
    <row r="3122" spans="1:13" s="31" customFormat="1" ht="15.75" customHeight="1" x14ac:dyDescent="0.25">
      <c r="A3122" s="31">
        <v>3121</v>
      </c>
      <c r="B3122" s="34" t="s">
        <v>8498</v>
      </c>
      <c r="C3122" s="34" t="s">
        <v>9754</v>
      </c>
      <c r="D3122" s="34" t="s">
        <v>74</v>
      </c>
      <c r="E3122" s="31">
        <v>82</v>
      </c>
      <c r="F3122" s="58">
        <f t="shared" ca="1" si="146"/>
        <v>63.668493150684931</v>
      </c>
      <c r="G3122" s="33">
        <v>21681</v>
      </c>
      <c r="H3122" s="34" t="s">
        <v>1829</v>
      </c>
      <c r="I3122" s="34" t="s">
        <v>77</v>
      </c>
      <c r="J3122" s="34" t="s">
        <v>78</v>
      </c>
      <c r="K3122" s="34" t="s">
        <v>79</v>
      </c>
      <c r="L3122" s="34" t="s">
        <v>91</v>
      </c>
      <c r="M3122" s="31">
        <v>19</v>
      </c>
    </row>
    <row r="3123" spans="1:13" s="31" customFormat="1" ht="15.75" hidden="1" customHeight="1" x14ac:dyDescent="0.25">
      <c r="A3123" s="31">
        <v>3122</v>
      </c>
      <c r="B3123" s="34" t="s">
        <v>9755</v>
      </c>
      <c r="C3123" s="34" t="s">
        <v>9756</v>
      </c>
      <c r="D3123" s="34" t="s">
        <v>98</v>
      </c>
      <c r="E3123" s="31">
        <v>17</v>
      </c>
      <c r="F3123" s="58">
        <f t="shared" ca="1" si="146"/>
        <v>42.38356164383562</v>
      </c>
      <c r="G3123" s="33">
        <v>29450</v>
      </c>
      <c r="I3123" s="34" t="s">
        <v>77</v>
      </c>
      <c r="J3123" s="34" t="s">
        <v>126</v>
      </c>
      <c r="K3123" s="34" t="s">
        <v>79</v>
      </c>
      <c r="L3123" s="34" t="s">
        <v>80</v>
      </c>
      <c r="M3123" s="31">
        <v>15</v>
      </c>
    </row>
    <row r="3124" spans="1:13" s="31" customFormat="1" ht="15.75" customHeight="1" x14ac:dyDescent="0.25">
      <c r="A3124" s="31">
        <v>3123</v>
      </c>
      <c r="B3124" s="34" t="s">
        <v>2445</v>
      </c>
      <c r="C3124" s="34" t="s">
        <v>9757</v>
      </c>
      <c r="D3124" s="34" t="s">
        <v>98</v>
      </c>
      <c r="E3124" s="31">
        <v>71</v>
      </c>
      <c r="F3124" s="58">
        <f t="shared" ca="1" si="146"/>
        <v>46.386301369863013</v>
      </c>
      <c r="G3124" s="33">
        <v>27989</v>
      </c>
      <c r="H3124" s="34" t="s">
        <v>491</v>
      </c>
      <c r="I3124" s="34" t="s">
        <v>178</v>
      </c>
      <c r="J3124" s="34" t="s">
        <v>126</v>
      </c>
      <c r="K3124" s="34" t="s">
        <v>79</v>
      </c>
      <c r="L3124" s="34" t="s">
        <v>91</v>
      </c>
      <c r="M3124" s="31">
        <v>20</v>
      </c>
    </row>
    <row r="3125" spans="1:13" s="31" customFormat="1" ht="15.75" customHeight="1" x14ac:dyDescent="0.25">
      <c r="A3125" s="31">
        <v>3124</v>
      </c>
      <c r="B3125" s="34" t="s">
        <v>9758</v>
      </c>
      <c r="C3125" s="34" t="s">
        <v>9759</v>
      </c>
      <c r="D3125" s="34" t="s">
        <v>98</v>
      </c>
      <c r="E3125" s="31">
        <v>73</v>
      </c>
      <c r="F3125" s="58">
        <f t="shared" ca="1" si="146"/>
        <v>41.917808219178085</v>
      </c>
      <c r="G3125" s="33">
        <v>29620</v>
      </c>
      <c r="H3125" s="34" t="s">
        <v>242</v>
      </c>
      <c r="I3125" s="34" t="s">
        <v>140</v>
      </c>
      <c r="J3125" s="34" t="s">
        <v>126</v>
      </c>
      <c r="K3125" s="34" t="s">
        <v>79</v>
      </c>
      <c r="L3125" s="34" t="s">
        <v>80</v>
      </c>
      <c r="M3125" s="31">
        <v>9</v>
      </c>
    </row>
    <row r="3126" spans="1:13" s="31" customFormat="1" ht="15.75" customHeight="1" x14ac:dyDescent="0.25">
      <c r="A3126" s="31">
        <v>3125</v>
      </c>
      <c r="B3126" s="34" t="s">
        <v>1371</v>
      </c>
      <c r="C3126" s="34" t="s">
        <v>9760</v>
      </c>
      <c r="D3126" s="34" t="s">
        <v>98</v>
      </c>
      <c r="E3126" s="31">
        <v>2</v>
      </c>
      <c r="F3126" s="58">
        <f t="shared" ca="1" si="146"/>
        <v>44.375342465753427</v>
      </c>
      <c r="G3126" s="33">
        <v>28723</v>
      </c>
      <c r="H3126" s="34" t="s">
        <v>392</v>
      </c>
      <c r="I3126" s="34" t="s">
        <v>178</v>
      </c>
      <c r="J3126" s="34" t="s">
        <v>126</v>
      </c>
      <c r="K3126" s="34" t="s">
        <v>79</v>
      </c>
      <c r="L3126" s="34" t="s">
        <v>80</v>
      </c>
      <c r="M3126" s="31">
        <v>5</v>
      </c>
    </row>
    <row r="3127" spans="1:13" s="31" customFormat="1" ht="15.75" customHeight="1" x14ac:dyDescent="0.25">
      <c r="A3127" s="31">
        <v>3126</v>
      </c>
      <c r="B3127" s="34" t="s">
        <v>9761</v>
      </c>
      <c r="C3127" s="34" t="s">
        <v>9762</v>
      </c>
      <c r="D3127" s="34" t="s">
        <v>74</v>
      </c>
      <c r="E3127" s="31">
        <v>7</v>
      </c>
      <c r="F3127" s="58">
        <f t="shared" ca="1" si="146"/>
        <v>36.216438356164382</v>
      </c>
      <c r="G3127" s="33">
        <v>31701</v>
      </c>
      <c r="H3127" s="34" t="s">
        <v>4075</v>
      </c>
      <c r="I3127" s="34" t="s">
        <v>101</v>
      </c>
      <c r="J3127" s="34" t="s">
        <v>126</v>
      </c>
      <c r="K3127" s="34" t="s">
        <v>79</v>
      </c>
      <c r="L3127" s="34" t="s">
        <v>91</v>
      </c>
      <c r="M3127" s="31">
        <v>12</v>
      </c>
    </row>
    <row r="3128" spans="1:13" s="31" customFormat="1" ht="15.75" customHeight="1" x14ac:dyDescent="0.25">
      <c r="A3128" s="31">
        <v>3127</v>
      </c>
      <c r="B3128" s="34" t="s">
        <v>9763</v>
      </c>
      <c r="C3128" s="34" t="s">
        <v>9764</v>
      </c>
      <c r="D3128" s="34" t="s">
        <v>74</v>
      </c>
      <c r="E3128" s="31">
        <v>39</v>
      </c>
      <c r="F3128" s="58">
        <f t="shared" ca="1" si="146"/>
        <v>51.934246575342463</v>
      </c>
      <c r="G3128" s="33">
        <v>25964</v>
      </c>
      <c r="H3128" s="34" t="s">
        <v>525</v>
      </c>
      <c r="I3128" s="34" t="s">
        <v>178</v>
      </c>
      <c r="J3128" s="34" t="s">
        <v>78</v>
      </c>
      <c r="K3128" s="34" t="s">
        <v>79</v>
      </c>
      <c r="L3128" s="34" t="s">
        <v>91</v>
      </c>
      <c r="M3128" s="31">
        <v>10</v>
      </c>
    </row>
    <row r="3129" spans="1:13" s="31" customFormat="1" ht="15.75" customHeight="1" x14ac:dyDescent="0.25">
      <c r="A3129" s="31">
        <v>3128</v>
      </c>
      <c r="B3129" s="34" t="s">
        <v>9765</v>
      </c>
      <c r="C3129" s="34" t="s">
        <v>9766</v>
      </c>
      <c r="D3129" s="34" t="s">
        <v>98</v>
      </c>
      <c r="E3129" s="31">
        <v>96</v>
      </c>
      <c r="F3129" s="58">
        <f t="shared" ca="1" si="146"/>
        <v>57.536986301369865</v>
      </c>
      <c r="G3129" s="33">
        <v>23919</v>
      </c>
      <c r="H3129" s="34" t="s">
        <v>807</v>
      </c>
      <c r="I3129" s="34" t="s">
        <v>77</v>
      </c>
      <c r="J3129" s="34" t="s">
        <v>126</v>
      </c>
      <c r="K3129" s="34" t="s">
        <v>79</v>
      </c>
      <c r="L3129" s="34" t="s">
        <v>80</v>
      </c>
      <c r="M3129" s="31">
        <v>16</v>
      </c>
    </row>
    <row r="3130" spans="1:13" s="31" customFormat="1" ht="15.75" customHeight="1" x14ac:dyDescent="0.25">
      <c r="A3130" s="31">
        <v>3129</v>
      </c>
      <c r="B3130" s="34" t="s">
        <v>9767</v>
      </c>
      <c r="C3130" s="34" t="s">
        <v>9768</v>
      </c>
      <c r="D3130" s="34" t="s">
        <v>98</v>
      </c>
      <c r="E3130" s="31">
        <v>44</v>
      </c>
      <c r="F3130" s="58">
        <f t="shared" ca="1" si="146"/>
        <v>67.295890410958904</v>
      </c>
      <c r="G3130" s="33">
        <v>20357</v>
      </c>
      <c r="H3130" s="34" t="s">
        <v>1140</v>
      </c>
      <c r="I3130" s="34" t="s">
        <v>90</v>
      </c>
      <c r="J3130" s="34" t="s">
        <v>126</v>
      </c>
      <c r="K3130" s="34" t="s">
        <v>79</v>
      </c>
      <c r="L3130" s="34" t="s">
        <v>80</v>
      </c>
      <c r="M3130" s="31">
        <v>11</v>
      </c>
    </row>
    <row r="3131" spans="1:13" s="31" customFormat="1" ht="15.75" customHeight="1" x14ac:dyDescent="0.25">
      <c r="A3131" s="31">
        <v>3130</v>
      </c>
      <c r="B3131" s="34" t="s">
        <v>9769</v>
      </c>
      <c r="C3131" s="34" t="s">
        <v>9770</v>
      </c>
      <c r="D3131" s="34" t="s">
        <v>98</v>
      </c>
      <c r="E3131" s="31">
        <v>53</v>
      </c>
      <c r="F3131" s="58">
        <f t="shared" ca="1" si="146"/>
        <v>51.950684931506849</v>
      </c>
      <c r="G3131" s="33">
        <v>25958</v>
      </c>
      <c r="H3131" s="34" t="s">
        <v>420</v>
      </c>
      <c r="I3131" s="34" t="s">
        <v>171</v>
      </c>
      <c r="J3131" s="34" t="s">
        <v>78</v>
      </c>
      <c r="K3131" s="34" t="s">
        <v>79</v>
      </c>
      <c r="L3131" s="34" t="s">
        <v>91</v>
      </c>
      <c r="M3131" s="31">
        <v>17</v>
      </c>
    </row>
    <row r="3132" spans="1:13" s="31" customFormat="1" ht="15.75" hidden="1" customHeight="1" x14ac:dyDescent="0.25">
      <c r="A3132" s="31">
        <v>3131</v>
      </c>
      <c r="B3132" s="34" t="s">
        <v>282</v>
      </c>
      <c r="C3132" s="34" t="s">
        <v>9771</v>
      </c>
      <c r="D3132" s="34" t="s">
        <v>98</v>
      </c>
      <c r="E3132" s="31">
        <v>63</v>
      </c>
      <c r="F3132" s="58">
        <f t="shared" ca="1" si="146"/>
        <v>23.849315068493151</v>
      </c>
      <c r="G3132" s="33">
        <v>36215</v>
      </c>
      <c r="I3132" s="34" t="s">
        <v>140</v>
      </c>
      <c r="J3132" s="34" t="s">
        <v>102</v>
      </c>
      <c r="K3132" s="34" t="s">
        <v>79</v>
      </c>
      <c r="L3132" s="34" t="s">
        <v>80</v>
      </c>
      <c r="M3132" s="31">
        <v>3</v>
      </c>
    </row>
    <row r="3133" spans="1:13" s="31" customFormat="1" ht="15.75" customHeight="1" x14ac:dyDescent="0.25">
      <c r="A3133" s="31">
        <v>3132</v>
      </c>
      <c r="B3133" s="34" t="s">
        <v>6251</v>
      </c>
      <c r="C3133" s="34" t="s">
        <v>9772</v>
      </c>
      <c r="D3133" s="34" t="s">
        <v>74</v>
      </c>
      <c r="E3133" s="31">
        <v>33</v>
      </c>
      <c r="F3133" s="58">
        <f t="shared" ca="1" si="146"/>
        <v>47.728767123287675</v>
      </c>
      <c r="G3133" s="33">
        <v>27499</v>
      </c>
      <c r="H3133" s="34" t="s">
        <v>689</v>
      </c>
      <c r="I3133" s="34" t="s">
        <v>140</v>
      </c>
      <c r="J3133" s="34" t="s">
        <v>78</v>
      </c>
      <c r="K3133" s="34" t="s">
        <v>79</v>
      </c>
      <c r="L3133" s="34" t="s">
        <v>80</v>
      </c>
      <c r="M3133" s="31">
        <v>7</v>
      </c>
    </row>
    <row r="3134" spans="1:13" s="31" customFormat="1" ht="15.75" customHeight="1" x14ac:dyDescent="0.25">
      <c r="A3134" s="31">
        <v>3133</v>
      </c>
      <c r="B3134" s="34" t="s">
        <v>8159</v>
      </c>
      <c r="C3134" s="34" t="s">
        <v>8524</v>
      </c>
      <c r="D3134" s="34" t="s">
        <v>98</v>
      </c>
      <c r="E3134" s="31">
        <v>89</v>
      </c>
      <c r="F3134" s="58">
        <f t="shared" ca="1" si="146"/>
        <v>23.643835616438356</v>
      </c>
      <c r="G3134" s="33">
        <v>36290</v>
      </c>
      <c r="H3134" s="34" t="s">
        <v>236</v>
      </c>
      <c r="I3134" s="34" t="s">
        <v>77</v>
      </c>
      <c r="J3134" s="34" t="s">
        <v>78</v>
      </c>
      <c r="K3134" s="34" t="s">
        <v>79</v>
      </c>
      <c r="L3134" s="34" t="s">
        <v>91</v>
      </c>
      <c r="M3134" s="31">
        <v>2</v>
      </c>
    </row>
    <row r="3135" spans="1:13" s="31" customFormat="1" ht="15.75" hidden="1" customHeight="1" x14ac:dyDescent="0.25">
      <c r="A3135" s="31">
        <v>3134</v>
      </c>
      <c r="B3135" s="34" t="s">
        <v>9773</v>
      </c>
      <c r="C3135" s="34" t="s">
        <v>2309</v>
      </c>
      <c r="D3135" s="34" t="s">
        <v>98</v>
      </c>
      <c r="E3135" s="31">
        <v>53</v>
      </c>
      <c r="F3135" s="58">
        <f t="shared" ca="1" si="146"/>
        <v>27.947945205479453</v>
      </c>
      <c r="G3135" s="33">
        <v>34719</v>
      </c>
      <c r="I3135" s="34" t="s">
        <v>77</v>
      </c>
      <c r="J3135" s="34" t="s">
        <v>78</v>
      </c>
      <c r="K3135" s="34" t="s">
        <v>79</v>
      </c>
      <c r="L3135" s="34" t="s">
        <v>91</v>
      </c>
      <c r="M3135" s="31">
        <v>5</v>
      </c>
    </row>
    <row r="3136" spans="1:13" s="31" customFormat="1" ht="15.75" customHeight="1" x14ac:dyDescent="0.25">
      <c r="A3136" s="31">
        <v>3135</v>
      </c>
      <c r="B3136" s="34" t="s">
        <v>9774</v>
      </c>
      <c r="C3136" s="34" t="s">
        <v>9775</v>
      </c>
      <c r="D3136" s="34" t="s">
        <v>74</v>
      </c>
      <c r="E3136" s="31">
        <v>83</v>
      </c>
      <c r="F3136" s="58">
        <f t="shared" ca="1" si="146"/>
        <v>60.986301369863014</v>
      </c>
      <c r="G3136" s="33">
        <v>22660</v>
      </c>
      <c r="H3136" s="34" t="s">
        <v>710</v>
      </c>
      <c r="I3136" s="34" t="s">
        <v>101</v>
      </c>
      <c r="J3136" s="34" t="s">
        <v>78</v>
      </c>
      <c r="K3136" s="34" t="s">
        <v>79</v>
      </c>
      <c r="L3136" s="34" t="s">
        <v>91</v>
      </c>
      <c r="M3136" s="31">
        <v>16</v>
      </c>
    </row>
    <row r="3137" spans="1:13" s="31" customFormat="1" ht="15.75" customHeight="1" x14ac:dyDescent="0.25">
      <c r="A3137" s="31">
        <v>3136</v>
      </c>
      <c r="B3137" s="34" t="s">
        <v>9776</v>
      </c>
      <c r="C3137" s="34" t="s">
        <v>9777</v>
      </c>
      <c r="D3137" s="34" t="s">
        <v>74</v>
      </c>
      <c r="E3137" s="31">
        <v>60</v>
      </c>
      <c r="F3137" s="58">
        <f t="shared" ca="1" si="146"/>
        <v>24.350684931506848</v>
      </c>
      <c r="G3137" s="33">
        <v>36032</v>
      </c>
      <c r="H3137" s="34" t="s">
        <v>660</v>
      </c>
      <c r="I3137" s="34" t="s">
        <v>140</v>
      </c>
      <c r="J3137" s="34" t="s">
        <v>78</v>
      </c>
      <c r="K3137" s="34" t="s">
        <v>79</v>
      </c>
      <c r="L3137" s="34" t="s">
        <v>80</v>
      </c>
      <c r="M3137" s="31">
        <v>3</v>
      </c>
    </row>
    <row r="3138" spans="1:13" s="31" customFormat="1" ht="15.75" hidden="1" customHeight="1" x14ac:dyDescent="0.25">
      <c r="A3138" s="31">
        <v>3137</v>
      </c>
      <c r="B3138" s="34" t="s">
        <v>5646</v>
      </c>
      <c r="D3138" s="34" t="s">
        <v>98</v>
      </c>
      <c r="E3138" s="31">
        <v>48</v>
      </c>
      <c r="G3138" s="44">
        <v>34041</v>
      </c>
      <c r="H3138" s="34" t="s">
        <v>4940</v>
      </c>
      <c r="I3138" s="34" t="s">
        <v>230</v>
      </c>
      <c r="J3138" s="34" t="s">
        <v>78</v>
      </c>
      <c r="K3138" s="34" t="s">
        <v>79</v>
      </c>
      <c r="L3138" s="34" t="s">
        <v>91</v>
      </c>
      <c r="M3138" s="31">
        <v>9</v>
      </c>
    </row>
    <row r="3139" spans="1:13" s="31" customFormat="1" ht="15.75" customHeight="1" x14ac:dyDescent="0.25">
      <c r="A3139" s="31">
        <v>3138</v>
      </c>
      <c r="B3139" s="34" t="s">
        <v>9778</v>
      </c>
      <c r="C3139" s="34" t="s">
        <v>9779</v>
      </c>
      <c r="D3139" s="34" t="s">
        <v>74</v>
      </c>
      <c r="E3139" s="31">
        <v>34</v>
      </c>
      <c r="F3139" s="58">
        <f t="shared" ref="F3139:F3151" ca="1" si="147">(TODAY()-G3139)/365</f>
        <v>51.88219178082192</v>
      </c>
      <c r="G3139" s="33">
        <v>25983</v>
      </c>
      <c r="H3139" s="34" t="s">
        <v>285</v>
      </c>
      <c r="I3139" s="34" t="s">
        <v>101</v>
      </c>
      <c r="J3139" s="34" t="s">
        <v>78</v>
      </c>
      <c r="K3139" s="34" t="s">
        <v>79</v>
      </c>
      <c r="L3139" s="34" t="s">
        <v>80</v>
      </c>
      <c r="M3139" s="31">
        <v>6</v>
      </c>
    </row>
    <row r="3140" spans="1:13" s="31" customFormat="1" ht="15.75" customHeight="1" x14ac:dyDescent="0.25">
      <c r="A3140" s="31">
        <v>3139</v>
      </c>
      <c r="B3140" s="34" t="s">
        <v>5491</v>
      </c>
      <c r="C3140" s="34" t="s">
        <v>9780</v>
      </c>
      <c r="D3140" s="34" t="s">
        <v>74</v>
      </c>
      <c r="E3140" s="31">
        <v>65</v>
      </c>
      <c r="F3140" s="58">
        <f t="shared" ca="1" si="147"/>
        <v>49.56712328767123</v>
      </c>
      <c r="G3140" s="33">
        <v>26828</v>
      </c>
      <c r="H3140" s="34" t="s">
        <v>285</v>
      </c>
      <c r="I3140" s="34" t="s">
        <v>101</v>
      </c>
      <c r="J3140" s="34" t="s">
        <v>126</v>
      </c>
      <c r="K3140" s="34" t="s">
        <v>79</v>
      </c>
      <c r="L3140" s="34" t="s">
        <v>80</v>
      </c>
      <c r="M3140" s="31">
        <v>17</v>
      </c>
    </row>
    <row r="3141" spans="1:13" s="31" customFormat="1" ht="15.75" customHeight="1" x14ac:dyDescent="0.25">
      <c r="A3141" s="31">
        <v>3140</v>
      </c>
      <c r="B3141" s="34" t="s">
        <v>319</v>
      </c>
      <c r="C3141" s="34" t="s">
        <v>9781</v>
      </c>
      <c r="D3141" s="34" t="s">
        <v>98</v>
      </c>
      <c r="E3141" s="31">
        <v>2</v>
      </c>
      <c r="F3141" s="58">
        <f t="shared" ca="1" si="147"/>
        <v>37.564383561643837</v>
      </c>
      <c r="G3141" s="33">
        <v>31209</v>
      </c>
      <c r="H3141" s="34" t="s">
        <v>1235</v>
      </c>
      <c r="I3141" s="34" t="s">
        <v>77</v>
      </c>
      <c r="J3141" s="34" t="s">
        <v>126</v>
      </c>
      <c r="K3141" s="34" t="s">
        <v>79</v>
      </c>
      <c r="L3141" s="34" t="s">
        <v>91</v>
      </c>
      <c r="M3141" s="31">
        <v>16</v>
      </c>
    </row>
    <row r="3142" spans="1:13" s="31" customFormat="1" ht="15.75" customHeight="1" x14ac:dyDescent="0.25">
      <c r="A3142" s="31">
        <v>3141</v>
      </c>
      <c r="B3142" s="34" t="s">
        <v>5598</v>
      </c>
      <c r="C3142" s="34" t="s">
        <v>9782</v>
      </c>
      <c r="D3142" s="34" t="s">
        <v>98</v>
      </c>
      <c r="E3142" s="31">
        <v>92</v>
      </c>
      <c r="F3142" s="58">
        <f t="shared" ca="1" si="147"/>
        <v>27.158904109589042</v>
      </c>
      <c r="G3142" s="33">
        <v>35007</v>
      </c>
      <c r="H3142" s="34" t="s">
        <v>195</v>
      </c>
      <c r="I3142" s="34" t="s">
        <v>140</v>
      </c>
      <c r="J3142" s="34" t="s">
        <v>78</v>
      </c>
      <c r="K3142" s="34" t="s">
        <v>79</v>
      </c>
      <c r="L3142" s="34" t="s">
        <v>80</v>
      </c>
      <c r="M3142" s="31">
        <v>3</v>
      </c>
    </row>
    <row r="3143" spans="1:13" s="31" customFormat="1" ht="15.75" customHeight="1" x14ac:dyDescent="0.25">
      <c r="A3143" s="31">
        <v>3142</v>
      </c>
      <c r="B3143" s="34" t="s">
        <v>9783</v>
      </c>
      <c r="C3143" s="34" t="s">
        <v>9784</v>
      </c>
      <c r="D3143" s="34" t="s">
        <v>74</v>
      </c>
      <c r="E3143" s="31">
        <v>98</v>
      </c>
      <c r="F3143" s="58">
        <f t="shared" ca="1" si="147"/>
        <v>30.410958904109588</v>
      </c>
      <c r="G3143" s="33">
        <v>33820</v>
      </c>
      <c r="H3143" s="34" t="s">
        <v>452</v>
      </c>
      <c r="I3143" s="34" t="s">
        <v>77</v>
      </c>
      <c r="J3143" s="34" t="s">
        <v>78</v>
      </c>
      <c r="K3143" s="34" t="s">
        <v>79</v>
      </c>
      <c r="L3143" s="34" t="s">
        <v>91</v>
      </c>
      <c r="M3143" s="31">
        <v>6</v>
      </c>
    </row>
    <row r="3144" spans="1:13" s="31" customFormat="1" ht="15.75" customHeight="1" x14ac:dyDescent="0.25">
      <c r="A3144" s="31">
        <v>3143</v>
      </c>
      <c r="B3144" s="34" t="s">
        <v>5154</v>
      </c>
      <c r="C3144" s="34" t="s">
        <v>9785</v>
      </c>
      <c r="D3144" s="34" t="s">
        <v>98</v>
      </c>
      <c r="E3144" s="31">
        <v>0</v>
      </c>
      <c r="F3144" s="58">
        <f t="shared" ca="1" si="147"/>
        <v>26.186301369863013</v>
      </c>
      <c r="G3144" s="33">
        <v>35362</v>
      </c>
      <c r="H3144" s="34" t="s">
        <v>1219</v>
      </c>
      <c r="I3144" s="34" t="s">
        <v>77</v>
      </c>
      <c r="J3144" s="34" t="s">
        <v>78</v>
      </c>
      <c r="K3144" s="34" t="s">
        <v>79</v>
      </c>
      <c r="L3144" s="34" t="s">
        <v>91</v>
      </c>
      <c r="M3144" s="31">
        <v>5</v>
      </c>
    </row>
    <row r="3145" spans="1:13" s="31" customFormat="1" ht="15.75" customHeight="1" x14ac:dyDescent="0.25">
      <c r="A3145" s="31">
        <v>3144</v>
      </c>
      <c r="B3145" s="34" t="s">
        <v>8794</v>
      </c>
      <c r="C3145" s="34" t="s">
        <v>9786</v>
      </c>
      <c r="D3145" s="34" t="s">
        <v>74</v>
      </c>
      <c r="E3145" s="31">
        <v>94</v>
      </c>
      <c r="F3145" s="58">
        <f t="shared" ca="1" si="147"/>
        <v>44.186301369863017</v>
      </c>
      <c r="G3145" s="33">
        <v>28792</v>
      </c>
      <c r="H3145" s="34" t="s">
        <v>950</v>
      </c>
      <c r="I3145" s="34" t="s">
        <v>77</v>
      </c>
      <c r="J3145" s="34" t="s">
        <v>78</v>
      </c>
      <c r="K3145" s="34" t="s">
        <v>79</v>
      </c>
      <c r="L3145" s="34" t="s">
        <v>80</v>
      </c>
      <c r="M3145" s="31">
        <v>8</v>
      </c>
    </row>
    <row r="3146" spans="1:13" s="31" customFormat="1" ht="15.75" customHeight="1" x14ac:dyDescent="0.25">
      <c r="A3146" s="31">
        <v>3145</v>
      </c>
      <c r="B3146" s="34" t="s">
        <v>4861</v>
      </c>
      <c r="C3146" s="34" t="s">
        <v>9787</v>
      </c>
      <c r="D3146" s="34" t="s">
        <v>74</v>
      </c>
      <c r="E3146" s="31">
        <v>17</v>
      </c>
      <c r="F3146" s="58">
        <f t="shared" ca="1" si="147"/>
        <v>44.553424657534244</v>
      </c>
      <c r="G3146" s="33">
        <v>28658</v>
      </c>
      <c r="H3146" s="34" t="s">
        <v>285</v>
      </c>
      <c r="I3146" s="34" t="s">
        <v>101</v>
      </c>
      <c r="J3146" s="34" t="s">
        <v>126</v>
      </c>
      <c r="K3146" s="34" t="s">
        <v>79</v>
      </c>
      <c r="L3146" s="34" t="s">
        <v>80</v>
      </c>
      <c r="M3146" s="31">
        <v>7</v>
      </c>
    </row>
    <row r="3147" spans="1:13" s="31" customFormat="1" ht="15.75" customHeight="1" x14ac:dyDescent="0.25">
      <c r="A3147" s="31">
        <v>3146</v>
      </c>
      <c r="B3147" s="34" t="s">
        <v>6991</v>
      </c>
      <c r="C3147" s="34" t="s">
        <v>9788</v>
      </c>
      <c r="D3147" s="34" t="s">
        <v>98</v>
      </c>
      <c r="E3147" s="31">
        <v>79</v>
      </c>
      <c r="F3147" s="58">
        <f t="shared" ca="1" si="147"/>
        <v>44.936986301369863</v>
      </c>
      <c r="G3147" s="33">
        <v>28518</v>
      </c>
      <c r="H3147" s="34" t="s">
        <v>2947</v>
      </c>
      <c r="I3147" s="34" t="s">
        <v>90</v>
      </c>
      <c r="J3147" s="34" t="s">
        <v>78</v>
      </c>
      <c r="K3147" s="34" t="s">
        <v>79</v>
      </c>
      <c r="L3147" s="34" t="s">
        <v>91</v>
      </c>
      <c r="M3147" s="31">
        <v>15</v>
      </c>
    </row>
    <row r="3148" spans="1:13" s="31" customFormat="1" ht="15.75" hidden="1" customHeight="1" x14ac:dyDescent="0.25">
      <c r="A3148" s="31">
        <v>3147</v>
      </c>
      <c r="B3148" s="34" t="s">
        <v>9789</v>
      </c>
      <c r="C3148" s="34" t="s">
        <v>7172</v>
      </c>
      <c r="D3148" s="34" t="s">
        <v>98</v>
      </c>
      <c r="E3148" s="31">
        <v>21</v>
      </c>
      <c r="F3148" s="58">
        <f t="shared" ca="1" si="147"/>
        <v>46.260273972602739</v>
      </c>
      <c r="G3148" s="33">
        <v>28035</v>
      </c>
      <c r="I3148" s="34" t="s">
        <v>140</v>
      </c>
      <c r="J3148" s="34" t="s">
        <v>102</v>
      </c>
      <c r="K3148" s="34" t="s">
        <v>79</v>
      </c>
      <c r="L3148" s="34" t="s">
        <v>80</v>
      </c>
      <c r="M3148" s="31">
        <v>17</v>
      </c>
    </row>
    <row r="3149" spans="1:13" s="31" customFormat="1" ht="15.75" customHeight="1" x14ac:dyDescent="0.25">
      <c r="A3149" s="31">
        <v>3148</v>
      </c>
      <c r="B3149" s="34" t="s">
        <v>9790</v>
      </c>
      <c r="C3149" s="34" t="s">
        <v>9791</v>
      </c>
      <c r="D3149" s="34" t="s">
        <v>74</v>
      </c>
      <c r="E3149" s="31">
        <v>11</v>
      </c>
      <c r="F3149" s="58">
        <f t="shared" ca="1" si="147"/>
        <v>48.243835616438353</v>
      </c>
      <c r="G3149" s="33">
        <v>27311</v>
      </c>
      <c r="H3149" s="34" t="s">
        <v>630</v>
      </c>
      <c r="I3149" s="34" t="s">
        <v>230</v>
      </c>
      <c r="J3149" s="34" t="s">
        <v>126</v>
      </c>
      <c r="K3149" s="34" t="s">
        <v>79</v>
      </c>
      <c r="L3149" s="34" t="s">
        <v>80</v>
      </c>
      <c r="M3149" s="31">
        <v>10</v>
      </c>
    </row>
    <row r="3150" spans="1:13" s="31" customFormat="1" ht="15.75" customHeight="1" x14ac:dyDescent="0.25">
      <c r="A3150" s="31">
        <v>3149</v>
      </c>
      <c r="B3150" s="34" t="s">
        <v>9792</v>
      </c>
      <c r="C3150" s="34" t="s">
        <v>9793</v>
      </c>
      <c r="D3150" s="34" t="s">
        <v>98</v>
      </c>
      <c r="E3150" s="31">
        <v>31</v>
      </c>
      <c r="F3150" s="58">
        <f t="shared" ca="1" si="147"/>
        <v>42.336986301369862</v>
      </c>
      <c r="G3150" s="33">
        <v>29467</v>
      </c>
      <c r="H3150" s="34" t="s">
        <v>2261</v>
      </c>
      <c r="I3150" s="34" t="s">
        <v>230</v>
      </c>
      <c r="J3150" s="34" t="s">
        <v>102</v>
      </c>
      <c r="K3150" s="34" t="s">
        <v>79</v>
      </c>
      <c r="L3150" s="34" t="s">
        <v>80</v>
      </c>
      <c r="M3150" s="31">
        <v>5</v>
      </c>
    </row>
    <row r="3151" spans="1:13" s="31" customFormat="1" ht="15.75" customHeight="1" x14ac:dyDescent="0.25">
      <c r="A3151" s="31">
        <v>3150</v>
      </c>
      <c r="B3151" s="34" t="s">
        <v>7090</v>
      </c>
      <c r="C3151" s="34" t="s">
        <v>9794</v>
      </c>
      <c r="D3151" s="34" t="s">
        <v>98</v>
      </c>
      <c r="E3151" s="31">
        <v>66</v>
      </c>
      <c r="F3151" s="58">
        <f t="shared" ca="1" si="147"/>
        <v>31.238356164383561</v>
      </c>
      <c r="G3151" s="33">
        <v>33518</v>
      </c>
      <c r="H3151" s="34" t="s">
        <v>886</v>
      </c>
      <c r="I3151" s="34" t="s">
        <v>101</v>
      </c>
      <c r="J3151" s="34" t="s">
        <v>78</v>
      </c>
      <c r="K3151" s="34" t="s">
        <v>79</v>
      </c>
      <c r="L3151" s="34" t="s">
        <v>91</v>
      </c>
      <c r="M3151" s="31">
        <v>5</v>
      </c>
    </row>
    <row r="3152" spans="1:13" s="31" customFormat="1" ht="15.75" hidden="1" customHeight="1" x14ac:dyDescent="0.25">
      <c r="A3152" s="31">
        <v>3151</v>
      </c>
      <c r="B3152" s="34" t="s">
        <v>2379</v>
      </c>
      <c r="C3152" s="34" t="s">
        <v>9795</v>
      </c>
      <c r="D3152" s="34" t="s">
        <v>430</v>
      </c>
      <c r="E3152" s="31">
        <v>20</v>
      </c>
      <c r="H3152" s="34" t="s">
        <v>1004</v>
      </c>
      <c r="I3152" s="34" t="s">
        <v>152</v>
      </c>
      <c r="J3152" s="34" t="s">
        <v>102</v>
      </c>
      <c r="K3152" s="34" t="s">
        <v>79</v>
      </c>
      <c r="L3152" s="34" t="s">
        <v>80</v>
      </c>
    </row>
    <row r="3153" spans="1:13" s="31" customFormat="1" ht="15.75" customHeight="1" x14ac:dyDescent="0.25">
      <c r="A3153" s="31">
        <v>3152</v>
      </c>
      <c r="B3153" s="34" t="s">
        <v>9796</v>
      </c>
      <c r="C3153" s="34" t="s">
        <v>9797</v>
      </c>
      <c r="D3153" s="34" t="s">
        <v>98</v>
      </c>
      <c r="E3153" s="31">
        <v>6</v>
      </c>
      <c r="F3153" s="58">
        <f t="shared" ref="F3153:F3171" ca="1" si="148">(TODAY()-G3153)/365</f>
        <v>23.567123287671233</v>
      </c>
      <c r="G3153" s="33">
        <v>36318</v>
      </c>
      <c r="H3153" s="34" t="s">
        <v>615</v>
      </c>
      <c r="I3153" s="34" t="s">
        <v>101</v>
      </c>
      <c r="J3153" s="34" t="s">
        <v>126</v>
      </c>
      <c r="K3153" s="34" t="s">
        <v>79</v>
      </c>
      <c r="L3153" s="34" t="s">
        <v>80</v>
      </c>
      <c r="M3153" s="31">
        <v>3</v>
      </c>
    </row>
    <row r="3154" spans="1:13" s="31" customFormat="1" ht="15.75" customHeight="1" x14ac:dyDescent="0.25">
      <c r="A3154" s="31">
        <v>3153</v>
      </c>
      <c r="B3154" s="34" t="s">
        <v>9798</v>
      </c>
      <c r="C3154" s="34" t="s">
        <v>9799</v>
      </c>
      <c r="D3154" s="34" t="s">
        <v>98</v>
      </c>
      <c r="E3154" s="31">
        <v>87</v>
      </c>
      <c r="F3154" s="58">
        <f t="shared" ca="1" si="148"/>
        <v>49.019178082191779</v>
      </c>
      <c r="G3154" s="33">
        <v>27028</v>
      </c>
      <c r="H3154" s="34" t="s">
        <v>133</v>
      </c>
      <c r="I3154" s="34" t="s">
        <v>101</v>
      </c>
      <c r="J3154" s="34" t="s">
        <v>126</v>
      </c>
      <c r="K3154" s="34" t="s">
        <v>79</v>
      </c>
      <c r="L3154" s="34" t="s">
        <v>91</v>
      </c>
      <c r="M3154" s="31">
        <v>15</v>
      </c>
    </row>
    <row r="3155" spans="1:13" s="31" customFormat="1" ht="15.75" customHeight="1" x14ac:dyDescent="0.25">
      <c r="A3155" s="31">
        <v>3154</v>
      </c>
      <c r="B3155" s="34" t="s">
        <v>9800</v>
      </c>
      <c r="C3155" s="34" t="s">
        <v>9801</v>
      </c>
      <c r="D3155" s="34" t="s">
        <v>98</v>
      </c>
      <c r="E3155" s="31">
        <v>63</v>
      </c>
      <c r="F3155" s="58">
        <f t="shared" ca="1" si="148"/>
        <v>65.136986301369859</v>
      </c>
      <c r="G3155" s="33">
        <v>21145</v>
      </c>
      <c r="H3155" s="34" t="s">
        <v>548</v>
      </c>
      <c r="I3155" s="34" t="s">
        <v>171</v>
      </c>
      <c r="J3155" s="34" t="s">
        <v>78</v>
      </c>
      <c r="K3155" s="34" t="s">
        <v>79</v>
      </c>
      <c r="L3155" s="34" t="s">
        <v>80</v>
      </c>
      <c r="M3155" s="31">
        <v>19</v>
      </c>
    </row>
    <row r="3156" spans="1:13" s="31" customFormat="1" ht="15.75" customHeight="1" x14ac:dyDescent="0.25">
      <c r="A3156" s="31">
        <v>3155</v>
      </c>
      <c r="B3156" s="34" t="s">
        <v>9802</v>
      </c>
      <c r="C3156" s="34" t="s">
        <v>7580</v>
      </c>
      <c r="D3156" s="34" t="s">
        <v>98</v>
      </c>
      <c r="E3156" s="31">
        <v>88</v>
      </c>
      <c r="F3156" s="58">
        <f t="shared" ca="1" si="148"/>
        <v>46.030136986301372</v>
      </c>
      <c r="G3156" s="33">
        <v>28119</v>
      </c>
      <c r="H3156" s="34" t="s">
        <v>1709</v>
      </c>
      <c r="I3156" s="34" t="s">
        <v>152</v>
      </c>
      <c r="J3156" s="34" t="s">
        <v>102</v>
      </c>
      <c r="K3156" s="34" t="s">
        <v>79</v>
      </c>
      <c r="L3156" s="34" t="s">
        <v>80</v>
      </c>
      <c r="M3156" s="31">
        <v>21</v>
      </c>
    </row>
    <row r="3157" spans="1:13" s="31" customFormat="1" ht="15.75" hidden="1" customHeight="1" x14ac:dyDescent="0.25">
      <c r="A3157" s="31">
        <v>3156</v>
      </c>
      <c r="B3157" s="34" t="s">
        <v>9803</v>
      </c>
      <c r="C3157" s="34" t="s">
        <v>9804</v>
      </c>
      <c r="D3157" s="34" t="s">
        <v>74</v>
      </c>
      <c r="E3157" s="31">
        <v>23</v>
      </c>
      <c r="F3157" s="58">
        <f t="shared" ca="1" si="148"/>
        <v>46.271232876712325</v>
      </c>
      <c r="G3157" s="33">
        <v>28031</v>
      </c>
      <c r="I3157" s="34" t="s">
        <v>101</v>
      </c>
      <c r="J3157" s="34" t="s">
        <v>78</v>
      </c>
      <c r="K3157" s="34" t="s">
        <v>79</v>
      </c>
      <c r="L3157" s="34" t="s">
        <v>91</v>
      </c>
      <c r="M3157" s="31">
        <v>4</v>
      </c>
    </row>
    <row r="3158" spans="1:13" s="31" customFormat="1" ht="15.75" hidden="1" customHeight="1" x14ac:dyDescent="0.25">
      <c r="A3158" s="31">
        <v>3157</v>
      </c>
      <c r="B3158" s="34" t="s">
        <v>9520</v>
      </c>
      <c r="C3158" s="34" t="s">
        <v>9805</v>
      </c>
      <c r="D3158" s="34" t="s">
        <v>74</v>
      </c>
      <c r="E3158" s="31">
        <v>46</v>
      </c>
      <c r="F3158" s="58">
        <f t="shared" ca="1" si="148"/>
        <v>25.452054794520549</v>
      </c>
      <c r="G3158" s="33">
        <v>35630</v>
      </c>
      <c r="I3158" s="34" t="s">
        <v>140</v>
      </c>
      <c r="J3158" s="34" t="s">
        <v>78</v>
      </c>
      <c r="K3158" s="34" t="s">
        <v>79</v>
      </c>
      <c r="L3158" s="34" t="s">
        <v>80</v>
      </c>
      <c r="M3158" s="31">
        <v>1</v>
      </c>
    </row>
    <row r="3159" spans="1:13" s="31" customFormat="1" ht="15.75" customHeight="1" x14ac:dyDescent="0.25">
      <c r="A3159" s="31">
        <v>3158</v>
      </c>
      <c r="B3159" s="34" t="s">
        <v>7667</v>
      </c>
      <c r="C3159" s="34" t="s">
        <v>9806</v>
      </c>
      <c r="D3159" s="34" t="s">
        <v>74</v>
      </c>
      <c r="E3159" s="31">
        <v>27</v>
      </c>
      <c r="F3159" s="58">
        <f t="shared" ca="1" si="148"/>
        <v>52.684931506849317</v>
      </c>
      <c r="G3159" s="33">
        <v>25690</v>
      </c>
      <c r="H3159" s="34" t="s">
        <v>364</v>
      </c>
      <c r="I3159" s="34" t="s">
        <v>171</v>
      </c>
      <c r="J3159" s="34" t="s">
        <v>78</v>
      </c>
      <c r="K3159" s="34" t="s">
        <v>79</v>
      </c>
      <c r="L3159" s="34" t="s">
        <v>80</v>
      </c>
      <c r="M3159" s="31">
        <v>12</v>
      </c>
    </row>
    <row r="3160" spans="1:13" s="31" customFormat="1" ht="15.75" hidden="1" customHeight="1" x14ac:dyDescent="0.25">
      <c r="A3160" s="31">
        <v>3159</v>
      </c>
      <c r="B3160" s="34" t="s">
        <v>9807</v>
      </c>
      <c r="C3160" s="34" t="s">
        <v>9808</v>
      </c>
      <c r="D3160" s="34" t="s">
        <v>74</v>
      </c>
      <c r="E3160" s="31">
        <v>16</v>
      </c>
      <c r="F3160" s="58">
        <f t="shared" ca="1" si="148"/>
        <v>55.934246575342463</v>
      </c>
      <c r="G3160" s="33">
        <v>24504</v>
      </c>
      <c r="I3160" s="34" t="s">
        <v>101</v>
      </c>
      <c r="J3160" s="34" t="s">
        <v>102</v>
      </c>
      <c r="K3160" s="34" t="s">
        <v>79</v>
      </c>
      <c r="L3160" s="34" t="s">
        <v>91</v>
      </c>
      <c r="M3160" s="31">
        <v>12</v>
      </c>
    </row>
    <row r="3161" spans="1:13" s="31" customFormat="1" ht="15.75" customHeight="1" x14ac:dyDescent="0.25">
      <c r="A3161" s="31">
        <v>3160</v>
      </c>
      <c r="B3161" s="34" t="s">
        <v>9809</v>
      </c>
      <c r="C3161" s="34" t="s">
        <v>9810</v>
      </c>
      <c r="D3161" s="34" t="s">
        <v>74</v>
      </c>
      <c r="E3161" s="31">
        <v>87</v>
      </c>
      <c r="F3161" s="58">
        <f t="shared" ca="1" si="148"/>
        <v>44.509589041095893</v>
      </c>
      <c r="G3161" s="33">
        <v>28674</v>
      </c>
      <c r="H3161" s="34" t="s">
        <v>509</v>
      </c>
      <c r="I3161" s="34" t="s">
        <v>152</v>
      </c>
      <c r="J3161" s="34" t="s">
        <v>78</v>
      </c>
      <c r="K3161" s="34" t="s">
        <v>79</v>
      </c>
      <c r="L3161" s="34" t="s">
        <v>91</v>
      </c>
      <c r="M3161" s="31">
        <v>21</v>
      </c>
    </row>
    <row r="3162" spans="1:13" s="31" customFormat="1" ht="15.75" hidden="1" customHeight="1" x14ac:dyDescent="0.25">
      <c r="A3162" s="31">
        <v>3161</v>
      </c>
      <c r="B3162" s="34" t="s">
        <v>9811</v>
      </c>
      <c r="C3162" s="34" t="s">
        <v>6282</v>
      </c>
      <c r="D3162" s="34" t="s">
        <v>98</v>
      </c>
      <c r="E3162" s="31">
        <v>71</v>
      </c>
      <c r="F3162" s="58">
        <f t="shared" ca="1" si="148"/>
        <v>45.884931506849313</v>
      </c>
      <c r="G3162" s="33">
        <v>28172</v>
      </c>
      <c r="I3162" s="34" t="s">
        <v>101</v>
      </c>
      <c r="J3162" s="34" t="s">
        <v>78</v>
      </c>
      <c r="K3162" s="34" t="s">
        <v>79</v>
      </c>
      <c r="L3162" s="34" t="s">
        <v>80</v>
      </c>
      <c r="M3162" s="31">
        <v>4</v>
      </c>
    </row>
    <row r="3163" spans="1:13" s="31" customFormat="1" ht="15.75" customHeight="1" x14ac:dyDescent="0.25">
      <c r="A3163" s="31">
        <v>3162</v>
      </c>
      <c r="B3163" s="34" t="s">
        <v>9812</v>
      </c>
      <c r="C3163" s="34" t="s">
        <v>9813</v>
      </c>
      <c r="D3163" s="34" t="s">
        <v>98</v>
      </c>
      <c r="E3163" s="31">
        <v>76</v>
      </c>
      <c r="F3163" s="58">
        <f t="shared" ca="1" si="148"/>
        <v>44.863013698630134</v>
      </c>
      <c r="G3163" s="33">
        <v>28545</v>
      </c>
      <c r="H3163" s="34" t="s">
        <v>1906</v>
      </c>
      <c r="I3163" s="34" t="s">
        <v>377</v>
      </c>
      <c r="J3163" s="34" t="s">
        <v>78</v>
      </c>
      <c r="K3163" s="34" t="s">
        <v>79</v>
      </c>
      <c r="L3163" s="34" t="s">
        <v>80</v>
      </c>
      <c r="M3163" s="31">
        <v>15</v>
      </c>
    </row>
    <row r="3164" spans="1:13" s="31" customFormat="1" ht="15.75" customHeight="1" x14ac:dyDescent="0.25">
      <c r="A3164" s="31">
        <v>3163</v>
      </c>
      <c r="B3164" s="34" t="s">
        <v>2411</v>
      </c>
      <c r="C3164" s="34" t="s">
        <v>9814</v>
      </c>
      <c r="D3164" s="34" t="s">
        <v>74</v>
      </c>
      <c r="E3164" s="31">
        <v>38</v>
      </c>
      <c r="F3164" s="58">
        <f t="shared" ca="1" si="148"/>
        <v>54.602739726027394</v>
      </c>
      <c r="G3164" s="33">
        <v>24990</v>
      </c>
      <c r="H3164" s="34" t="s">
        <v>164</v>
      </c>
      <c r="I3164" s="34" t="s">
        <v>377</v>
      </c>
      <c r="J3164" s="34" t="s">
        <v>102</v>
      </c>
      <c r="K3164" s="34" t="s">
        <v>79</v>
      </c>
      <c r="L3164" s="34" t="s">
        <v>91</v>
      </c>
      <c r="M3164" s="31">
        <v>19</v>
      </c>
    </row>
    <row r="3165" spans="1:13" s="31" customFormat="1" ht="15.75" customHeight="1" x14ac:dyDescent="0.25">
      <c r="A3165" s="31">
        <v>3164</v>
      </c>
      <c r="B3165" s="34" t="s">
        <v>9815</v>
      </c>
      <c r="C3165" s="34" t="s">
        <v>9816</v>
      </c>
      <c r="D3165" s="34" t="s">
        <v>98</v>
      </c>
      <c r="E3165" s="31">
        <v>53</v>
      </c>
      <c r="F3165" s="58">
        <f t="shared" ca="1" si="148"/>
        <v>36.969863013698628</v>
      </c>
      <c r="G3165" s="33">
        <v>31426</v>
      </c>
      <c r="H3165" s="34" t="s">
        <v>139</v>
      </c>
      <c r="I3165" s="34" t="s">
        <v>77</v>
      </c>
      <c r="J3165" s="34" t="s">
        <v>78</v>
      </c>
      <c r="K3165" s="34" t="s">
        <v>79</v>
      </c>
      <c r="L3165" s="34" t="s">
        <v>80</v>
      </c>
      <c r="M3165" s="31">
        <v>14</v>
      </c>
    </row>
    <row r="3166" spans="1:13" s="31" customFormat="1" ht="15.75" customHeight="1" x14ac:dyDescent="0.25">
      <c r="A3166" s="31">
        <v>3165</v>
      </c>
      <c r="B3166" s="34" t="s">
        <v>4565</v>
      </c>
      <c r="C3166" s="34" t="s">
        <v>9817</v>
      </c>
      <c r="D3166" s="34" t="s">
        <v>98</v>
      </c>
      <c r="E3166" s="31">
        <v>56</v>
      </c>
      <c r="F3166" s="58">
        <f t="shared" ca="1" si="148"/>
        <v>47.638356164383559</v>
      </c>
      <c r="G3166" s="33">
        <v>27532</v>
      </c>
      <c r="H3166" s="34" t="s">
        <v>352</v>
      </c>
      <c r="I3166" s="34" t="s">
        <v>77</v>
      </c>
      <c r="J3166" s="34" t="s">
        <v>102</v>
      </c>
      <c r="K3166" s="34" t="s">
        <v>79</v>
      </c>
      <c r="L3166" s="34" t="s">
        <v>80</v>
      </c>
      <c r="M3166" s="31">
        <v>10</v>
      </c>
    </row>
    <row r="3167" spans="1:13" s="31" customFormat="1" ht="15.75" customHeight="1" x14ac:dyDescent="0.25">
      <c r="A3167" s="31">
        <v>3166</v>
      </c>
      <c r="B3167" s="34" t="s">
        <v>9818</v>
      </c>
      <c r="C3167" s="34" t="s">
        <v>9819</v>
      </c>
      <c r="D3167" s="34" t="s">
        <v>74</v>
      </c>
      <c r="E3167" s="31">
        <v>96</v>
      </c>
      <c r="F3167" s="58">
        <f t="shared" ca="1" si="148"/>
        <v>67.671232876712324</v>
      </c>
      <c r="G3167" s="33">
        <v>20220</v>
      </c>
      <c r="H3167" s="34" t="s">
        <v>392</v>
      </c>
      <c r="I3167" s="34" t="s">
        <v>178</v>
      </c>
      <c r="J3167" s="34" t="s">
        <v>78</v>
      </c>
      <c r="K3167" s="34" t="s">
        <v>79</v>
      </c>
      <c r="L3167" s="34" t="s">
        <v>91</v>
      </c>
      <c r="M3167" s="31">
        <v>20</v>
      </c>
    </row>
    <row r="3168" spans="1:13" s="31" customFormat="1" ht="15.75" customHeight="1" x14ac:dyDescent="0.25">
      <c r="A3168" s="31">
        <v>3167</v>
      </c>
      <c r="B3168" s="34" t="s">
        <v>5463</v>
      </c>
      <c r="C3168" s="34" t="s">
        <v>9820</v>
      </c>
      <c r="D3168" s="34" t="s">
        <v>74</v>
      </c>
      <c r="E3168" s="31">
        <v>36</v>
      </c>
      <c r="F3168" s="58">
        <f t="shared" ca="1" si="148"/>
        <v>27.947945205479453</v>
      </c>
      <c r="G3168" s="33">
        <v>34719</v>
      </c>
      <c r="H3168" s="34" t="s">
        <v>2482</v>
      </c>
      <c r="I3168" s="34" t="s">
        <v>90</v>
      </c>
      <c r="J3168" s="34" t="s">
        <v>78</v>
      </c>
      <c r="K3168" s="34" t="s">
        <v>79</v>
      </c>
      <c r="L3168" s="34" t="s">
        <v>91</v>
      </c>
      <c r="M3168" s="31">
        <v>5</v>
      </c>
    </row>
    <row r="3169" spans="1:13" s="31" customFormat="1" ht="15.75" customHeight="1" x14ac:dyDescent="0.25">
      <c r="A3169" s="31">
        <v>3168</v>
      </c>
      <c r="B3169" s="34" t="s">
        <v>9821</v>
      </c>
      <c r="C3169" s="34" t="s">
        <v>9822</v>
      </c>
      <c r="D3169" s="34" t="s">
        <v>74</v>
      </c>
      <c r="E3169" s="31">
        <v>89</v>
      </c>
      <c r="F3169" s="58">
        <f t="shared" ca="1" si="148"/>
        <v>46.887671232876713</v>
      </c>
      <c r="G3169" s="33">
        <v>27806</v>
      </c>
      <c r="H3169" s="34" t="s">
        <v>294</v>
      </c>
      <c r="I3169" s="34" t="s">
        <v>178</v>
      </c>
      <c r="J3169" s="34" t="s">
        <v>102</v>
      </c>
      <c r="K3169" s="34" t="s">
        <v>79</v>
      </c>
      <c r="L3169" s="34" t="s">
        <v>91</v>
      </c>
      <c r="M3169" s="31">
        <v>22</v>
      </c>
    </row>
    <row r="3170" spans="1:13" s="31" customFormat="1" ht="15.75" customHeight="1" x14ac:dyDescent="0.25">
      <c r="A3170" s="31">
        <v>3169</v>
      </c>
      <c r="B3170" s="34" t="s">
        <v>9823</v>
      </c>
      <c r="C3170" s="34" t="s">
        <v>9824</v>
      </c>
      <c r="D3170" s="34" t="s">
        <v>74</v>
      </c>
      <c r="E3170" s="31">
        <v>96</v>
      </c>
      <c r="F3170" s="58">
        <f t="shared" ca="1" si="148"/>
        <v>58.991780821917807</v>
      </c>
      <c r="G3170" s="33">
        <v>23388</v>
      </c>
      <c r="H3170" s="34" t="s">
        <v>402</v>
      </c>
      <c r="I3170" s="34" t="s">
        <v>152</v>
      </c>
      <c r="J3170" s="34" t="s">
        <v>78</v>
      </c>
      <c r="K3170" s="34" t="s">
        <v>79</v>
      </c>
      <c r="L3170" s="34" t="s">
        <v>80</v>
      </c>
      <c r="M3170" s="31">
        <v>19</v>
      </c>
    </row>
    <row r="3171" spans="1:13" s="31" customFormat="1" ht="15.75" customHeight="1" x14ac:dyDescent="0.25">
      <c r="A3171" s="31">
        <v>3170</v>
      </c>
      <c r="B3171" s="34" t="s">
        <v>9825</v>
      </c>
      <c r="C3171" s="34" t="s">
        <v>9826</v>
      </c>
      <c r="D3171" s="34" t="s">
        <v>98</v>
      </c>
      <c r="E3171" s="31">
        <v>67</v>
      </c>
      <c r="F3171" s="58">
        <f t="shared" ca="1" si="148"/>
        <v>54.950684931506849</v>
      </c>
      <c r="G3171" s="33">
        <v>24863</v>
      </c>
      <c r="H3171" s="34" t="s">
        <v>636</v>
      </c>
      <c r="I3171" s="34" t="s">
        <v>125</v>
      </c>
      <c r="J3171" s="34" t="s">
        <v>78</v>
      </c>
      <c r="K3171" s="34" t="s">
        <v>79</v>
      </c>
      <c r="L3171" s="34" t="s">
        <v>91</v>
      </c>
      <c r="M3171" s="31">
        <v>11</v>
      </c>
    </row>
    <row r="3172" spans="1:13" s="31" customFormat="1" ht="15.75" hidden="1" customHeight="1" x14ac:dyDescent="0.25">
      <c r="A3172" s="31">
        <v>3171</v>
      </c>
      <c r="B3172" s="34" t="s">
        <v>7825</v>
      </c>
      <c r="D3172" s="34" t="s">
        <v>74</v>
      </c>
      <c r="E3172" s="31">
        <v>36</v>
      </c>
      <c r="G3172" s="44">
        <v>24615</v>
      </c>
      <c r="H3172" s="34" t="s">
        <v>930</v>
      </c>
      <c r="I3172" s="34" t="s">
        <v>101</v>
      </c>
      <c r="J3172" s="34" t="s">
        <v>102</v>
      </c>
      <c r="K3172" s="34" t="s">
        <v>79</v>
      </c>
      <c r="L3172" s="34" t="s">
        <v>80</v>
      </c>
      <c r="M3172" s="31">
        <v>10</v>
      </c>
    </row>
    <row r="3173" spans="1:13" s="31" customFormat="1" ht="15.75" hidden="1" customHeight="1" x14ac:dyDescent="0.25">
      <c r="A3173" s="31">
        <v>3172</v>
      </c>
      <c r="B3173" s="34" t="s">
        <v>9827</v>
      </c>
      <c r="C3173" s="34" t="s">
        <v>9828</v>
      </c>
      <c r="D3173" s="34" t="s">
        <v>98</v>
      </c>
      <c r="E3173" s="31">
        <v>69</v>
      </c>
      <c r="F3173" s="58">
        <f ca="1">(TODAY()-G3173)/365</f>
        <v>61.063013698630137</v>
      </c>
      <c r="G3173" s="33">
        <v>22632</v>
      </c>
      <c r="I3173" s="34" t="s">
        <v>140</v>
      </c>
      <c r="J3173" s="34" t="s">
        <v>102</v>
      </c>
      <c r="K3173" s="34" t="s">
        <v>79</v>
      </c>
      <c r="L3173" s="34" t="s">
        <v>91</v>
      </c>
      <c r="M3173" s="31">
        <v>5</v>
      </c>
    </row>
    <row r="3174" spans="1:13" s="31" customFormat="1" ht="15.75" hidden="1" customHeight="1" x14ac:dyDescent="0.25">
      <c r="A3174" s="31">
        <v>3173</v>
      </c>
      <c r="B3174" s="34" t="s">
        <v>4931</v>
      </c>
      <c r="D3174" s="34" t="s">
        <v>74</v>
      </c>
      <c r="E3174" s="31">
        <v>55</v>
      </c>
      <c r="G3174" s="44">
        <v>37174</v>
      </c>
      <c r="H3174" s="34" t="s">
        <v>1081</v>
      </c>
      <c r="I3174" s="34" t="s">
        <v>178</v>
      </c>
      <c r="J3174" s="34" t="s">
        <v>78</v>
      </c>
      <c r="K3174" s="34" t="s">
        <v>79</v>
      </c>
      <c r="L3174" s="34" t="s">
        <v>80</v>
      </c>
      <c r="M3174" s="31">
        <v>1</v>
      </c>
    </row>
    <row r="3175" spans="1:13" s="31" customFormat="1" ht="15.75" customHeight="1" x14ac:dyDescent="0.25">
      <c r="A3175" s="31">
        <v>3174</v>
      </c>
      <c r="B3175" s="34" t="s">
        <v>9829</v>
      </c>
      <c r="C3175" s="34" t="s">
        <v>5525</v>
      </c>
      <c r="D3175" s="34" t="s">
        <v>98</v>
      </c>
      <c r="E3175" s="31">
        <v>67</v>
      </c>
      <c r="F3175" s="58">
        <f t="shared" ref="F3175:F3180" ca="1" si="149">(TODAY()-G3175)/365</f>
        <v>46.136986301369866</v>
      </c>
      <c r="G3175" s="33">
        <v>28080</v>
      </c>
      <c r="H3175" s="34" t="s">
        <v>1045</v>
      </c>
      <c r="I3175" s="34" t="s">
        <v>101</v>
      </c>
      <c r="J3175" s="34" t="s">
        <v>102</v>
      </c>
      <c r="K3175" s="34" t="s">
        <v>79</v>
      </c>
      <c r="L3175" s="34" t="s">
        <v>91</v>
      </c>
      <c r="M3175" s="31">
        <v>9</v>
      </c>
    </row>
    <row r="3176" spans="1:13" s="31" customFormat="1" ht="15.75" customHeight="1" x14ac:dyDescent="0.25">
      <c r="A3176" s="31">
        <v>3175</v>
      </c>
      <c r="B3176" s="34" t="s">
        <v>9830</v>
      </c>
      <c r="C3176" s="34" t="s">
        <v>6517</v>
      </c>
      <c r="D3176" s="34" t="s">
        <v>74</v>
      </c>
      <c r="E3176" s="31">
        <v>82</v>
      </c>
      <c r="F3176" s="58">
        <f t="shared" ca="1" si="149"/>
        <v>38.010958904109586</v>
      </c>
      <c r="G3176" s="33">
        <v>31046</v>
      </c>
      <c r="H3176" s="34" t="s">
        <v>1703</v>
      </c>
      <c r="I3176" s="34" t="s">
        <v>178</v>
      </c>
      <c r="J3176" s="34" t="s">
        <v>78</v>
      </c>
      <c r="K3176" s="34" t="s">
        <v>79</v>
      </c>
      <c r="L3176" s="34" t="s">
        <v>91</v>
      </c>
      <c r="M3176" s="31">
        <v>16</v>
      </c>
    </row>
    <row r="3177" spans="1:13" s="31" customFormat="1" ht="15.75" customHeight="1" x14ac:dyDescent="0.25">
      <c r="A3177" s="31">
        <v>3176</v>
      </c>
      <c r="B3177" s="34" t="s">
        <v>9831</v>
      </c>
      <c r="C3177" s="34" t="s">
        <v>9832</v>
      </c>
      <c r="D3177" s="34" t="s">
        <v>74</v>
      </c>
      <c r="E3177" s="31">
        <v>60</v>
      </c>
      <c r="F3177" s="58">
        <f t="shared" ca="1" si="149"/>
        <v>45.087671232876716</v>
      </c>
      <c r="G3177" s="33">
        <v>28463</v>
      </c>
      <c r="H3177" s="34" t="s">
        <v>589</v>
      </c>
      <c r="I3177" s="34" t="s">
        <v>230</v>
      </c>
      <c r="J3177" s="34" t="s">
        <v>102</v>
      </c>
      <c r="K3177" s="34" t="s">
        <v>79</v>
      </c>
      <c r="L3177" s="34" t="s">
        <v>91</v>
      </c>
      <c r="M3177" s="31">
        <v>16</v>
      </c>
    </row>
    <row r="3178" spans="1:13" s="31" customFormat="1" ht="15.75" customHeight="1" x14ac:dyDescent="0.25">
      <c r="A3178" s="31">
        <v>3177</v>
      </c>
      <c r="B3178" s="34" t="s">
        <v>9833</v>
      </c>
      <c r="C3178" s="34" t="s">
        <v>9834</v>
      </c>
      <c r="D3178" s="34" t="s">
        <v>74</v>
      </c>
      <c r="E3178" s="31">
        <v>93</v>
      </c>
      <c r="F3178" s="58">
        <f t="shared" ca="1" si="149"/>
        <v>44.665753424657531</v>
      </c>
      <c r="G3178" s="33">
        <v>28617</v>
      </c>
      <c r="H3178" s="34" t="s">
        <v>3559</v>
      </c>
      <c r="I3178" s="34" t="s">
        <v>230</v>
      </c>
      <c r="J3178" s="34" t="s">
        <v>102</v>
      </c>
      <c r="K3178" s="34" t="s">
        <v>79</v>
      </c>
      <c r="L3178" s="34" t="s">
        <v>91</v>
      </c>
      <c r="M3178" s="31">
        <v>6</v>
      </c>
    </row>
    <row r="3179" spans="1:13" s="31" customFormat="1" ht="15.75" customHeight="1" x14ac:dyDescent="0.25">
      <c r="A3179" s="31">
        <v>3178</v>
      </c>
      <c r="B3179" s="34" t="s">
        <v>5239</v>
      </c>
      <c r="C3179" s="34" t="s">
        <v>9835</v>
      </c>
      <c r="D3179" s="34" t="s">
        <v>74</v>
      </c>
      <c r="E3179" s="31">
        <v>21</v>
      </c>
      <c r="F3179" s="58">
        <f t="shared" ca="1" si="149"/>
        <v>51.276712328767125</v>
      </c>
      <c r="G3179" s="33">
        <v>26204</v>
      </c>
      <c r="H3179" s="34" t="s">
        <v>364</v>
      </c>
      <c r="I3179" s="34" t="s">
        <v>140</v>
      </c>
      <c r="J3179" s="34" t="s">
        <v>78</v>
      </c>
      <c r="K3179" s="34" t="s">
        <v>79</v>
      </c>
      <c r="L3179" s="34" t="s">
        <v>80</v>
      </c>
      <c r="M3179" s="31">
        <v>9</v>
      </c>
    </row>
    <row r="3180" spans="1:13" s="31" customFormat="1" ht="15.75" customHeight="1" x14ac:dyDescent="0.25">
      <c r="A3180" s="31">
        <v>3179</v>
      </c>
      <c r="B3180" s="34" t="s">
        <v>6284</v>
      </c>
      <c r="C3180" s="34" t="s">
        <v>9836</v>
      </c>
      <c r="D3180" s="34" t="s">
        <v>74</v>
      </c>
      <c r="E3180" s="31">
        <v>87</v>
      </c>
      <c r="F3180" s="58">
        <f t="shared" ca="1" si="149"/>
        <v>43.169863013698631</v>
      </c>
      <c r="G3180" s="33">
        <v>29163</v>
      </c>
      <c r="H3180" s="34" t="s">
        <v>124</v>
      </c>
      <c r="I3180" s="34" t="s">
        <v>125</v>
      </c>
      <c r="J3180" s="34" t="s">
        <v>102</v>
      </c>
      <c r="K3180" s="34" t="s">
        <v>79</v>
      </c>
      <c r="L3180" s="34" t="s">
        <v>80</v>
      </c>
      <c r="M3180" s="31">
        <v>17</v>
      </c>
    </row>
    <row r="3181" spans="1:13" s="31" customFormat="1" ht="15.75" hidden="1" customHeight="1" x14ac:dyDescent="0.25">
      <c r="A3181" s="31">
        <v>3180</v>
      </c>
      <c r="B3181" s="34" t="s">
        <v>4816</v>
      </c>
      <c r="D3181" s="34" t="s">
        <v>74</v>
      </c>
      <c r="E3181" s="31">
        <v>96</v>
      </c>
      <c r="G3181" s="44">
        <v>27194</v>
      </c>
      <c r="H3181" s="34" t="s">
        <v>352</v>
      </c>
      <c r="I3181" s="34" t="s">
        <v>152</v>
      </c>
      <c r="J3181" s="34" t="s">
        <v>78</v>
      </c>
      <c r="K3181" s="34" t="s">
        <v>79</v>
      </c>
      <c r="L3181" s="34" t="s">
        <v>80</v>
      </c>
      <c r="M3181" s="31">
        <v>19</v>
      </c>
    </row>
    <row r="3182" spans="1:13" s="31" customFormat="1" ht="15.75" customHeight="1" x14ac:dyDescent="0.25">
      <c r="A3182" s="31">
        <v>3181</v>
      </c>
      <c r="B3182" s="34" t="s">
        <v>9837</v>
      </c>
      <c r="C3182" s="34" t="s">
        <v>9838</v>
      </c>
      <c r="D3182" s="34" t="s">
        <v>74</v>
      </c>
      <c r="E3182" s="31">
        <v>39</v>
      </c>
      <c r="F3182" s="58">
        <f t="shared" ref="F3182:F3188" ca="1" si="150">(TODAY()-G3182)/365</f>
        <v>46.268493150684932</v>
      </c>
      <c r="G3182" s="33">
        <v>28032</v>
      </c>
      <c r="H3182" s="34" t="s">
        <v>881</v>
      </c>
      <c r="I3182" s="34" t="s">
        <v>101</v>
      </c>
      <c r="J3182" s="34" t="s">
        <v>126</v>
      </c>
      <c r="K3182" s="34" t="s">
        <v>79</v>
      </c>
      <c r="L3182" s="34" t="s">
        <v>91</v>
      </c>
      <c r="M3182" s="31">
        <v>6</v>
      </c>
    </row>
    <row r="3183" spans="1:13" s="31" customFormat="1" ht="15.75" hidden="1" customHeight="1" x14ac:dyDescent="0.25">
      <c r="A3183" s="31">
        <v>3182</v>
      </c>
      <c r="B3183" s="34" t="s">
        <v>9839</v>
      </c>
      <c r="C3183" s="34" t="s">
        <v>9840</v>
      </c>
      <c r="D3183" s="34" t="s">
        <v>98</v>
      </c>
      <c r="E3183" s="31">
        <v>50</v>
      </c>
      <c r="F3183" s="58">
        <f t="shared" ca="1" si="150"/>
        <v>55.265753424657532</v>
      </c>
      <c r="G3183" s="33">
        <v>24748</v>
      </c>
      <c r="I3183" s="34" t="s">
        <v>101</v>
      </c>
      <c r="J3183" s="34" t="s">
        <v>102</v>
      </c>
      <c r="K3183" s="34" t="s">
        <v>79</v>
      </c>
      <c r="L3183" s="34" t="s">
        <v>91</v>
      </c>
      <c r="M3183" s="31">
        <v>15</v>
      </c>
    </row>
    <row r="3184" spans="1:13" s="31" customFormat="1" ht="15.75" customHeight="1" x14ac:dyDescent="0.25">
      <c r="A3184" s="31">
        <v>3183</v>
      </c>
      <c r="B3184" s="34" t="s">
        <v>7102</v>
      </c>
      <c r="C3184" s="34" t="s">
        <v>9841</v>
      </c>
      <c r="D3184" s="34" t="s">
        <v>74</v>
      </c>
      <c r="E3184" s="31">
        <v>64</v>
      </c>
      <c r="F3184" s="58">
        <f t="shared" ca="1" si="150"/>
        <v>48.550684931506851</v>
      </c>
      <c r="G3184" s="33">
        <v>27199</v>
      </c>
      <c r="H3184" s="34" t="s">
        <v>741</v>
      </c>
      <c r="I3184" s="34" t="s">
        <v>178</v>
      </c>
      <c r="J3184" s="34" t="s">
        <v>78</v>
      </c>
      <c r="K3184" s="34" t="s">
        <v>79</v>
      </c>
      <c r="L3184" s="34" t="s">
        <v>91</v>
      </c>
      <c r="M3184" s="31">
        <v>14</v>
      </c>
    </row>
    <row r="3185" spans="1:13" s="31" customFormat="1" ht="15.75" customHeight="1" x14ac:dyDescent="0.25">
      <c r="A3185" s="31">
        <v>3184</v>
      </c>
      <c r="B3185" s="34" t="s">
        <v>9842</v>
      </c>
      <c r="C3185" s="34" t="s">
        <v>9843</v>
      </c>
      <c r="D3185" s="34" t="s">
        <v>98</v>
      </c>
      <c r="E3185" s="31">
        <v>2</v>
      </c>
      <c r="F3185" s="58">
        <f t="shared" ca="1" si="150"/>
        <v>46.158904109589038</v>
      </c>
      <c r="G3185" s="33">
        <v>28072</v>
      </c>
      <c r="H3185" s="34" t="s">
        <v>791</v>
      </c>
      <c r="I3185" s="34" t="s">
        <v>77</v>
      </c>
      <c r="J3185" s="34" t="s">
        <v>102</v>
      </c>
      <c r="K3185" s="34" t="s">
        <v>79</v>
      </c>
      <c r="L3185" s="34" t="s">
        <v>80</v>
      </c>
      <c r="M3185" s="31">
        <v>7</v>
      </c>
    </row>
    <row r="3186" spans="1:13" s="31" customFormat="1" ht="15.75" customHeight="1" x14ac:dyDescent="0.25">
      <c r="A3186" s="31">
        <v>3185</v>
      </c>
      <c r="B3186" s="34" t="s">
        <v>9844</v>
      </c>
      <c r="C3186" s="34" t="s">
        <v>9845</v>
      </c>
      <c r="D3186" s="34" t="s">
        <v>74</v>
      </c>
      <c r="E3186" s="31">
        <v>25</v>
      </c>
      <c r="F3186" s="58">
        <f t="shared" ca="1" si="150"/>
        <v>66.980821917808214</v>
      </c>
      <c r="G3186" s="33">
        <v>20472</v>
      </c>
      <c r="H3186" s="34" t="s">
        <v>446</v>
      </c>
      <c r="I3186" s="34" t="s">
        <v>101</v>
      </c>
      <c r="J3186" s="34" t="s">
        <v>78</v>
      </c>
      <c r="K3186" s="34" t="s">
        <v>79</v>
      </c>
      <c r="L3186" s="34" t="s">
        <v>91</v>
      </c>
      <c r="M3186" s="31">
        <v>10</v>
      </c>
    </row>
    <row r="3187" spans="1:13" s="31" customFormat="1" ht="15.75" hidden="1" customHeight="1" x14ac:dyDescent="0.25">
      <c r="A3187" s="31">
        <v>3186</v>
      </c>
      <c r="B3187" s="34" t="s">
        <v>9846</v>
      </c>
      <c r="C3187" s="34" t="s">
        <v>9847</v>
      </c>
      <c r="D3187" s="34" t="s">
        <v>98</v>
      </c>
      <c r="E3187" s="31">
        <v>22</v>
      </c>
      <c r="F3187" s="58">
        <f t="shared" ca="1" si="150"/>
        <v>25.646575342465752</v>
      </c>
      <c r="G3187" s="33">
        <v>35559</v>
      </c>
      <c r="I3187" s="34" t="s">
        <v>230</v>
      </c>
      <c r="J3187" s="34" t="s">
        <v>78</v>
      </c>
      <c r="K3187" s="34" t="s">
        <v>79</v>
      </c>
      <c r="L3187" s="34" t="s">
        <v>80</v>
      </c>
      <c r="M3187" s="31">
        <v>2</v>
      </c>
    </row>
    <row r="3188" spans="1:13" s="31" customFormat="1" ht="15.75" customHeight="1" x14ac:dyDescent="0.25">
      <c r="A3188" s="31">
        <v>3187</v>
      </c>
      <c r="B3188" s="34" t="s">
        <v>9848</v>
      </c>
      <c r="C3188" s="34" t="s">
        <v>9849</v>
      </c>
      <c r="D3188" s="34" t="s">
        <v>74</v>
      </c>
      <c r="E3188" s="31">
        <v>75</v>
      </c>
      <c r="F3188" s="58">
        <f t="shared" ca="1" si="150"/>
        <v>48.654794520547945</v>
      </c>
      <c r="G3188" s="33">
        <v>27161</v>
      </c>
      <c r="H3188" s="34" t="s">
        <v>300</v>
      </c>
      <c r="I3188" s="34" t="s">
        <v>101</v>
      </c>
      <c r="J3188" s="34" t="s">
        <v>78</v>
      </c>
      <c r="K3188" s="34" t="s">
        <v>79</v>
      </c>
      <c r="L3188" s="34" t="s">
        <v>80</v>
      </c>
      <c r="M3188" s="31">
        <v>14</v>
      </c>
    </row>
    <row r="3189" spans="1:13" s="31" customFormat="1" ht="15.75" hidden="1" customHeight="1" x14ac:dyDescent="0.25">
      <c r="A3189" s="31">
        <v>3188</v>
      </c>
      <c r="B3189" s="34" t="s">
        <v>9850</v>
      </c>
      <c r="D3189" s="34" t="s">
        <v>74</v>
      </c>
      <c r="E3189" s="31">
        <v>94</v>
      </c>
      <c r="G3189" s="44">
        <v>36348</v>
      </c>
      <c r="H3189" s="34" t="s">
        <v>200</v>
      </c>
      <c r="I3189" s="34" t="s">
        <v>101</v>
      </c>
      <c r="J3189" s="34" t="s">
        <v>78</v>
      </c>
      <c r="K3189" s="34" t="s">
        <v>79</v>
      </c>
      <c r="L3189" s="34" t="s">
        <v>91</v>
      </c>
      <c r="M3189" s="31">
        <v>1</v>
      </c>
    </row>
    <row r="3190" spans="1:13" s="31" customFormat="1" ht="15.75" customHeight="1" x14ac:dyDescent="0.25">
      <c r="A3190" s="31">
        <v>3189</v>
      </c>
      <c r="B3190" s="34" t="s">
        <v>9851</v>
      </c>
      <c r="C3190" s="34" t="s">
        <v>9852</v>
      </c>
      <c r="D3190" s="34" t="s">
        <v>74</v>
      </c>
      <c r="E3190" s="31">
        <v>40</v>
      </c>
      <c r="F3190" s="58">
        <f t="shared" ref="F3190:F3200" ca="1" si="151">(TODAY()-G3190)/365</f>
        <v>59.860273972602741</v>
      </c>
      <c r="G3190" s="33">
        <v>23071</v>
      </c>
      <c r="H3190" s="34" t="s">
        <v>164</v>
      </c>
      <c r="I3190" s="34" t="s">
        <v>101</v>
      </c>
      <c r="J3190" s="34" t="s">
        <v>78</v>
      </c>
      <c r="K3190" s="34" t="s">
        <v>79</v>
      </c>
      <c r="L3190" s="34" t="s">
        <v>91</v>
      </c>
      <c r="M3190" s="31">
        <v>11</v>
      </c>
    </row>
    <row r="3191" spans="1:13" s="31" customFormat="1" ht="15.75" hidden="1" customHeight="1" x14ac:dyDescent="0.25">
      <c r="A3191" s="31">
        <v>3190</v>
      </c>
      <c r="B3191" s="34" t="s">
        <v>9853</v>
      </c>
      <c r="C3191" s="34" t="s">
        <v>7088</v>
      </c>
      <c r="D3191" s="34" t="s">
        <v>98</v>
      </c>
      <c r="E3191" s="31">
        <v>18</v>
      </c>
      <c r="F3191" s="58">
        <f t="shared" ca="1" si="151"/>
        <v>37.909589041095892</v>
      </c>
      <c r="G3191" s="33">
        <v>31083</v>
      </c>
      <c r="I3191" s="34" t="s">
        <v>230</v>
      </c>
      <c r="J3191" s="34" t="s">
        <v>102</v>
      </c>
      <c r="K3191" s="34" t="s">
        <v>79</v>
      </c>
      <c r="L3191" s="34" t="s">
        <v>91</v>
      </c>
      <c r="M3191" s="31">
        <v>15</v>
      </c>
    </row>
    <row r="3192" spans="1:13" s="31" customFormat="1" ht="15.75" customHeight="1" x14ac:dyDescent="0.25">
      <c r="A3192" s="31">
        <v>3191</v>
      </c>
      <c r="B3192" s="34" t="s">
        <v>6674</v>
      </c>
      <c r="C3192" s="34" t="s">
        <v>9854</v>
      </c>
      <c r="D3192" s="34" t="s">
        <v>98</v>
      </c>
      <c r="E3192" s="31">
        <v>29</v>
      </c>
      <c r="F3192" s="58">
        <f t="shared" ca="1" si="151"/>
        <v>63.509589041095893</v>
      </c>
      <c r="G3192" s="33">
        <v>21739</v>
      </c>
      <c r="H3192" s="34" t="s">
        <v>604</v>
      </c>
      <c r="I3192" s="34" t="s">
        <v>101</v>
      </c>
      <c r="J3192" s="34" t="s">
        <v>102</v>
      </c>
      <c r="K3192" s="34" t="s">
        <v>79</v>
      </c>
      <c r="L3192" s="34" t="s">
        <v>80</v>
      </c>
      <c r="M3192" s="31">
        <v>12</v>
      </c>
    </row>
    <row r="3193" spans="1:13" s="31" customFormat="1" ht="15.75" customHeight="1" x14ac:dyDescent="0.25">
      <c r="A3193" s="31">
        <v>3192</v>
      </c>
      <c r="B3193" s="34" t="s">
        <v>5437</v>
      </c>
      <c r="C3193" s="34" t="s">
        <v>9855</v>
      </c>
      <c r="D3193" s="34" t="s">
        <v>98</v>
      </c>
      <c r="E3193" s="31">
        <v>37</v>
      </c>
      <c r="F3193" s="58">
        <f t="shared" ca="1" si="151"/>
        <v>54.304109589041097</v>
      </c>
      <c r="G3193" s="33">
        <v>25099</v>
      </c>
      <c r="H3193" s="34" t="s">
        <v>402</v>
      </c>
      <c r="I3193" s="34" t="s">
        <v>101</v>
      </c>
      <c r="J3193" s="34" t="s">
        <v>126</v>
      </c>
      <c r="K3193" s="34" t="s">
        <v>79</v>
      </c>
      <c r="L3193" s="34" t="s">
        <v>80</v>
      </c>
      <c r="M3193" s="31">
        <v>16</v>
      </c>
    </row>
    <row r="3194" spans="1:13" s="31" customFormat="1" ht="15.75" customHeight="1" x14ac:dyDescent="0.25">
      <c r="A3194" s="31">
        <v>3193</v>
      </c>
      <c r="B3194" s="34" t="s">
        <v>4545</v>
      </c>
      <c r="C3194" s="34" t="s">
        <v>3904</v>
      </c>
      <c r="D3194" s="34" t="s">
        <v>98</v>
      </c>
      <c r="E3194" s="31">
        <v>6</v>
      </c>
      <c r="F3194" s="58">
        <f t="shared" ca="1" si="151"/>
        <v>44.506849315068493</v>
      </c>
      <c r="G3194" s="33">
        <v>28675</v>
      </c>
      <c r="H3194" s="34" t="s">
        <v>2482</v>
      </c>
      <c r="I3194" s="34" t="s">
        <v>90</v>
      </c>
      <c r="J3194" s="34" t="s">
        <v>126</v>
      </c>
      <c r="K3194" s="34" t="s">
        <v>79</v>
      </c>
      <c r="L3194" s="34" t="s">
        <v>91</v>
      </c>
      <c r="M3194" s="31">
        <v>7</v>
      </c>
    </row>
    <row r="3195" spans="1:13" s="31" customFormat="1" ht="15.75" customHeight="1" x14ac:dyDescent="0.25">
      <c r="A3195" s="31">
        <v>3194</v>
      </c>
      <c r="B3195" s="34" t="s">
        <v>9856</v>
      </c>
      <c r="C3195" s="34" t="s">
        <v>9857</v>
      </c>
      <c r="D3195" s="34" t="s">
        <v>74</v>
      </c>
      <c r="E3195" s="31">
        <v>38</v>
      </c>
      <c r="F3195" s="58">
        <f t="shared" ca="1" si="151"/>
        <v>44.821917808219176</v>
      </c>
      <c r="G3195" s="33">
        <v>28560</v>
      </c>
      <c r="H3195" s="34" t="s">
        <v>589</v>
      </c>
      <c r="I3195" s="34" t="s">
        <v>77</v>
      </c>
      <c r="J3195" s="34" t="s">
        <v>78</v>
      </c>
      <c r="K3195" s="34" t="s">
        <v>79</v>
      </c>
      <c r="L3195" s="34" t="s">
        <v>91</v>
      </c>
      <c r="M3195" s="31">
        <v>11</v>
      </c>
    </row>
    <row r="3196" spans="1:13" s="31" customFormat="1" ht="15.75" customHeight="1" x14ac:dyDescent="0.25">
      <c r="A3196" s="31">
        <v>3195</v>
      </c>
      <c r="B3196" s="34" t="s">
        <v>9858</v>
      </c>
      <c r="C3196" s="34" t="s">
        <v>9859</v>
      </c>
      <c r="D3196" s="34" t="s">
        <v>98</v>
      </c>
      <c r="E3196" s="31">
        <v>4</v>
      </c>
      <c r="F3196" s="58">
        <f t="shared" ca="1" si="151"/>
        <v>41.767123287671232</v>
      </c>
      <c r="G3196" s="33">
        <v>29675</v>
      </c>
      <c r="H3196" s="34" t="s">
        <v>2261</v>
      </c>
      <c r="I3196" s="34" t="s">
        <v>77</v>
      </c>
      <c r="J3196" s="34" t="s">
        <v>78</v>
      </c>
      <c r="K3196" s="34" t="s">
        <v>79</v>
      </c>
      <c r="L3196" s="34" t="s">
        <v>91</v>
      </c>
      <c r="M3196" s="31">
        <v>18</v>
      </c>
    </row>
    <row r="3197" spans="1:13" s="31" customFormat="1" ht="15.75" customHeight="1" x14ac:dyDescent="0.25">
      <c r="A3197" s="31">
        <v>3196</v>
      </c>
      <c r="B3197" s="34" t="s">
        <v>9124</v>
      </c>
      <c r="C3197" s="34" t="s">
        <v>9860</v>
      </c>
      <c r="D3197" s="34" t="s">
        <v>98</v>
      </c>
      <c r="E3197" s="31">
        <v>11</v>
      </c>
      <c r="F3197" s="58">
        <f t="shared" ca="1" si="151"/>
        <v>45.421917808219177</v>
      </c>
      <c r="G3197" s="33">
        <v>28341</v>
      </c>
      <c r="H3197" s="34" t="s">
        <v>1488</v>
      </c>
      <c r="I3197" s="34" t="s">
        <v>178</v>
      </c>
      <c r="J3197" s="34" t="s">
        <v>78</v>
      </c>
      <c r="K3197" s="34" t="s">
        <v>79</v>
      </c>
      <c r="L3197" s="34" t="s">
        <v>91</v>
      </c>
      <c r="M3197" s="31">
        <v>8</v>
      </c>
    </row>
    <row r="3198" spans="1:13" s="31" customFormat="1" ht="15.75" customHeight="1" x14ac:dyDescent="0.25">
      <c r="A3198" s="31">
        <v>3197</v>
      </c>
      <c r="B3198" s="34" t="s">
        <v>9861</v>
      </c>
      <c r="C3198" s="34" t="s">
        <v>9862</v>
      </c>
      <c r="D3198" s="34" t="s">
        <v>74</v>
      </c>
      <c r="E3198" s="31">
        <v>83</v>
      </c>
      <c r="F3198" s="58">
        <f t="shared" ca="1" si="151"/>
        <v>46.88219178082192</v>
      </c>
      <c r="G3198" s="33">
        <v>27808</v>
      </c>
      <c r="H3198" s="34" t="s">
        <v>164</v>
      </c>
      <c r="I3198" s="34" t="s">
        <v>178</v>
      </c>
      <c r="J3198" s="34" t="s">
        <v>126</v>
      </c>
      <c r="K3198" s="34" t="s">
        <v>79</v>
      </c>
      <c r="L3198" s="34" t="s">
        <v>91</v>
      </c>
      <c r="M3198" s="31">
        <v>14</v>
      </c>
    </row>
    <row r="3199" spans="1:13" s="31" customFormat="1" ht="15.75" customHeight="1" x14ac:dyDescent="0.25">
      <c r="A3199" s="31">
        <v>3198</v>
      </c>
      <c r="B3199" s="34" t="s">
        <v>9863</v>
      </c>
      <c r="C3199" s="34" t="s">
        <v>9864</v>
      </c>
      <c r="D3199" s="34" t="s">
        <v>74</v>
      </c>
      <c r="E3199" s="31">
        <v>66</v>
      </c>
      <c r="F3199" s="58">
        <f t="shared" ca="1" si="151"/>
        <v>25.413698630136988</v>
      </c>
      <c r="G3199" s="33">
        <v>35644</v>
      </c>
      <c r="H3199" s="34" t="s">
        <v>425</v>
      </c>
      <c r="I3199" s="34" t="s">
        <v>77</v>
      </c>
      <c r="J3199" s="34" t="s">
        <v>78</v>
      </c>
      <c r="K3199" s="34" t="s">
        <v>79</v>
      </c>
      <c r="L3199" s="34" t="s">
        <v>80</v>
      </c>
      <c r="M3199" s="31">
        <v>1</v>
      </c>
    </row>
    <row r="3200" spans="1:13" s="31" customFormat="1" ht="15.75" customHeight="1" x14ac:dyDescent="0.25">
      <c r="A3200" s="31">
        <v>3199</v>
      </c>
      <c r="B3200" s="34" t="s">
        <v>7466</v>
      </c>
      <c r="C3200" s="34" t="s">
        <v>9865</v>
      </c>
      <c r="D3200" s="34" t="s">
        <v>98</v>
      </c>
      <c r="E3200" s="31">
        <v>98</v>
      </c>
      <c r="F3200" s="58">
        <f t="shared" ca="1" si="151"/>
        <v>53.353424657534248</v>
      </c>
      <c r="G3200" s="33">
        <v>25446</v>
      </c>
      <c r="H3200" s="34" t="s">
        <v>376</v>
      </c>
      <c r="I3200" s="34" t="s">
        <v>230</v>
      </c>
      <c r="J3200" s="34" t="s">
        <v>78</v>
      </c>
      <c r="K3200" s="34" t="s">
        <v>79</v>
      </c>
      <c r="L3200" s="34" t="s">
        <v>80</v>
      </c>
      <c r="M3200" s="31">
        <v>15</v>
      </c>
    </row>
    <row r="3201" spans="1:13" s="31" customFormat="1" ht="15.75" hidden="1" customHeight="1" x14ac:dyDescent="0.25">
      <c r="A3201" s="31">
        <v>3200</v>
      </c>
      <c r="B3201" s="34" t="s">
        <v>7443</v>
      </c>
      <c r="D3201" s="34" t="s">
        <v>98</v>
      </c>
      <c r="E3201" s="31">
        <v>51</v>
      </c>
      <c r="G3201" s="44">
        <v>35006</v>
      </c>
      <c r="H3201" s="34" t="s">
        <v>919</v>
      </c>
      <c r="I3201" s="34" t="s">
        <v>77</v>
      </c>
      <c r="J3201" s="34" t="s">
        <v>78</v>
      </c>
      <c r="K3201" s="34" t="s">
        <v>79</v>
      </c>
      <c r="L3201" s="34" t="s">
        <v>91</v>
      </c>
      <c r="M3201" s="31">
        <v>1</v>
      </c>
    </row>
    <row r="3202" spans="1:13" s="31" customFormat="1" ht="15.75" customHeight="1" x14ac:dyDescent="0.25">
      <c r="A3202" s="31">
        <v>3201</v>
      </c>
      <c r="B3202" s="34" t="s">
        <v>9866</v>
      </c>
      <c r="C3202" s="34" t="s">
        <v>9867</v>
      </c>
      <c r="D3202" s="34" t="s">
        <v>74</v>
      </c>
      <c r="E3202" s="31">
        <v>61</v>
      </c>
      <c r="F3202" s="58">
        <f t="shared" ref="F3202:F3222" ca="1" si="152">(TODAY()-G3202)/365</f>
        <v>22.75068493150685</v>
      </c>
      <c r="G3202" s="33">
        <v>36616</v>
      </c>
      <c r="H3202" s="34" t="s">
        <v>503</v>
      </c>
      <c r="I3202" s="34" t="s">
        <v>101</v>
      </c>
      <c r="J3202" s="34" t="s">
        <v>78</v>
      </c>
      <c r="K3202" s="34" t="s">
        <v>79</v>
      </c>
      <c r="L3202" s="34" t="s">
        <v>80</v>
      </c>
      <c r="M3202" s="31">
        <v>1</v>
      </c>
    </row>
    <row r="3203" spans="1:13" s="31" customFormat="1" ht="15.75" customHeight="1" x14ac:dyDescent="0.25">
      <c r="A3203" s="31">
        <v>3202</v>
      </c>
      <c r="B3203" s="34" t="s">
        <v>9868</v>
      </c>
      <c r="C3203" s="34" t="s">
        <v>9869</v>
      </c>
      <c r="D3203" s="34" t="s">
        <v>74</v>
      </c>
      <c r="E3203" s="31">
        <v>74</v>
      </c>
      <c r="F3203" s="58">
        <f t="shared" ca="1" si="152"/>
        <v>28.30958904109589</v>
      </c>
      <c r="G3203" s="33">
        <v>34587</v>
      </c>
      <c r="H3203" s="34" t="s">
        <v>2647</v>
      </c>
      <c r="I3203" s="34" t="s">
        <v>101</v>
      </c>
      <c r="J3203" s="34" t="s">
        <v>78</v>
      </c>
      <c r="K3203" s="34" t="s">
        <v>79</v>
      </c>
      <c r="L3203" s="34" t="s">
        <v>80</v>
      </c>
      <c r="M3203" s="31">
        <v>2</v>
      </c>
    </row>
    <row r="3204" spans="1:13" s="31" customFormat="1" ht="15.75" customHeight="1" x14ac:dyDescent="0.25">
      <c r="A3204" s="31">
        <v>3203</v>
      </c>
      <c r="B3204" s="34" t="s">
        <v>4971</v>
      </c>
      <c r="C3204" s="34" t="s">
        <v>8061</v>
      </c>
      <c r="D3204" s="34" t="s">
        <v>74</v>
      </c>
      <c r="E3204" s="31">
        <v>25</v>
      </c>
      <c r="F3204" s="58">
        <f t="shared" ca="1" si="152"/>
        <v>37.909589041095892</v>
      </c>
      <c r="G3204" s="33">
        <v>31083</v>
      </c>
      <c r="H3204" s="34" t="s">
        <v>497</v>
      </c>
      <c r="I3204" s="34" t="s">
        <v>230</v>
      </c>
      <c r="J3204" s="34" t="s">
        <v>102</v>
      </c>
      <c r="K3204" s="34" t="s">
        <v>79</v>
      </c>
      <c r="L3204" s="34" t="s">
        <v>80</v>
      </c>
      <c r="M3204" s="31">
        <v>7</v>
      </c>
    </row>
    <row r="3205" spans="1:13" s="31" customFormat="1" ht="15.75" customHeight="1" x14ac:dyDescent="0.25">
      <c r="A3205" s="31">
        <v>3204</v>
      </c>
      <c r="B3205" s="34" t="s">
        <v>9870</v>
      </c>
      <c r="C3205" s="34" t="s">
        <v>9871</v>
      </c>
      <c r="D3205" s="34" t="s">
        <v>98</v>
      </c>
      <c r="E3205" s="31">
        <v>51</v>
      </c>
      <c r="F3205" s="58">
        <f t="shared" ca="1" si="152"/>
        <v>28.098630136986301</v>
      </c>
      <c r="G3205" s="33">
        <v>34664</v>
      </c>
      <c r="H3205" s="34" t="s">
        <v>425</v>
      </c>
      <c r="I3205" s="34" t="s">
        <v>178</v>
      </c>
      <c r="J3205" s="34" t="s">
        <v>78</v>
      </c>
      <c r="K3205" s="34" t="s">
        <v>79</v>
      </c>
      <c r="L3205" s="34" t="s">
        <v>80</v>
      </c>
      <c r="M3205" s="31">
        <v>4</v>
      </c>
    </row>
    <row r="3206" spans="1:13" s="31" customFormat="1" ht="15.75" customHeight="1" x14ac:dyDescent="0.25">
      <c r="A3206" s="31">
        <v>3205</v>
      </c>
      <c r="B3206" s="34" t="s">
        <v>9872</v>
      </c>
      <c r="C3206" s="34" t="s">
        <v>9873</v>
      </c>
      <c r="D3206" s="34" t="s">
        <v>74</v>
      </c>
      <c r="E3206" s="31">
        <v>35</v>
      </c>
      <c r="F3206" s="58">
        <f t="shared" ca="1" si="152"/>
        <v>63.726027397260275</v>
      </c>
      <c r="G3206" s="33">
        <v>21660</v>
      </c>
      <c r="H3206" s="34" t="s">
        <v>242</v>
      </c>
      <c r="I3206" s="34" t="s">
        <v>230</v>
      </c>
      <c r="J3206" s="34" t="s">
        <v>78</v>
      </c>
      <c r="K3206" s="34" t="s">
        <v>79</v>
      </c>
      <c r="L3206" s="34" t="s">
        <v>91</v>
      </c>
      <c r="M3206" s="31">
        <v>20</v>
      </c>
    </row>
    <row r="3207" spans="1:13" s="31" customFormat="1" ht="15.75" customHeight="1" x14ac:dyDescent="0.25">
      <c r="A3207" s="31">
        <v>3206</v>
      </c>
      <c r="B3207" s="34" t="s">
        <v>9874</v>
      </c>
      <c r="C3207" s="34" t="s">
        <v>9875</v>
      </c>
      <c r="D3207" s="34" t="s">
        <v>98</v>
      </c>
      <c r="E3207" s="31">
        <v>32</v>
      </c>
      <c r="F3207" s="58">
        <f t="shared" ca="1" si="152"/>
        <v>27.778082191780822</v>
      </c>
      <c r="G3207" s="33">
        <v>34781</v>
      </c>
      <c r="H3207" s="34" t="s">
        <v>1613</v>
      </c>
      <c r="I3207" s="34" t="s">
        <v>101</v>
      </c>
      <c r="J3207" s="34" t="s">
        <v>78</v>
      </c>
      <c r="K3207" s="34" t="s">
        <v>79</v>
      </c>
      <c r="L3207" s="34" t="s">
        <v>91</v>
      </c>
      <c r="M3207" s="31">
        <v>1</v>
      </c>
    </row>
    <row r="3208" spans="1:13" s="31" customFormat="1" ht="15.75" hidden="1" customHeight="1" x14ac:dyDescent="0.25">
      <c r="A3208" s="31">
        <v>3207</v>
      </c>
      <c r="B3208" s="34" t="s">
        <v>9876</v>
      </c>
      <c r="C3208" s="34" t="s">
        <v>9877</v>
      </c>
      <c r="D3208" s="34" t="s">
        <v>98</v>
      </c>
      <c r="E3208" s="31">
        <v>46</v>
      </c>
      <c r="F3208" s="58">
        <f t="shared" ca="1" si="152"/>
        <v>35.347945205479455</v>
      </c>
      <c r="G3208" s="33">
        <v>32018</v>
      </c>
      <c r="I3208" s="34" t="s">
        <v>230</v>
      </c>
      <c r="J3208" s="34" t="s">
        <v>78</v>
      </c>
      <c r="K3208" s="34" t="s">
        <v>79</v>
      </c>
      <c r="L3208" s="34" t="s">
        <v>91</v>
      </c>
      <c r="M3208" s="31">
        <v>21</v>
      </c>
    </row>
    <row r="3209" spans="1:13" s="31" customFormat="1" ht="15.75" customHeight="1" x14ac:dyDescent="0.25">
      <c r="A3209" s="31">
        <v>3208</v>
      </c>
      <c r="B3209" s="34" t="s">
        <v>1194</v>
      </c>
      <c r="C3209" s="34" t="s">
        <v>9878</v>
      </c>
      <c r="D3209" s="34" t="s">
        <v>98</v>
      </c>
      <c r="E3209" s="31">
        <v>53</v>
      </c>
      <c r="F3209" s="58">
        <f t="shared" ca="1" si="152"/>
        <v>55.920547945205477</v>
      </c>
      <c r="G3209" s="33">
        <v>24509</v>
      </c>
      <c r="H3209" s="34" t="s">
        <v>177</v>
      </c>
      <c r="I3209" s="34" t="s">
        <v>230</v>
      </c>
      <c r="J3209" s="34" t="s">
        <v>126</v>
      </c>
      <c r="K3209" s="34" t="s">
        <v>79</v>
      </c>
      <c r="L3209" s="34" t="s">
        <v>91</v>
      </c>
      <c r="M3209" s="31">
        <v>15</v>
      </c>
    </row>
    <row r="3210" spans="1:13" s="31" customFormat="1" ht="15.75" customHeight="1" x14ac:dyDescent="0.25">
      <c r="A3210" s="31">
        <v>3209</v>
      </c>
      <c r="B3210" s="34" t="s">
        <v>8561</v>
      </c>
      <c r="C3210" s="34" t="s">
        <v>9879</v>
      </c>
      <c r="D3210" s="34" t="s">
        <v>98</v>
      </c>
      <c r="E3210" s="31">
        <v>10</v>
      </c>
      <c r="F3210" s="58">
        <f t="shared" ca="1" si="152"/>
        <v>58.783561643835618</v>
      </c>
      <c r="G3210" s="33">
        <v>23464</v>
      </c>
      <c r="H3210" s="34" t="s">
        <v>791</v>
      </c>
      <c r="I3210" s="34" t="s">
        <v>77</v>
      </c>
      <c r="J3210" s="34" t="s">
        <v>102</v>
      </c>
      <c r="K3210" s="34" t="s">
        <v>79</v>
      </c>
      <c r="L3210" s="34" t="s">
        <v>91</v>
      </c>
      <c r="M3210" s="31">
        <v>15</v>
      </c>
    </row>
    <row r="3211" spans="1:13" s="31" customFormat="1" ht="15.75" customHeight="1" x14ac:dyDescent="0.25">
      <c r="A3211" s="31">
        <v>3210</v>
      </c>
      <c r="B3211" s="34" t="s">
        <v>9880</v>
      </c>
      <c r="C3211" s="34" t="s">
        <v>9881</v>
      </c>
      <c r="D3211" s="34" t="s">
        <v>98</v>
      </c>
      <c r="E3211" s="31">
        <v>80</v>
      </c>
      <c r="F3211" s="58">
        <f t="shared" ca="1" si="152"/>
        <v>34.920547945205477</v>
      </c>
      <c r="G3211" s="33">
        <v>32174</v>
      </c>
      <c r="H3211" s="34" t="s">
        <v>741</v>
      </c>
      <c r="I3211" s="34" t="s">
        <v>77</v>
      </c>
      <c r="J3211" s="34" t="s">
        <v>78</v>
      </c>
      <c r="K3211" s="34" t="s">
        <v>79</v>
      </c>
      <c r="L3211" s="34" t="s">
        <v>91</v>
      </c>
      <c r="M3211" s="31">
        <v>1</v>
      </c>
    </row>
    <row r="3212" spans="1:13" s="31" customFormat="1" ht="15.75" customHeight="1" x14ac:dyDescent="0.25">
      <c r="A3212" s="31">
        <v>3211</v>
      </c>
      <c r="B3212" s="34" t="s">
        <v>6842</v>
      </c>
      <c r="C3212" s="34" t="s">
        <v>9882</v>
      </c>
      <c r="D3212" s="34" t="s">
        <v>98</v>
      </c>
      <c r="E3212" s="31">
        <v>52</v>
      </c>
      <c r="F3212" s="58">
        <f t="shared" ca="1" si="152"/>
        <v>29.556164383561644</v>
      </c>
      <c r="G3212" s="33">
        <v>34132</v>
      </c>
      <c r="H3212" s="34" t="s">
        <v>751</v>
      </c>
      <c r="I3212" s="34" t="s">
        <v>178</v>
      </c>
      <c r="J3212" s="34" t="s">
        <v>126</v>
      </c>
      <c r="K3212" s="34" t="s">
        <v>79</v>
      </c>
      <c r="L3212" s="34" t="s">
        <v>80</v>
      </c>
      <c r="M3212" s="31">
        <v>7</v>
      </c>
    </row>
    <row r="3213" spans="1:13" s="31" customFormat="1" ht="15.75" customHeight="1" x14ac:dyDescent="0.25">
      <c r="A3213" s="31">
        <v>3212</v>
      </c>
      <c r="B3213" s="34" t="s">
        <v>9883</v>
      </c>
      <c r="C3213" s="34" t="s">
        <v>9884</v>
      </c>
      <c r="D3213" s="34" t="s">
        <v>98</v>
      </c>
      <c r="E3213" s="31">
        <v>62</v>
      </c>
      <c r="F3213" s="58">
        <f t="shared" ca="1" si="152"/>
        <v>41.969863013698628</v>
      </c>
      <c r="G3213" s="33">
        <v>29601</v>
      </c>
      <c r="H3213" s="34" t="s">
        <v>1140</v>
      </c>
      <c r="I3213" s="34" t="s">
        <v>101</v>
      </c>
      <c r="J3213" s="34" t="s">
        <v>102</v>
      </c>
      <c r="K3213" s="34" t="s">
        <v>79</v>
      </c>
      <c r="L3213" s="34" t="s">
        <v>91</v>
      </c>
      <c r="M3213" s="31">
        <v>13</v>
      </c>
    </row>
    <row r="3214" spans="1:13" s="31" customFormat="1" ht="15.75" hidden="1" customHeight="1" x14ac:dyDescent="0.25">
      <c r="A3214" s="31">
        <v>3213</v>
      </c>
      <c r="B3214" s="34" t="s">
        <v>7018</v>
      </c>
      <c r="C3214" s="34" t="s">
        <v>9885</v>
      </c>
      <c r="D3214" s="34" t="s">
        <v>98</v>
      </c>
      <c r="E3214" s="31">
        <v>27</v>
      </c>
      <c r="F3214" s="58">
        <f t="shared" ca="1" si="152"/>
        <v>51.282191780821918</v>
      </c>
      <c r="G3214" s="33">
        <v>26202</v>
      </c>
      <c r="I3214" s="34" t="s">
        <v>171</v>
      </c>
      <c r="J3214" s="34" t="s">
        <v>102</v>
      </c>
      <c r="K3214" s="34" t="s">
        <v>79</v>
      </c>
      <c r="L3214" s="34" t="s">
        <v>80</v>
      </c>
      <c r="M3214" s="31">
        <v>16</v>
      </c>
    </row>
    <row r="3215" spans="1:13" s="31" customFormat="1" ht="15.75" customHeight="1" x14ac:dyDescent="0.25">
      <c r="A3215" s="31">
        <v>3214</v>
      </c>
      <c r="B3215" s="34" t="s">
        <v>9886</v>
      </c>
      <c r="C3215" s="34" t="s">
        <v>9887</v>
      </c>
      <c r="D3215" s="34" t="s">
        <v>98</v>
      </c>
      <c r="E3215" s="31">
        <v>2</v>
      </c>
      <c r="F3215" s="58">
        <f t="shared" ca="1" si="152"/>
        <v>29.945205479452056</v>
      </c>
      <c r="G3215" s="33">
        <v>33990</v>
      </c>
      <c r="H3215" s="34" t="s">
        <v>2196</v>
      </c>
      <c r="I3215" s="34" t="s">
        <v>101</v>
      </c>
      <c r="J3215" s="34" t="s">
        <v>78</v>
      </c>
      <c r="K3215" s="34" t="s">
        <v>79</v>
      </c>
      <c r="L3215" s="34" t="s">
        <v>80</v>
      </c>
      <c r="M3215" s="31">
        <v>9</v>
      </c>
    </row>
    <row r="3216" spans="1:13" s="31" customFormat="1" ht="15.75" customHeight="1" x14ac:dyDescent="0.25">
      <c r="A3216" s="31">
        <v>3215</v>
      </c>
      <c r="B3216" s="34" t="s">
        <v>6001</v>
      </c>
      <c r="C3216" s="34" t="s">
        <v>9888</v>
      </c>
      <c r="D3216" s="34" t="s">
        <v>74</v>
      </c>
      <c r="E3216" s="31">
        <v>14</v>
      </c>
      <c r="F3216" s="58">
        <f t="shared" ca="1" si="152"/>
        <v>46.271232876712325</v>
      </c>
      <c r="G3216" s="33">
        <v>28031</v>
      </c>
      <c r="H3216" s="34" t="s">
        <v>76</v>
      </c>
      <c r="I3216" s="34" t="s">
        <v>230</v>
      </c>
      <c r="J3216" s="34" t="s">
        <v>78</v>
      </c>
      <c r="K3216" s="34" t="s">
        <v>79</v>
      </c>
      <c r="L3216" s="34" t="s">
        <v>80</v>
      </c>
      <c r="M3216" s="31">
        <v>7</v>
      </c>
    </row>
    <row r="3217" spans="1:13" s="31" customFormat="1" ht="15.75" customHeight="1" x14ac:dyDescent="0.25">
      <c r="A3217" s="31">
        <v>3216</v>
      </c>
      <c r="B3217" s="34" t="s">
        <v>5093</v>
      </c>
      <c r="C3217" s="34" t="s">
        <v>9889</v>
      </c>
      <c r="D3217" s="34" t="s">
        <v>74</v>
      </c>
      <c r="E3217" s="31">
        <v>59</v>
      </c>
      <c r="F3217" s="58">
        <f t="shared" ca="1" si="152"/>
        <v>24.649315068493152</v>
      </c>
      <c r="G3217" s="33">
        <v>35923</v>
      </c>
      <c r="H3217" s="34" t="s">
        <v>569</v>
      </c>
      <c r="I3217" s="34" t="s">
        <v>77</v>
      </c>
      <c r="J3217" s="34" t="s">
        <v>78</v>
      </c>
      <c r="K3217" s="34" t="s">
        <v>79</v>
      </c>
      <c r="L3217" s="34" t="s">
        <v>80</v>
      </c>
      <c r="M3217" s="31">
        <v>1</v>
      </c>
    </row>
    <row r="3218" spans="1:13" s="31" customFormat="1" ht="15.75" customHeight="1" x14ac:dyDescent="0.25">
      <c r="A3218" s="31">
        <v>3217</v>
      </c>
      <c r="B3218" s="34" t="s">
        <v>9890</v>
      </c>
      <c r="C3218" s="34" t="s">
        <v>9891</v>
      </c>
      <c r="D3218" s="34" t="s">
        <v>98</v>
      </c>
      <c r="E3218" s="31">
        <v>95</v>
      </c>
      <c r="F3218" s="58">
        <f t="shared" ca="1" si="152"/>
        <v>54.824657534246576</v>
      </c>
      <c r="G3218" s="33">
        <v>24909</v>
      </c>
      <c r="H3218" s="34" t="s">
        <v>589</v>
      </c>
      <c r="I3218" s="34" t="s">
        <v>77</v>
      </c>
      <c r="J3218" s="34" t="s">
        <v>78</v>
      </c>
      <c r="K3218" s="34" t="s">
        <v>79</v>
      </c>
      <c r="L3218" s="34" t="s">
        <v>91</v>
      </c>
      <c r="M3218" s="31">
        <v>8</v>
      </c>
    </row>
    <row r="3219" spans="1:13" s="31" customFormat="1" ht="15.75" customHeight="1" x14ac:dyDescent="0.25">
      <c r="A3219" s="31">
        <v>3218</v>
      </c>
      <c r="B3219" s="34" t="s">
        <v>5561</v>
      </c>
      <c r="C3219" s="34" t="s">
        <v>9892</v>
      </c>
      <c r="D3219" s="34" t="s">
        <v>98</v>
      </c>
      <c r="E3219" s="31">
        <v>38</v>
      </c>
      <c r="F3219" s="58">
        <f t="shared" ca="1" si="152"/>
        <v>46.898630136986299</v>
      </c>
      <c r="G3219" s="33">
        <v>27802</v>
      </c>
      <c r="H3219" s="34" t="s">
        <v>735</v>
      </c>
      <c r="I3219" s="34" t="s">
        <v>377</v>
      </c>
      <c r="J3219" s="34" t="s">
        <v>78</v>
      </c>
      <c r="K3219" s="34" t="s">
        <v>79</v>
      </c>
      <c r="L3219" s="34" t="s">
        <v>80</v>
      </c>
      <c r="M3219" s="31">
        <v>22</v>
      </c>
    </row>
    <row r="3220" spans="1:13" s="31" customFormat="1" ht="15.75" customHeight="1" x14ac:dyDescent="0.25">
      <c r="A3220" s="31">
        <v>3219</v>
      </c>
      <c r="B3220" s="34" t="s">
        <v>9893</v>
      </c>
      <c r="C3220" s="34" t="s">
        <v>9894</v>
      </c>
      <c r="D3220" s="34" t="s">
        <v>98</v>
      </c>
      <c r="E3220" s="31">
        <v>94</v>
      </c>
      <c r="F3220" s="58">
        <f t="shared" ca="1" si="152"/>
        <v>24.983561643835618</v>
      </c>
      <c r="G3220" s="33">
        <v>35801</v>
      </c>
      <c r="H3220" s="34" t="s">
        <v>4968</v>
      </c>
      <c r="I3220" s="34" t="s">
        <v>101</v>
      </c>
      <c r="J3220" s="34" t="s">
        <v>78</v>
      </c>
      <c r="K3220" s="34" t="s">
        <v>79</v>
      </c>
      <c r="L3220" s="34" t="s">
        <v>91</v>
      </c>
      <c r="M3220" s="31">
        <v>3</v>
      </c>
    </row>
    <row r="3221" spans="1:13" s="31" customFormat="1" ht="15.75" customHeight="1" x14ac:dyDescent="0.25">
      <c r="A3221" s="31">
        <v>3220</v>
      </c>
      <c r="B3221" s="34" t="s">
        <v>9070</v>
      </c>
      <c r="C3221" s="34" t="s">
        <v>6037</v>
      </c>
      <c r="D3221" s="34" t="s">
        <v>74</v>
      </c>
      <c r="E3221" s="31">
        <v>53</v>
      </c>
      <c r="F3221" s="58">
        <f t="shared" ca="1" si="152"/>
        <v>50.449315068493149</v>
      </c>
      <c r="G3221" s="33">
        <v>26506</v>
      </c>
      <c r="H3221" s="34" t="s">
        <v>1034</v>
      </c>
      <c r="I3221" s="34" t="s">
        <v>77</v>
      </c>
      <c r="J3221" s="34" t="s">
        <v>102</v>
      </c>
      <c r="K3221" s="34" t="s">
        <v>79</v>
      </c>
      <c r="L3221" s="34" t="s">
        <v>91</v>
      </c>
      <c r="M3221" s="31">
        <v>11</v>
      </c>
    </row>
    <row r="3222" spans="1:13" s="31" customFormat="1" ht="15.75" customHeight="1" x14ac:dyDescent="0.25">
      <c r="A3222" s="31">
        <v>3221</v>
      </c>
      <c r="B3222" s="34" t="s">
        <v>9895</v>
      </c>
      <c r="C3222" s="34" t="s">
        <v>9896</v>
      </c>
      <c r="D3222" s="34" t="s">
        <v>98</v>
      </c>
      <c r="E3222" s="31">
        <v>59</v>
      </c>
      <c r="F3222" s="58">
        <f t="shared" ca="1" si="152"/>
        <v>63.293150684931504</v>
      </c>
      <c r="G3222" s="33">
        <v>21818</v>
      </c>
      <c r="H3222" s="34" t="s">
        <v>212</v>
      </c>
      <c r="I3222" s="34" t="s">
        <v>90</v>
      </c>
      <c r="J3222" s="34" t="s">
        <v>126</v>
      </c>
      <c r="K3222" s="34" t="s">
        <v>79</v>
      </c>
      <c r="L3222" s="34" t="s">
        <v>80</v>
      </c>
      <c r="M3222" s="31">
        <v>11</v>
      </c>
    </row>
    <row r="3223" spans="1:13" s="31" customFormat="1" ht="15.75" hidden="1" customHeight="1" x14ac:dyDescent="0.25">
      <c r="A3223" s="31">
        <v>3222</v>
      </c>
      <c r="B3223" s="34" t="s">
        <v>6355</v>
      </c>
      <c r="C3223" s="34" t="s">
        <v>9897</v>
      </c>
      <c r="D3223" s="34" t="s">
        <v>430</v>
      </c>
      <c r="E3223" s="31">
        <v>40</v>
      </c>
      <c r="H3223" s="34" t="s">
        <v>881</v>
      </c>
      <c r="I3223" s="34" t="s">
        <v>152</v>
      </c>
      <c r="J3223" s="34" t="s">
        <v>102</v>
      </c>
      <c r="K3223" s="34" t="s">
        <v>79</v>
      </c>
      <c r="L3223" s="34" t="s">
        <v>91</v>
      </c>
    </row>
    <row r="3224" spans="1:13" s="31" customFormat="1" ht="15.75" hidden="1" customHeight="1" x14ac:dyDescent="0.25">
      <c r="A3224" s="31">
        <v>3223</v>
      </c>
      <c r="B3224" s="34" t="s">
        <v>7060</v>
      </c>
      <c r="C3224" s="34" t="s">
        <v>9898</v>
      </c>
      <c r="D3224" s="34" t="s">
        <v>430</v>
      </c>
      <c r="E3224" s="31">
        <v>44</v>
      </c>
      <c r="H3224" s="34" t="s">
        <v>569</v>
      </c>
      <c r="I3224" s="34" t="s">
        <v>152</v>
      </c>
      <c r="J3224" s="34" t="s">
        <v>78</v>
      </c>
      <c r="K3224" s="34" t="s">
        <v>79</v>
      </c>
      <c r="L3224" s="34" t="s">
        <v>80</v>
      </c>
    </row>
    <row r="3225" spans="1:13" s="31" customFormat="1" ht="15.75" customHeight="1" x14ac:dyDescent="0.25">
      <c r="A3225" s="31">
        <v>3224</v>
      </c>
      <c r="B3225" s="34" t="s">
        <v>9899</v>
      </c>
      <c r="C3225" s="34" t="s">
        <v>9900</v>
      </c>
      <c r="D3225" s="34" t="s">
        <v>98</v>
      </c>
      <c r="E3225" s="31">
        <v>67</v>
      </c>
      <c r="F3225" s="58">
        <f t="shared" ref="F3225:F3255" ca="1" si="153">(TODAY()-G3225)/365</f>
        <v>26.805479452054794</v>
      </c>
      <c r="G3225" s="33">
        <v>35136</v>
      </c>
      <c r="H3225" s="34" t="s">
        <v>2981</v>
      </c>
      <c r="I3225" s="34" t="s">
        <v>77</v>
      </c>
      <c r="J3225" s="34" t="s">
        <v>102</v>
      </c>
      <c r="K3225" s="34" t="s">
        <v>79</v>
      </c>
      <c r="L3225" s="34" t="s">
        <v>91</v>
      </c>
      <c r="M3225" s="31">
        <v>3</v>
      </c>
    </row>
    <row r="3226" spans="1:13" s="31" customFormat="1" ht="15.75" customHeight="1" x14ac:dyDescent="0.25">
      <c r="A3226" s="31">
        <v>3225</v>
      </c>
      <c r="B3226" s="34" t="s">
        <v>9901</v>
      </c>
      <c r="C3226" s="34" t="s">
        <v>9902</v>
      </c>
      <c r="D3226" s="34" t="s">
        <v>74</v>
      </c>
      <c r="E3226" s="31">
        <v>19</v>
      </c>
      <c r="F3226" s="58">
        <f t="shared" ca="1" si="153"/>
        <v>42.545205479452058</v>
      </c>
      <c r="G3226" s="33">
        <v>29391</v>
      </c>
      <c r="H3226" s="34" t="s">
        <v>1219</v>
      </c>
      <c r="I3226" s="34" t="s">
        <v>178</v>
      </c>
      <c r="J3226" s="34" t="s">
        <v>78</v>
      </c>
      <c r="K3226" s="34" t="s">
        <v>79</v>
      </c>
      <c r="L3226" s="34" t="s">
        <v>80</v>
      </c>
      <c r="M3226" s="31">
        <v>4</v>
      </c>
    </row>
    <row r="3227" spans="1:13" s="31" customFormat="1" ht="15.75" hidden="1" customHeight="1" x14ac:dyDescent="0.25">
      <c r="A3227" s="31">
        <v>3226</v>
      </c>
      <c r="B3227" s="34" t="s">
        <v>9903</v>
      </c>
      <c r="C3227" s="34" t="s">
        <v>9904</v>
      </c>
      <c r="D3227" s="34" t="s">
        <v>98</v>
      </c>
      <c r="E3227" s="31">
        <v>43</v>
      </c>
      <c r="F3227" s="58">
        <f t="shared" ca="1" si="153"/>
        <v>49.775342465753425</v>
      </c>
      <c r="G3227" s="33">
        <v>26752</v>
      </c>
      <c r="I3227" s="34" t="s">
        <v>125</v>
      </c>
      <c r="J3227" s="34" t="s">
        <v>102</v>
      </c>
      <c r="K3227" s="34" t="s">
        <v>79</v>
      </c>
      <c r="L3227" s="34" t="s">
        <v>91</v>
      </c>
      <c r="M3227" s="31">
        <v>11</v>
      </c>
    </row>
    <row r="3228" spans="1:13" s="31" customFormat="1" ht="15.75" hidden="1" customHeight="1" x14ac:dyDescent="0.25">
      <c r="A3228" s="31">
        <v>3227</v>
      </c>
      <c r="B3228" s="34" t="s">
        <v>8114</v>
      </c>
      <c r="C3228" s="34" t="s">
        <v>9905</v>
      </c>
      <c r="D3228" s="34" t="s">
        <v>74</v>
      </c>
      <c r="E3228" s="31">
        <v>37</v>
      </c>
      <c r="F3228" s="58">
        <f t="shared" ca="1" si="153"/>
        <v>27.07123287671233</v>
      </c>
      <c r="G3228" s="33">
        <v>35039</v>
      </c>
      <c r="I3228" s="34" t="s">
        <v>77</v>
      </c>
      <c r="J3228" s="34" t="s">
        <v>102</v>
      </c>
      <c r="K3228" s="34" t="s">
        <v>79</v>
      </c>
      <c r="L3228" s="34" t="s">
        <v>91</v>
      </c>
      <c r="M3228" s="31">
        <v>2</v>
      </c>
    </row>
    <row r="3229" spans="1:13" s="31" customFormat="1" ht="15.75" customHeight="1" x14ac:dyDescent="0.25">
      <c r="A3229" s="31">
        <v>3228</v>
      </c>
      <c r="B3229" s="34" t="s">
        <v>3199</v>
      </c>
      <c r="C3229" s="34" t="s">
        <v>9906</v>
      </c>
      <c r="D3229" s="34" t="s">
        <v>98</v>
      </c>
      <c r="E3229" s="31">
        <v>36</v>
      </c>
      <c r="F3229" s="58">
        <f t="shared" ca="1" si="153"/>
        <v>58.397260273972606</v>
      </c>
      <c r="G3229" s="33">
        <v>23605</v>
      </c>
      <c r="H3229" s="34" t="s">
        <v>392</v>
      </c>
      <c r="I3229" s="34" t="s">
        <v>178</v>
      </c>
      <c r="J3229" s="34" t="s">
        <v>78</v>
      </c>
      <c r="K3229" s="34" t="s">
        <v>79</v>
      </c>
      <c r="L3229" s="34" t="s">
        <v>91</v>
      </c>
      <c r="M3229" s="31">
        <v>13</v>
      </c>
    </row>
    <row r="3230" spans="1:13" s="31" customFormat="1" ht="15.75" customHeight="1" x14ac:dyDescent="0.25">
      <c r="A3230" s="31">
        <v>3229</v>
      </c>
      <c r="B3230" s="34" t="s">
        <v>9085</v>
      </c>
      <c r="C3230" s="34" t="s">
        <v>9907</v>
      </c>
      <c r="D3230" s="34" t="s">
        <v>74</v>
      </c>
      <c r="E3230" s="31">
        <v>69</v>
      </c>
      <c r="F3230" s="58">
        <f t="shared" ca="1" si="153"/>
        <v>58.224657534246575</v>
      </c>
      <c r="G3230" s="33">
        <v>23668</v>
      </c>
      <c r="H3230" s="34" t="s">
        <v>689</v>
      </c>
      <c r="I3230" s="34" t="s">
        <v>140</v>
      </c>
      <c r="J3230" s="34" t="s">
        <v>126</v>
      </c>
      <c r="K3230" s="34" t="s">
        <v>79</v>
      </c>
      <c r="L3230" s="34" t="s">
        <v>80</v>
      </c>
      <c r="M3230" s="31">
        <v>6</v>
      </c>
    </row>
    <row r="3231" spans="1:13" s="31" customFormat="1" ht="15.75" customHeight="1" x14ac:dyDescent="0.25">
      <c r="A3231" s="31">
        <v>3230</v>
      </c>
      <c r="B3231" s="34" t="s">
        <v>3478</v>
      </c>
      <c r="C3231" s="34" t="s">
        <v>9908</v>
      </c>
      <c r="D3231" s="34" t="s">
        <v>98</v>
      </c>
      <c r="E3231" s="31">
        <v>31</v>
      </c>
      <c r="F3231" s="58">
        <f t="shared" ca="1" si="153"/>
        <v>52.895890410958906</v>
      </c>
      <c r="G3231" s="33">
        <v>25613</v>
      </c>
      <c r="H3231" s="34" t="s">
        <v>469</v>
      </c>
      <c r="I3231" s="34" t="s">
        <v>101</v>
      </c>
      <c r="J3231" s="34" t="s">
        <v>78</v>
      </c>
      <c r="K3231" s="34" t="s">
        <v>79</v>
      </c>
      <c r="L3231" s="34" t="s">
        <v>91</v>
      </c>
      <c r="M3231" s="31">
        <v>12</v>
      </c>
    </row>
    <row r="3232" spans="1:13" s="31" customFormat="1" ht="15.75" hidden="1" customHeight="1" x14ac:dyDescent="0.25">
      <c r="A3232" s="31">
        <v>3231</v>
      </c>
      <c r="B3232" s="34" t="s">
        <v>3648</v>
      </c>
      <c r="C3232" s="34" t="s">
        <v>9909</v>
      </c>
      <c r="D3232" s="34" t="s">
        <v>74</v>
      </c>
      <c r="E3232" s="31">
        <v>84</v>
      </c>
      <c r="F3232" s="58">
        <f t="shared" ca="1" si="153"/>
        <v>46.605479452054794</v>
      </c>
      <c r="G3232" s="33">
        <v>27909</v>
      </c>
      <c r="I3232" s="34" t="s">
        <v>230</v>
      </c>
      <c r="J3232" s="34" t="s">
        <v>102</v>
      </c>
      <c r="K3232" s="34" t="s">
        <v>79</v>
      </c>
      <c r="L3232" s="34" t="s">
        <v>80</v>
      </c>
      <c r="M3232" s="31">
        <v>16</v>
      </c>
    </row>
    <row r="3233" spans="1:13" s="31" customFormat="1" ht="15.75" customHeight="1" x14ac:dyDescent="0.25">
      <c r="A3233" s="31">
        <v>3232</v>
      </c>
      <c r="B3233" s="34" t="s">
        <v>6475</v>
      </c>
      <c r="C3233" s="34" t="s">
        <v>9910</v>
      </c>
      <c r="D3233" s="34" t="s">
        <v>98</v>
      </c>
      <c r="E3233" s="31">
        <v>7</v>
      </c>
      <c r="F3233" s="58">
        <f t="shared" ca="1" si="153"/>
        <v>29.227397260273971</v>
      </c>
      <c r="G3233" s="33">
        <v>34252</v>
      </c>
      <c r="H3233" s="34" t="s">
        <v>402</v>
      </c>
      <c r="I3233" s="34" t="s">
        <v>101</v>
      </c>
      <c r="J3233" s="34" t="s">
        <v>78</v>
      </c>
      <c r="K3233" s="34" t="s">
        <v>79</v>
      </c>
      <c r="L3233" s="34" t="s">
        <v>80</v>
      </c>
      <c r="M3233" s="31">
        <v>9</v>
      </c>
    </row>
    <row r="3234" spans="1:13" s="31" customFormat="1" ht="15.75" customHeight="1" x14ac:dyDescent="0.25">
      <c r="A3234" s="31">
        <v>3233</v>
      </c>
      <c r="B3234" s="34" t="s">
        <v>5629</v>
      </c>
      <c r="C3234" s="34" t="s">
        <v>9911</v>
      </c>
      <c r="D3234" s="34" t="s">
        <v>74</v>
      </c>
      <c r="E3234" s="31">
        <v>7</v>
      </c>
      <c r="F3234" s="58">
        <f t="shared" ca="1" si="153"/>
        <v>64.010958904109586</v>
      </c>
      <c r="G3234" s="33">
        <v>21556</v>
      </c>
      <c r="H3234" s="34" t="s">
        <v>2261</v>
      </c>
      <c r="I3234" s="34" t="s">
        <v>101</v>
      </c>
      <c r="J3234" s="34" t="s">
        <v>78</v>
      </c>
      <c r="K3234" s="34" t="s">
        <v>79</v>
      </c>
      <c r="L3234" s="34" t="s">
        <v>80</v>
      </c>
      <c r="M3234" s="31">
        <v>17</v>
      </c>
    </row>
    <row r="3235" spans="1:13" s="31" customFormat="1" ht="15.75" customHeight="1" x14ac:dyDescent="0.25">
      <c r="A3235" s="31">
        <v>3234</v>
      </c>
      <c r="B3235" s="34" t="s">
        <v>9912</v>
      </c>
      <c r="C3235" s="34" t="s">
        <v>9913</v>
      </c>
      <c r="D3235" s="34" t="s">
        <v>74</v>
      </c>
      <c r="E3235" s="31">
        <v>35</v>
      </c>
      <c r="F3235" s="58">
        <f t="shared" ca="1" si="153"/>
        <v>35.720547945205482</v>
      </c>
      <c r="G3235" s="33">
        <v>31882</v>
      </c>
      <c r="H3235" s="34" t="s">
        <v>1374</v>
      </c>
      <c r="I3235" s="34" t="s">
        <v>77</v>
      </c>
      <c r="J3235" s="34" t="s">
        <v>78</v>
      </c>
      <c r="K3235" s="34" t="s">
        <v>79</v>
      </c>
      <c r="L3235" s="34" t="s">
        <v>80</v>
      </c>
      <c r="M3235" s="31">
        <v>19</v>
      </c>
    </row>
    <row r="3236" spans="1:13" s="31" customFormat="1" ht="15.75" customHeight="1" x14ac:dyDescent="0.25">
      <c r="A3236" s="31">
        <v>3235</v>
      </c>
      <c r="B3236" s="34" t="s">
        <v>7825</v>
      </c>
      <c r="C3236" s="34" t="s">
        <v>9914</v>
      </c>
      <c r="D3236" s="34" t="s">
        <v>74</v>
      </c>
      <c r="E3236" s="31">
        <v>88</v>
      </c>
      <c r="F3236" s="58">
        <f t="shared" ca="1" si="153"/>
        <v>57.652054794520545</v>
      </c>
      <c r="G3236" s="33">
        <v>23877</v>
      </c>
      <c r="H3236" s="34" t="s">
        <v>352</v>
      </c>
      <c r="I3236" s="34" t="s">
        <v>90</v>
      </c>
      <c r="J3236" s="34" t="s">
        <v>102</v>
      </c>
      <c r="K3236" s="34" t="s">
        <v>79</v>
      </c>
      <c r="L3236" s="34" t="s">
        <v>80</v>
      </c>
      <c r="M3236" s="31">
        <v>12</v>
      </c>
    </row>
    <row r="3237" spans="1:13" s="31" customFormat="1" ht="15.75" hidden="1" customHeight="1" x14ac:dyDescent="0.25">
      <c r="A3237" s="31">
        <v>3236</v>
      </c>
      <c r="B3237" s="34" t="s">
        <v>7428</v>
      </c>
      <c r="C3237" s="34" t="s">
        <v>9915</v>
      </c>
      <c r="D3237" s="34" t="s">
        <v>74</v>
      </c>
      <c r="E3237" s="31">
        <v>37</v>
      </c>
      <c r="F3237" s="58">
        <f t="shared" ca="1" si="153"/>
        <v>29.753424657534246</v>
      </c>
      <c r="G3237" s="33">
        <v>34060</v>
      </c>
      <c r="I3237" s="34" t="s">
        <v>77</v>
      </c>
      <c r="J3237" s="34" t="s">
        <v>78</v>
      </c>
      <c r="K3237" s="34" t="s">
        <v>79</v>
      </c>
      <c r="L3237" s="34" t="s">
        <v>80</v>
      </c>
      <c r="M3237" s="31">
        <v>5</v>
      </c>
    </row>
    <row r="3238" spans="1:13" s="31" customFormat="1" ht="15.75" customHeight="1" x14ac:dyDescent="0.25">
      <c r="A3238" s="31">
        <v>3237</v>
      </c>
      <c r="B3238" s="34" t="s">
        <v>9468</v>
      </c>
      <c r="C3238" s="34" t="s">
        <v>9916</v>
      </c>
      <c r="D3238" s="34" t="s">
        <v>98</v>
      </c>
      <c r="E3238" s="31">
        <v>94</v>
      </c>
      <c r="F3238" s="58">
        <f t="shared" ca="1" si="153"/>
        <v>58.4</v>
      </c>
      <c r="G3238" s="33">
        <v>23604</v>
      </c>
      <c r="H3238" s="34" t="s">
        <v>294</v>
      </c>
      <c r="I3238" s="34" t="s">
        <v>77</v>
      </c>
      <c r="J3238" s="34" t="s">
        <v>78</v>
      </c>
      <c r="K3238" s="34" t="s">
        <v>79</v>
      </c>
      <c r="L3238" s="34" t="s">
        <v>91</v>
      </c>
      <c r="M3238" s="31">
        <v>13</v>
      </c>
    </row>
    <row r="3239" spans="1:13" s="31" customFormat="1" ht="15.75" customHeight="1" x14ac:dyDescent="0.25">
      <c r="A3239" s="31">
        <v>3238</v>
      </c>
      <c r="B3239" s="34" t="s">
        <v>9407</v>
      </c>
      <c r="C3239" s="34" t="s">
        <v>9917</v>
      </c>
      <c r="D3239" s="34" t="s">
        <v>74</v>
      </c>
      <c r="E3239" s="31">
        <v>23</v>
      </c>
      <c r="F3239" s="58">
        <f t="shared" ca="1" si="153"/>
        <v>45.463013698630135</v>
      </c>
      <c r="G3239" s="33">
        <v>28326</v>
      </c>
      <c r="H3239" s="34" t="s">
        <v>469</v>
      </c>
      <c r="I3239" s="34" t="s">
        <v>140</v>
      </c>
      <c r="J3239" s="34" t="s">
        <v>78</v>
      </c>
      <c r="K3239" s="34" t="s">
        <v>79</v>
      </c>
      <c r="L3239" s="34" t="s">
        <v>91</v>
      </c>
      <c r="M3239" s="31">
        <v>14</v>
      </c>
    </row>
    <row r="3240" spans="1:13" s="31" customFormat="1" ht="15.75" customHeight="1" x14ac:dyDescent="0.25">
      <c r="A3240" s="31">
        <v>3239</v>
      </c>
      <c r="B3240" s="34" t="s">
        <v>9918</v>
      </c>
      <c r="C3240" s="34" t="s">
        <v>9919</v>
      </c>
      <c r="D3240" s="34" t="s">
        <v>98</v>
      </c>
      <c r="E3240" s="31">
        <v>15</v>
      </c>
      <c r="F3240" s="58">
        <f t="shared" ca="1" si="153"/>
        <v>51.087671232876716</v>
      </c>
      <c r="G3240" s="33">
        <v>26273</v>
      </c>
      <c r="H3240" s="34" t="s">
        <v>710</v>
      </c>
      <c r="I3240" s="34" t="s">
        <v>178</v>
      </c>
      <c r="J3240" s="34" t="s">
        <v>126</v>
      </c>
      <c r="K3240" s="34" t="s">
        <v>79</v>
      </c>
      <c r="L3240" s="34" t="s">
        <v>91</v>
      </c>
      <c r="M3240" s="31">
        <v>5</v>
      </c>
    </row>
    <row r="3241" spans="1:13" s="31" customFormat="1" ht="15.75" customHeight="1" x14ac:dyDescent="0.25">
      <c r="A3241" s="31">
        <v>3240</v>
      </c>
      <c r="B3241" s="34" t="s">
        <v>8853</v>
      </c>
      <c r="C3241" s="34" t="s">
        <v>9920</v>
      </c>
      <c r="D3241" s="34" t="s">
        <v>74</v>
      </c>
      <c r="E3241" s="31">
        <v>90</v>
      </c>
      <c r="F3241" s="58">
        <f t="shared" ca="1" si="153"/>
        <v>46.336986301369862</v>
      </c>
      <c r="G3241" s="33">
        <v>28007</v>
      </c>
      <c r="H3241" s="34" t="s">
        <v>1219</v>
      </c>
      <c r="I3241" s="34" t="s">
        <v>230</v>
      </c>
      <c r="J3241" s="34" t="s">
        <v>78</v>
      </c>
      <c r="K3241" s="34" t="s">
        <v>79</v>
      </c>
      <c r="L3241" s="34" t="s">
        <v>80</v>
      </c>
      <c r="M3241" s="31">
        <v>6</v>
      </c>
    </row>
    <row r="3242" spans="1:13" s="31" customFormat="1" ht="15.75" customHeight="1" x14ac:dyDescent="0.25">
      <c r="A3242" s="31">
        <v>3241</v>
      </c>
      <c r="B3242" s="34" t="s">
        <v>9921</v>
      </c>
      <c r="C3242" s="34" t="s">
        <v>2129</v>
      </c>
      <c r="D3242" s="34" t="s">
        <v>74</v>
      </c>
      <c r="E3242" s="31">
        <v>34</v>
      </c>
      <c r="F3242" s="58">
        <f t="shared" ca="1" si="153"/>
        <v>43.186301369863017</v>
      </c>
      <c r="G3242" s="33">
        <v>29157</v>
      </c>
      <c r="H3242" s="34" t="s">
        <v>520</v>
      </c>
      <c r="I3242" s="34" t="s">
        <v>77</v>
      </c>
      <c r="J3242" s="34" t="s">
        <v>78</v>
      </c>
      <c r="K3242" s="34" t="s">
        <v>79</v>
      </c>
      <c r="L3242" s="34" t="s">
        <v>80</v>
      </c>
      <c r="M3242" s="31">
        <v>16</v>
      </c>
    </row>
    <row r="3243" spans="1:13" s="31" customFormat="1" ht="15.75" customHeight="1" x14ac:dyDescent="0.25">
      <c r="A3243" s="31">
        <v>3242</v>
      </c>
      <c r="B3243" s="34" t="s">
        <v>9922</v>
      </c>
      <c r="C3243" s="34" t="s">
        <v>9923</v>
      </c>
      <c r="D3243" s="34" t="s">
        <v>98</v>
      </c>
      <c r="E3243" s="31">
        <v>4</v>
      </c>
      <c r="F3243" s="58">
        <f t="shared" ca="1" si="153"/>
        <v>64.846575342465755</v>
      </c>
      <c r="G3243" s="33">
        <v>21251</v>
      </c>
      <c r="H3243" s="34" t="s">
        <v>76</v>
      </c>
      <c r="I3243" s="34" t="s">
        <v>77</v>
      </c>
      <c r="J3243" s="34" t="s">
        <v>102</v>
      </c>
      <c r="K3243" s="34" t="s">
        <v>79</v>
      </c>
      <c r="L3243" s="34" t="s">
        <v>80</v>
      </c>
      <c r="M3243" s="31">
        <v>14</v>
      </c>
    </row>
    <row r="3244" spans="1:13" s="31" customFormat="1" ht="15.75" customHeight="1" x14ac:dyDescent="0.25">
      <c r="A3244" s="31">
        <v>3243</v>
      </c>
      <c r="B3244" s="34" t="s">
        <v>8296</v>
      </c>
      <c r="C3244" s="34" t="s">
        <v>9924</v>
      </c>
      <c r="D3244" s="34" t="s">
        <v>74</v>
      </c>
      <c r="E3244" s="31">
        <v>24</v>
      </c>
      <c r="F3244" s="58">
        <f t="shared" ca="1" si="153"/>
        <v>49.635616438356166</v>
      </c>
      <c r="G3244" s="33">
        <v>26803</v>
      </c>
      <c r="H3244" s="34" t="s">
        <v>1788</v>
      </c>
      <c r="I3244" s="34" t="s">
        <v>178</v>
      </c>
      <c r="J3244" s="34" t="s">
        <v>78</v>
      </c>
      <c r="K3244" s="34" t="s">
        <v>79</v>
      </c>
      <c r="L3244" s="34" t="s">
        <v>91</v>
      </c>
      <c r="M3244" s="31">
        <v>7</v>
      </c>
    </row>
    <row r="3245" spans="1:13" s="31" customFormat="1" ht="15.75" customHeight="1" x14ac:dyDescent="0.25">
      <c r="A3245" s="31">
        <v>3244</v>
      </c>
      <c r="B3245" s="34" t="s">
        <v>3796</v>
      </c>
      <c r="C3245" s="34" t="s">
        <v>9925</v>
      </c>
      <c r="D3245" s="34" t="s">
        <v>98</v>
      </c>
      <c r="E3245" s="31">
        <v>24</v>
      </c>
      <c r="F3245" s="58">
        <f t="shared" ca="1" si="153"/>
        <v>63.676712328767124</v>
      </c>
      <c r="G3245" s="33">
        <v>21678</v>
      </c>
      <c r="H3245" s="34" t="s">
        <v>1640</v>
      </c>
      <c r="I3245" s="34" t="s">
        <v>101</v>
      </c>
      <c r="J3245" s="34" t="s">
        <v>78</v>
      </c>
      <c r="K3245" s="34" t="s">
        <v>79</v>
      </c>
      <c r="L3245" s="34" t="s">
        <v>91</v>
      </c>
      <c r="M3245" s="31">
        <v>13</v>
      </c>
    </row>
    <row r="3246" spans="1:13" s="31" customFormat="1" ht="15.75" customHeight="1" x14ac:dyDescent="0.25">
      <c r="A3246" s="31">
        <v>3245</v>
      </c>
      <c r="B3246" s="34" t="s">
        <v>9926</v>
      </c>
      <c r="C3246" s="34" t="s">
        <v>9927</v>
      </c>
      <c r="D3246" s="34" t="s">
        <v>74</v>
      </c>
      <c r="E3246" s="31">
        <v>86</v>
      </c>
      <c r="F3246" s="58">
        <f t="shared" ca="1" si="153"/>
        <v>63.791780821917811</v>
      </c>
      <c r="G3246" s="33">
        <v>21636</v>
      </c>
      <c r="H3246" s="34" t="s">
        <v>828</v>
      </c>
      <c r="I3246" s="34" t="s">
        <v>152</v>
      </c>
      <c r="J3246" s="34" t="s">
        <v>126</v>
      </c>
      <c r="K3246" s="34" t="s">
        <v>79</v>
      </c>
      <c r="L3246" s="34" t="s">
        <v>91</v>
      </c>
      <c r="M3246" s="31">
        <v>7</v>
      </c>
    </row>
    <row r="3247" spans="1:13" s="31" customFormat="1" ht="15.75" customHeight="1" x14ac:dyDescent="0.25">
      <c r="A3247" s="31">
        <v>3246</v>
      </c>
      <c r="B3247" s="34" t="s">
        <v>9928</v>
      </c>
      <c r="C3247" s="34" t="s">
        <v>8183</v>
      </c>
      <c r="D3247" s="34" t="s">
        <v>98</v>
      </c>
      <c r="E3247" s="31">
        <v>73</v>
      </c>
      <c r="F3247" s="58">
        <f t="shared" ca="1" si="153"/>
        <v>54.635616438356166</v>
      </c>
      <c r="G3247" s="33">
        <v>24978</v>
      </c>
      <c r="H3247" s="34" t="s">
        <v>100</v>
      </c>
      <c r="I3247" s="34" t="s">
        <v>101</v>
      </c>
      <c r="J3247" s="34" t="s">
        <v>78</v>
      </c>
      <c r="K3247" s="34" t="s">
        <v>79</v>
      </c>
      <c r="L3247" s="34" t="s">
        <v>80</v>
      </c>
      <c r="M3247" s="31">
        <v>4</v>
      </c>
    </row>
    <row r="3248" spans="1:13" s="31" customFormat="1" ht="15.75" customHeight="1" x14ac:dyDescent="0.25">
      <c r="A3248" s="31">
        <v>3247</v>
      </c>
      <c r="B3248" s="34" t="s">
        <v>7328</v>
      </c>
      <c r="C3248" s="34" t="s">
        <v>9929</v>
      </c>
      <c r="D3248" s="34" t="s">
        <v>98</v>
      </c>
      <c r="E3248" s="31">
        <v>0</v>
      </c>
      <c r="F3248" s="58">
        <f t="shared" ca="1" si="153"/>
        <v>37.736986301369861</v>
      </c>
      <c r="G3248" s="33">
        <v>31146</v>
      </c>
      <c r="H3248" s="34" t="s">
        <v>89</v>
      </c>
      <c r="I3248" s="34" t="s">
        <v>77</v>
      </c>
      <c r="J3248" s="34" t="s">
        <v>78</v>
      </c>
      <c r="K3248" s="34" t="s">
        <v>79</v>
      </c>
      <c r="L3248" s="34" t="s">
        <v>80</v>
      </c>
      <c r="M3248" s="31">
        <v>5</v>
      </c>
    </row>
    <row r="3249" spans="1:13" s="31" customFormat="1" ht="15.75" customHeight="1" x14ac:dyDescent="0.25">
      <c r="A3249" s="31">
        <v>3248</v>
      </c>
      <c r="B3249" s="34" t="s">
        <v>9047</v>
      </c>
      <c r="C3249" s="34" t="s">
        <v>9930</v>
      </c>
      <c r="D3249" s="34" t="s">
        <v>74</v>
      </c>
      <c r="E3249" s="31">
        <v>32</v>
      </c>
      <c r="F3249" s="58">
        <f t="shared" ca="1" si="153"/>
        <v>65.657534246575338</v>
      </c>
      <c r="G3249" s="33">
        <v>20955</v>
      </c>
      <c r="H3249" s="34" t="s">
        <v>855</v>
      </c>
      <c r="I3249" s="34" t="s">
        <v>230</v>
      </c>
      <c r="J3249" s="34" t="s">
        <v>102</v>
      </c>
      <c r="K3249" s="34" t="s">
        <v>79</v>
      </c>
      <c r="L3249" s="34" t="s">
        <v>91</v>
      </c>
      <c r="M3249" s="31">
        <v>5</v>
      </c>
    </row>
    <row r="3250" spans="1:13" s="31" customFormat="1" ht="15.75" customHeight="1" x14ac:dyDescent="0.25">
      <c r="A3250" s="31">
        <v>3249</v>
      </c>
      <c r="B3250" s="34" t="s">
        <v>9931</v>
      </c>
      <c r="C3250" s="34" t="s">
        <v>9932</v>
      </c>
      <c r="D3250" s="34" t="s">
        <v>98</v>
      </c>
      <c r="E3250" s="31">
        <v>46</v>
      </c>
      <c r="F3250" s="58">
        <f t="shared" ca="1" si="153"/>
        <v>41.367123287671234</v>
      </c>
      <c r="G3250" s="33">
        <v>29821</v>
      </c>
      <c r="H3250" s="34" t="s">
        <v>1140</v>
      </c>
      <c r="I3250" s="34" t="s">
        <v>77</v>
      </c>
      <c r="J3250" s="34" t="s">
        <v>78</v>
      </c>
      <c r="K3250" s="34" t="s">
        <v>79</v>
      </c>
      <c r="L3250" s="34" t="s">
        <v>80</v>
      </c>
      <c r="M3250" s="31">
        <v>14</v>
      </c>
    </row>
    <row r="3251" spans="1:13" s="31" customFormat="1" ht="15.75" hidden="1" customHeight="1" x14ac:dyDescent="0.25">
      <c r="A3251" s="31">
        <v>3250</v>
      </c>
      <c r="B3251" s="34" t="s">
        <v>1876</v>
      </c>
      <c r="C3251" s="34" t="s">
        <v>9933</v>
      </c>
      <c r="D3251" s="34" t="s">
        <v>74</v>
      </c>
      <c r="E3251" s="31">
        <v>27</v>
      </c>
      <c r="F3251" s="58">
        <f t="shared" ca="1" si="153"/>
        <v>30.712328767123289</v>
      </c>
      <c r="G3251" s="33">
        <v>33710</v>
      </c>
      <c r="I3251" s="34" t="s">
        <v>377</v>
      </c>
      <c r="J3251" s="34" t="s">
        <v>126</v>
      </c>
      <c r="K3251" s="34" t="s">
        <v>79</v>
      </c>
      <c r="L3251" s="34" t="s">
        <v>80</v>
      </c>
      <c r="M3251" s="31">
        <v>4</v>
      </c>
    </row>
    <row r="3252" spans="1:13" s="31" customFormat="1" ht="15.75" customHeight="1" x14ac:dyDescent="0.25">
      <c r="A3252" s="31">
        <v>3251</v>
      </c>
      <c r="B3252" s="34" t="s">
        <v>9934</v>
      </c>
      <c r="C3252" s="34" t="s">
        <v>9935</v>
      </c>
      <c r="D3252" s="34" t="s">
        <v>98</v>
      </c>
      <c r="E3252" s="31">
        <v>95</v>
      </c>
      <c r="F3252" s="58">
        <f t="shared" ca="1" si="153"/>
        <v>46.358904109589041</v>
      </c>
      <c r="G3252" s="33">
        <v>27999</v>
      </c>
      <c r="H3252" s="34" t="s">
        <v>1374</v>
      </c>
      <c r="I3252" s="34" t="s">
        <v>101</v>
      </c>
      <c r="J3252" s="34" t="s">
        <v>126</v>
      </c>
      <c r="K3252" s="34" t="s">
        <v>79</v>
      </c>
      <c r="L3252" s="34" t="s">
        <v>80</v>
      </c>
      <c r="M3252" s="31">
        <v>8</v>
      </c>
    </row>
    <row r="3253" spans="1:13" s="31" customFormat="1" ht="15.75" customHeight="1" x14ac:dyDescent="0.25">
      <c r="A3253" s="31">
        <v>3252</v>
      </c>
      <c r="B3253" s="34" t="s">
        <v>5983</v>
      </c>
      <c r="C3253" s="34" t="s">
        <v>9936</v>
      </c>
      <c r="D3253" s="34" t="s">
        <v>98</v>
      </c>
      <c r="E3253" s="31">
        <v>59</v>
      </c>
      <c r="F3253" s="58">
        <f t="shared" ca="1" si="153"/>
        <v>35.553424657534244</v>
      </c>
      <c r="G3253" s="33">
        <v>31943</v>
      </c>
      <c r="H3253" s="34" t="s">
        <v>497</v>
      </c>
      <c r="I3253" s="34" t="s">
        <v>230</v>
      </c>
      <c r="J3253" s="34" t="s">
        <v>126</v>
      </c>
      <c r="K3253" s="34" t="s">
        <v>79</v>
      </c>
      <c r="L3253" s="34" t="s">
        <v>80</v>
      </c>
      <c r="M3253" s="31">
        <v>14</v>
      </c>
    </row>
    <row r="3254" spans="1:13" s="31" customFormat="1" ht="15.75" customHeight="1" x14ac:dyDescent="0.25">
      <c r="A3254" s="31">
        <v>3253</v>
      </c>
      <c r="B3254" s="34" t="s">
        <v>9937</v>
      </c>
      <c r="C3254" s="34" t="s">
        <v>9938</v>
      </c>
      <c r="D3254" s="34" t="s">
        <v>98</v>
      </c>
      <c r="E3254" s="31">
        <v>42</v>
      </c>
      <c r="F3254" s="58">
        <f t="shared" ca="1" si="153"/>
        <v>32.893150684931506</v>
      </c>
      <c r="G3254" s="33">
        <v>32914</v>
      </c>
      <c r="H3254" s="34" t="s">
        <v>370</v>
      </c>
      <c r="I3254" s="34" t="s">
        <v>101</v>
      </c>
      <c r="J3254" s="34" t="s">
        <v>126</v>
      </c>
      <c r="K3254" s="34" t="s">
        <v>79</v>
      </c>
      <c r="L3254" s="34" t="s">
        <v>80</v>
      </c>
      <c r="M3254" s="31">
        <v>7</v>
      </c>
    </row>
    <row r="3255" spans="1:13" s="31" customFormat="1" ht="15.75" customHeight="1" x14ac:dyDescent="0.25">
      <c r="A3255" s="31">
        <v>3254</v>
      </c>
      <c r="B3255" s="34" t="s">
        <v>9939</v>
      </c>
      <c r="C3255" s="34" t="s">
        <v>9940</v>
      </c>
      <c r="D3255" s="34" t="s">
        <v>98</v>
      </c>
      <c r="E3255" s="31">
        <v>8</v>
      </c>
      <c r="F3255" s="58">
        <f t="shared" ca="1" si="153"/>
        <v>21.608219178082191</v>
      </c>
      <c r="G3255" s="33">
        <v>37033</v>
      </c>
      <c r="H3255" s="34" t="s">
        <v>1989</v>
      </c>
      <c r="I3255" s="34" t="s">
        <v>101</v>
      </c>
      <c r="J3255" s="34" t="s">
        <v>78</v>
      </c>
      <c r="K3255" s="34" t="s">
        <v>79</v>
      </c>
      <c r="L3255" s="34" t="s">
        <v>91</v>
      </c>
      <c r="M3255" s="31">
        <v>1</v>
      </c>
    </row>
    <row r="3256" spans="1:13" s="31" customFormat="1" ht="15.75" hidden="1" customHeight="1" x14ac:dyDescent="0.25">
      <c r="A3256" s="31">
        <v>3255</v>
      </c>
      <c r="B3256" s="34" t="s">
        <v>9941</v>
      </c>
      <c r="C3256" s="34" t="s">
        <v>9942</v>
      </c>
      <c r="D3256" s="34" t="s">
        <v>430</v>
      </c>
      <c r="E3256" s="31">
        <v>47</v>
      </c>
      <c r="H3256" s="34" t="s">
        <v>1488</v>
      </c>
      <c r="I3256" s="34" t="s">
        <v>152</v>
      </c>
      <c r="J3256" s="34" t="s">
        <v>126</v>
      </c>
      <c r="K3256" s="34" t="s">
        <v>79</v>
      </c>
      <c r="L3256" s="34" t="s">
        <v>91</v>
      </c>
    </row>
    <row r="3257" spans="1:13" s="31" customFormat="1" ht="15.75" customHeight="1" x14ac:dyDescent="0.25">
      <c r="A3257" s="31">
        <v>3256</v>
      </c>
      <c r="B3257" s="34" t="s">
        <v>9943</v>
      </c>
      <c r="C3257" s="34" t="s">
        <v>9944</v>
      </c>
      <c r="D3257" s="34" t="s">
        <v>98</v>
      </c>
      <c r="E3257" s="31">
        <v>76</v>
      </c>
      <c r="F3257" s="58">
        <f t="shared" ref="F3257:F3259" ca="1" si="154">(TODAY()-G3257)/365</f>
        <v>36.906849315068492</v>
      </c>
      <c r="G3257" s="33">
        <v>31449</v>
      </c>
      <c r="H3257" s="34" t="s">
        <v>1348</v>
      </c>
      <c r="I3257" s="34" t="s">
        <v>101</v>
      </c>
      <c r="J3257" s="34" t="s">
        <v>102</v>
      </c>
      <c r="K3257" s="34" t="s">
        <v>79</v>
      </c>
      <c r="L3257" s="34" t="s">
        <v>91</v>
      </c>
      <c r="M3257" s="31">
        <v>6</v>
      </c>
    </row>
    <row r="3258" spans="1:13" s="31" customFormat="1" ht="15.75" customHeight="1" x14ac:dyDescent="0.25">
      <c r="A3258" s="31">
        <v>3257</v>
      </c>
      <c r="B3258" s="34" t="s">
        <v>9945</v>
      </c>
      <c r="C3258" s="34" t="s">
        <v>9946</v>
      </c>
      <c r="D3258" s="34" t="s">
        <v>74</v>
      </c>
      <c r="E3258" s="31">
        <v>64</v>
      </c>
      <c r="F3258" s="58">
        <f t="shared" ca="1" si="154"/>
        <v>42.663013698630138</v>
      </c>
      <c r="G3258" s="33">
        <v>29348</v>
      </c>
      <c r="H3258" s="34" t="s">
        <v>881</v>
      </c>
      <c r="I3258" s="34" t="s">
        <v>230</v>
      </c>
      <c r="J3258" s="34" t="s">
        <v>78</v>
      </c>
      <c r="K3258" s="34" t="s">
        <v>79</v>
      </c>
      <c r="L3258" s="34" t="s">
        <v>80</v>
      </c>
      <c r="M3258" s="31">
        <v>10</v>
      </c>
    </row>
    <row r="3259" spans="1:13" s="31" customFormat="1" ht="15.75" customHeight="1" x14ac:dyDescent="0.25">
      <c r="A3259" s="31">
        <v>3258</v>
      </c>
      <c r="B3259" s="34" t="s">
        <v>9947</v>
      </c>
      <c r="C3259" s="34" t="s">
        <v>9948</v>
      </c>
      <c r="D3259" s="34" t="s">
        <v>98</v>
      </c>
      <c r="E3259" s="31">
        <v>77</v>
      </c>
      <c r="F3259" s="58">
        <f t="shared" ca="1" si="154"/>
        <v>44.07123287671233</v>
      </c>
      <c r="G3259" s="33">
        <v>28834</v>
      </c>
      <c r="H3259" s="34" t="s">
        <v>689</v>
      </c>
      <c r="I3259" s="34" t="s">
        <v>140</v>
      </c>
      <c r="J3259" s="34" t="s">
        <v>78</v>
      </c>
      <c r="K3259" s="34" t="s">
        <v>79</v>
      </c>
      <c r="L3259" s="34" t="s">
        <v>80</v>
      </c>
      <c r="M3259" s="31">
        <v>18</v>
      </c>
    </row>
    <row r="3260" spans="1:13" s="31" customFormat="1" ht="15.75" hidden="1" customHeight="1" x14ac:dyDescent="0.25">
      <c r="A3260" s="31">
        <v>3259</v>
      </c>
      <c r="B3260" s="34" t="s">
        <v>5539</v>
      </c>
      <c r="D3260" s="34" t="s">
        <v>74</v>
      </c>
      <c r="E3260" s="31">
        <v>74</v>
      </c>
      <c r="G3260" s="44">
        <v>19667</v>
      </c>
      <c r="H3260" s="34" t="s">
        <v>236</v>
      </c>
      <c r="I3260" s="34" t="s">
        <v>230</v>
      </c>
      <c r="J3260" s="34" t="s">
        <v>126</v>
      </c>
      <c r="K3260" s="34" t="s">
        <v>79</v>
      </c>
      <c r="L3260" s="34" t="s">
        <v>91</v>
      </c>
      <c r="M3260" s="31">
        <v>10</v>
      </c>
    </row>
    <row r="3261" spans="1:13" s="31" customFormat="1" ht="15.75" customHeight="1" x14ac:dyDescent="0.25">
      <c r="A3261" s="31">
        <v>3260</v>
      </c>
      <c r="B3261" s="34" t="s">
        <v>7639</v>
      </c>
      <c r="C3261" s="34" t="s">
        <v>9949</v>
      </c>
      <c r="D3261" s="34" t="s">
        <v>98</v>
      </c>
      <c r="E3261" s="31">
        <v>6</v>
      </c>
      <c r="F3261" s="58">
        <f t="shared" ref="F3261:F3288" ca="1" si="155">(TODAY()-G3261)/365</f>
        <v>43.602739726027394</v>
      </c>
      <c r="G3261" s="33">
        <v>29005</v>
      </c>
      <c r="H3261" s="34" t="s">
        <v>1045</v>
      </c>
      <c r="I3261" s="34" t="s">
        <v>171</v>
      </c>
      <c r="J3261" s="34" t="s">
        <v>126</v>
      </c>
      <c r="K3261" s="34" t="s">
        <v>79</v>
      </c>
      <c r="L3261" s="34" t="s">
        <v>91</v>
      </c>
      <c r="M3261" s="31">
        <v>11</v>
      </c>
    </row>
    <row r="3262" spans="1:13" s="31" customFormat="1" ht="15.75" hidden="1" customHeight="1" x14ac:dyDescent="0.25">
      <c r="A3262" s="31">
        <v>3261</v>
      </c>
      <c r="B3262" s="34" t="s">
        <v>4775</v>
      </c>
      <c r="C3262" s="34" t="s">
        <v>9950</v>
      </c>
      <c r="D3262" s="34" t="s">
        <v>74</v>
      </c>
      <c r="E3262" s="31">
        <v>6</v>
      </c>
      <c r="F3262" s="58">
        <f t="shared" ca="1" si="155"/>
        <v>47.934246575342463</v>
      </c>
      <c r="G3262" s="33">
        <v>27424</v>
      </c>
      <c r="I3262" s="34" t="s">
        <v>90</v>
      </c>
      <c r="J3262" s="34" t="s">
        <v>78</v>
      </c>
      <c r="K3262" s="34" t="s">
        <v>79</v>
      </c>
      <c r="L3262" s="34" t="s">
        <v>80</v>
      </c>
      <c r="M3262" s="31">
        <v>5</v>
      </c>
    </row>
    <row r="3263" spans="1:13" s="31" customFormat="1" ht="15.75" customHeight="1" x14ac:dyDescent="0.25">
      <c r="A3263" s="31">
        <v>3262</v>
      </c>
      <c r="B3263" s="34" t="s">
        <v>9951</v>
      </c>
      <c r="C3263" s="34" t="s">
        <v>9952</v>
      </c>
      <c r="D3263" s="34" t="s">
        <v>74</v>
      </c>
      <c r="E3263" s="31">
        <v>65</v>
      </c>
      <c r="F3263" s="58">
        <f t="shared" ca="1" si="155"/>
        <v>63.241095890410961</v>
      </c>
      <c r="G3263" s="33">
        <v>21837</v>
      </c>
      <c r="H3263" s="34" t="s">
        <v>376</v>
      </c>
      <c r="I3263" s="34" t="s">
        <v>125</v>
      </c>
      <c r="J3263" s="34" t="s">
        <v>78</v>
      </c>
      <c r="K3263" s="34" t="s">
        <v>79</v>
      </c>
      <c r="L3263" s="34" t="s">
        <v>91</v>
      </c>
      <c r="M3263" s="31">
        <v>12</v>
      </c>
    </row>
    <row r="3264" spans="1:13" s="31" customFormat="1" ht="15.75" customHeight="1" x14ac:dyDescent="0.25">
      <c r="A3264" s="31">
        <v>3263</v>
      </c>
      <c r="B3264" s="34" t="s">
        <v>4057</v>
      </c>
      <c r="C3264" s="34" t="s">
        <v>9953</v>
      </c>
      <c r="D3264" s="34" t="s">
        <v>98</v>
      </c>
      <c r="E3264" s="31">
        <v>37</v>
      </c>
      <c r="F3264" s="58">
        <f t="shared" ca="1" si="155"/>
        <v>41.372602739726027</v>
      </c>
      <c r="G3264" s="33">
        <v>29819</v>
      </c>
      <c r="H3264" s="34" t="s">
        <v>352</v>
      </c>
      <c r="I3264" s="34" t="s">
        <v>77</v>
      </c>
      <c r="J3264" s="34" t="s">
        <v>102</v>
      </c>
      <c r="K3264" s="34" t="s">
        <v>79</v>
      </c>
      <c r="L3264" s="34" t="s">
        <v>91</v>
      </c>
      <c r="M3264" s="31">
        <v>5</v>
      </c>
    </row>
    <row r="3265" spans="1:13" s="31" customFormat="1" ht="15.75" hidden="1" customHeight="1" x14ac:dyDescent="0.25">
      <c r="A3265" s="31">
        <v>3264</v>
      </c>
      <c r="B3265" s="34" t="s">
        <v>9954</v>
      </c>
      <c r="C3265" s="34" t="s">
        <v>9955</v>
      </c>
      <c r="D3265" s="34" t="s">
        <v>74</v>
      </c>
      <c r="E3265" s="31">
        <v>88</v>
      </c>
      <c r="F3265" s="58">
        <f t="shared" ca="1" si="155"/>
        <v>44.38082191780822</v>
      </c>
      <c r="G3265" s="33">
        <v>28721</v>
      </c>
      <c r="I3265" s="34" t="s">
        <v>101</v>
      </c>
      <c r="J3265" s="34" t="s">
        <v>78</v>
      </c>
      <c r="K3265" s="34" t="s">
        <v>79</v>
      </c>
      <c r="L3265" s="34" t="s">
        <v>80</v>
      </c>
      <c r="M3265" s="31">
        <v>17</v>
      </c>
    </row>
    <row r="3266" spans="1:13" s="31" customFormat="1" ht="15.75" customHeight="1" x14ac:dyDescent="0.25">
      <c r="A3266" s="31">
        <v>3265</v>
      </c>
      <c r="B3266" s="34" t="s">
        <v>9956</v>
      </c>
      <c r="C3266" s="34" t="s">
        <v>9957</v>
      </c>
      <c r="D3266" s="34" t="s">
        <v>74</v>
      </c>
      <c r="E3266" s="31">
        <v>64</v>
      </c>
      <c r="F3266" s="58">
        <f t="shared" ca="1" si="155"/>
        <v>55.602739726027394</v>
      </c>
      <c r="G3266" s="33">
        <v>24625</v>
      </c>
      <c r="H3266" s="34" t="s">
        <v>184</v>
      </c>
      <c r="I3266" s="34" t="s">
        <v>178</v>
      </c>
      <c r="J3266" s="34" t="s">
        <v>126</v>
      </c>
      <c r="K3266" s="34" t="s">
        <v>79</v>
      </c>
      <c r="L3266" s="34" t="s">
        <v>91</v>
      </c>
      <c r="M3266" s="31">
        <v>11</v>
      </c>
    </row>
    <row r="3267" spans="1:13" s="31" customFormat="1" ht="15.75" customHeight="1" x14ac:dyDescent="0.25">
      <c r="A3267" s="31">
        <v>3266</v>
      </c>
      <c r="B3267" s="34" t="s">
        <v>7869</v>
      </c>
      <c r="C3267" s="34" t="s">
        <v>9958</v>
      </c>
      <c r="D3267" s="34" t="s">
        <v>74</v>
      </c>
      <c r="E3267" s="31">
        <v>68</v>
      </c>
      <c r="F3267" s="58">
        <f t="shared" ca="1" si="155"/>
        <v>27.616438356164384</v>
      </c>
      <c r="G3267" s="33">
        <v>34840</v>
      </c>
      <c r="H3267" s="34" t="s">
        <v>110</v>
      </c>
      <c r="I3267" s="34" t="s">
        <v>230</v>
      </c>
      <c r="J3267" s="34" t="s">
        <v>78</v>
      </c>
      <c r="K3267" s="34" t="s">
        <v>79</v>
      </c>
      <c r="L3267" s="34" t="s">
        <v>80</v>
      </c>
      <c r="M3267" s="31">
        <v>5</v>
      </c>
    </row>
    <row r="3268" spans="1:13" s="31" customFormat="1" ht="15.75" hidden="1" customHeight="1" x14ac:dyDescent="0.25">
      <c r="A3268" s="31">
        <v>3267</v>
      </c>
      <c r="B3268" s="34" t="s">
        <v>1476</v>
      </c>
      <c r="C3268" s="34" t="s">
        <v>9959</v>
      </c>
      <c r="D3268" s="34" t="s">
        <v>74</v>
      </c>
      <c r="E3268" s="31">
        <v>20</v>
      </c>
      <c r="F3268" s="58">
        <f t="shared" ca="1" si="155"/>
        <v>35.597260273972601</v>
      </c>
      <c r="G3268" s="33">
        <v>31927</v>
      </c>
      <c r="I3268" s="34" t="s">
        <v>90</v>
      </c>
      <c r="J3268" s="34" t="s">
        <v>126</v>
      </c>
      <c r="K3268" s="34" t="s">
        <v>79</v>
      </c>
      <c r="L3268" s="34" t="s">
        <v>80</v>
      </c>
      <c r="M3268" s="31">
        <v>9</v>
      </c>
    </row>
    <row r="3269" spans="1:13" s="31" customFormat="1" ht="15.75" customHeight="1" x14ac:dyDescent="0.25">
      <c r="A3269" s="31">
        <v>3268</v>
      </c>
      <c r="B3269" s="34" t="s">
        <v>8875</v>
      </c>
      <c r="C3269" s="34" t="s">
        <v>9960</v>
      </c>
      <c r="D3269" s="34" t="s">
        <v>98</v>
      </c>
      <c r="E3269" s="31">
        <v>93</v>
      </c>
      <c r="F3269" s="58">
        <f t="shared" ca="1" si="155"/>
        <v>36.594520547945208</v>
      </c>
      <c r="G3269" s="33">
        <v>31563</v>
      </c>
      <c r="H3269" s="34" t="s">
        <v>76</v>
      </c>
      <c r="I3269" s="34" t="s">
        <v>77</v>
      </c>
      <c r="J3269" s="34" t="s">
        <v>78</v>
      </c>
      <c r="K3269" s="34" t="s">
        <v>79</v>
      </c>
      <c r="L3269" s="34" t="s">
        <v>91</v>
      </c>
      <c r="M3269" s="31">
        <v>20</v>
      </c>
    </row>
    <row r="3270" spans="1:13" s="31" customFormat="1" ht="15.75" customHeight="1" x14ac:dyDescent="0.25">
      <c r="A3270" s="31">
        <v>3269</v>
      </c>
      <c r="B3270" s="34" t="s">
        <v>7023</v>
      </c>
      <c r="C3270" s="34" t="s">
        <v>9961</v>
      </c>
      <c r="D3270" s="34" t="s">
        <v>74</v>
      </c>
      <c r="E3270" s="31">
        <v>96</v>
      </c>
      <c r="F3270" s="58">
        <f t="shared" ca="1" si="155"/>
        <v>28.084931506849315</v>
      </c>
      <c r="G3270" s="33">
        <v>34669</v>
      </c>
      <c r="H3270" s="34" t="s">
        <v>497</v>
      </c>
      <c r="I3270" s="34" t="s">
        <v>230</v>
      </c>
      <c r="J3270" s="34" t="s">
        <v>78</v>
      </c>
      <c r="K3270" s="34" t="s">
        <v>79</v>
      </c>
      <c r="L3270" s="34" t="s">
        <v>91</v>
      </c>
      <c r="M3270" s="31">
        <v>1</v>
      </c>
    </row>
    <row r="3271" spans="1:13" s="31" customFormat="1" ht="15.75" customHeight="1" x14ac:dyDescent="0.25">
      <c r="A3271" s="31">
        <v>3270</v>
      </c>
      <c r="B3271" s="34" t="s">
        <v>9586</v>
      </c>
      <c r="C3271" s="34" t="s">
        <v>9962</v>
      </c>
      <c r="D3271" s="34" t="s">
        <v>74</v>
      </c>
      <c r="E3271" s="31">
        <v>47</v>
      </c>
      <c r="F3271" s="58">
        <f t="shared" ca="1" si="155"/>
        <v>65.747945205479454</v>
      </c>
      <c r="G3271" s="33">
        <v>20922</v>
      </c>
      <c r="H3271" s="34" t="s">
        <v>2493</v>
      </c>
      <c r="I3271" s="34" t="s">
        <v>101</v>
      </c>
      <c r="J3271" s="34" t="s">
        <v>78</v>
      </c>
      <c r="K3271" s="34" t="s">
        <v>79</v>
      </c>
      <c r="L3271" s="34" t="s">
        <v>80</v>
      </c>
      <c r="M3271" s="31">
        <v>5</v>
      </c>
    </row>
    <row r="3272" spans="1:13" s="31" customFormat="1" ht="15.75" customHeight="1" x14ac:dyDescent="0.25">
      <c r="A3272" s="31">
        <v>3271</v>
      </c>
      <c r="B3272" s="34" t="s">
        <v>1937</v>
      </c>
      <c r="C3272" s="34" t="s">
        <v>9963</v>
      </c>
      <c r="D3272" s="34" t="s">
        <v>98</v>
      </c>
      <c r="E3272" s="31">
        <v>21</v>
      </c>
      <c r="F3272" s="58">
        <f t="shared" ca="1" si="155"/>
        <v>36.712328767123289</v>
      </c>
      <c r="G3272" s="33">
        <v>31520</v>
      </c>
      <c r="H3272" s="34" t="s">
        <v>1219</v>
      </c>
      <c r="I3272" s="34" t="s">
        <v>90</v>
      </c>
      <c r="J3272" s="34" t="s">
        <v>126</v>
      </c>
      <c r="K3272" s="34" t="s">
        <v>79</v>
      </c>
      <c r="L3272" s="34" t="s">
        <v>80</v>
      </c>
      <c r="M3272" s="31">
        <v>16</v>
      </c>
    </row>
    <row r="3273" spans="1:13" s="31" customFormat="1" ht="15.75" customHeight="1" x14ac:dyDescent="0.25">
      <c r="A3273" s="31">
        <v>3272</v>
      </c>
      <c r="B3273" s="34" t="s">
        <v>9964</v>
      </c>
      <c r="C3273" s="34" t="s">
        <v>9965</v>
      </c>
      <c r="D3273" s="34" t="s">
        <v>74</v>
      </c>
      <c r="E3273" s="31">
        <v>75</v>
      </c>
      <c r="F3273" s="58">
        <f t="shared" ca="1" si="155"/>
        <v>29.578082191780823</v>
      </c>
      <c r="G3273" s="33">
        <v>34124</v>
      </c>
      <c r="H3273" s="34" t="s">
        <v>402</v>
      </c>
      <c r="I3273" s="34" t="s">
        <v>230</v>
      </c>
      <c r="J3273" s="34" t="s">
        <v>102</v>
      </c>
      <c r="K3273" s="34" t="s">
        <v>79</v>
      </c>
      <c r="L3273" s="34" t="s">
        <v>91</v>
      </c>
      <c r="M3273" s="31">
        <v>9</v>
      </c>
    </row>
    <row r="3274" spans="1:13" s="31" customFormat="1" ht="15.75" customHeight="1" x14ac:dyDescent="0.25">
      <c r="A3274" s="31">
        <v>3273</v>
      </c>
      <c r="B3274" s="34" t="s">
        <v>9966</v>
      </c>
      <c r="C3274" s="34" t="s">
        <v>5038</v>
      </c>
      <c r="D3274" s="34" t="s">
        <v>98</v>
      </c>
      <c r="E3274" s="31">
        <v>72</v>
      </c>
      <c r="F3274" s="58">
        <f t="shared" ca="1" si="155"/>
        <v>44.638356164383559</v>
      </c>
      <c r="G3274" s="33">
        <v>28627</v>
      </c>
      <c r="H3274" s="34" t="s">
        <v>76</v>
      </c>
      <c r="I3274" s="34" t="s">
        <v>125</v>
      </c>
      <c r="J3274" s="34" t="s">
        <v>78</v>
      </c>
      <c r="K3274" s="34" t="s">
        <v>79</v>
      </c>
      <c r="L3274" s="34" t="s">
        <v>91</v>
      </c>
      <c r="M3274" s="31">
        <v>11</v>
      </c>
    </row>
    <row r="3275" spans="1:13" s="31" customFormat="1" ht="15.75" hidden="1" customHeight="1" x14ac:dyDescent="0.25">
      <c r="A3275" s="31">
        <v>3274</v>
      </c>
      <c r="B3275" s="34" t="s">
        <v>6849</v>
      </c>
      <c r="C3275" s="34" t="s">
        <v>9967</v>
      </c>
      <c r="D3275" s="34" t="s">
        <v>98</v>
      </c>
      <c r="E3275" s="31">
        <v>44</v>
      </c>
      <c r="F3275" s="58">
        <f t="shared" ca="1" si="155"/>
        <v>49.698630136986303</v>
      </c>
      <c r="G3275" s="33">
        <v>26780</v>
      </c>
      <c r="I3275" s="34" t="s">
        <v>101</v>
      </c>
      <c r="J3275" s="34" t="s">
        <v>78</v>
      </c>
      <c r="K3275" s="34" t="s">
        <v>79</v>
      </c>
      <c r="L3275" s="34" t="s">
        <v>80</v>
      </c>
      <c r="M3275" s="31">
        <v>18</v>
      </c>
    </row>
    <row r="3276" spans="1:13" s="31" customFormat="1" ht="15.75" customHeight="1" x14ac:dyDescent="0.25">
      <c r="A3276" s="31">
        <v>3275</v>
      </c>
      <c r="B3276" s="34" t="s">
        <v>2383</v>
      </c>
      <c r="C3276" s="34" t="s">
        <v>9968</v>
      </c>
      <c r="D3276" s="34" t="s">
        <v>98</v>
      </c>
      <c r="E3276" s="31">
        <v>24</v>
      </c>
      <c r="F3276" s="58">
        <f t="shared" ca="1" si="155"/>
        <v>47.208219178082189</v>
      </c>
      <c r="G3276" s="33">
        <v>27689</v>
      </c>
      <c r="H3276" s="34" t="s">
        <v>536</v>
      </c>
      <c r="I3276" s="34" t="s">
        <v>77</v>
      </c>
      <c r="J3276" s="34" t="s">
        <v>78</v>
      </c>
      <c r="K3276" s="34" t="s">
        <v>79</v>
      </c>
      <c r="L3276" s="34" t="s">
        <v>91</v>
      </c>
      <c r="M3276" s="31">
        <v>6</v>
      </c>
    </row>
    <row r="3277" spans="1:13" s="31" customFormat="1" ht="15.75" customHeight="1" x14ac:dyDescent="0.25">
      <c r="A3277" s="31">
        <v>3276</v>
      </c>
      <c r="B3277" s="34" t="s">
        <v>9969</v>
      </c>
      <c r="C3277" s="34" t="s">
        <v>9970</v>
      </c>
      <c r="D3277" s="34" t="s">
        <v>74</v>
      </c>
      <c r="E3277" s="31">
        <v>10</v>
      </c>
      <c r="F3277" s="58">
        <f t="shared" ca="1" si="155"/>
        <v>43.717808219178082</v>
      </c>
      <c r="G3277" s="33">
        <v>28963</v>
      </c>
      <c r="H3277" s="34" t="s">
        <v>1235</v>
      </c>
      <c r="I3277" s="34" t="s">
        <v>230</v>
      </c>
      <c r="J3277" s="34" t="s">
        <v>126</v>
      </c>
      <c r="K3277" s="34" t="s">
        <v>79</v>
      </c>
      <c r="L3277" s="34" t="s">
        <v>91</v>
      </c>
      <c r="M3277" s="31">
        <v>3</v>
      </c>
    </row>
    <row r="3278" spans="1:13" s="31" customFormat="1" ht="15.75" customHeight="1" x14ac:dyDescent="0.25">
      <c r="A3278" s="31">
        <v>3277</v>
      </c>
      <c r="B3278" s="34" t="s">
        <v>9971</v>
      </c>
      <c r="C3278" s="34" t="s">
        <v>9972</v>
      </c>
      <c r="D3278" s="34" t="s">
        <v>74</v>
      </c>
      <c r="E3278" s="31">
        <v>92</v>
      </c>
      <c r="F3278" s="58">
        <f t="shared" ca="1" si="155"/>
        <v>60.723287671232875</v>
      </c>
      <c r="G3278" s="33">
        <v>22756</v>
      </c>
      <c r="H3278" s="34" t="s">
        <v>1081</v>
      </c>
      <c r="I3278" s="34" t="s">
        <v>230</v>
      </c>
      <c r="J3278" s="34" t="s">
        <v>102</v>
      </c>
      <c r="K3278" s="34" t="s">
        <v>79</v>
      </c>
      <c r="L3278" s="34" t="s">
        <v>91</v>
      </c>
      <c r="M3278" s="31">
        <v>10</v>
      </c>
    </row>
    <row r="3279" spans="1:13" s="31" customFormat="1" ht="15.75" customHeight="1" x14ac:dyDescent="0.25">
      <c r="A3279" s="31">
        <v>3278</v>
      </c>
      <c r="B3279" s="34" t="s">
        <v>9973</v>
      </c>
      <c r="C3279" s="34" t="s">
        <v>9974</v>
      </c>
      <c r="D3279" s="34" t="s">
        <v>74</v>
      </c>
      <c r="E3279" s="31">
        <v>66</v>
      </c>
      <c r="F3279" s="58">
        <f t="shared" ca="1" si="155"/>
        <v>40.536986301369865</v>
      </c>
      <c r="G3279" s="33">
        <v>30124</v>
      </c>
      <c r="H3279" s="34" t="s">
        <v>420</v>
      </c>
      <c r="I3279" s="34" t="s">
        <v>101</v>
      </c>
      <c r="J3279" s="34" t="s">
        <v>102</v>
      </c>
      <c r="K3279" s="34" t="s">
        <v>79</v>
      </c>
      <c r="L3279" s="34" t="s">
        <v>91</v>
      </c>
      <c r="M3279" s="31">
        <v>9</v>
      </c>
    </row>
    <row r="3280" spans="1:13" s="31" customFormat="1" ht="15.75" customHeight="1" x14ac:dyDescent="0.25">
      <c r="A3280" s="31">
        <v>3279</v>
      </c>
      <c r="B3280" s="34" t="s">
        <v>5020</v>
      </c>
      <c r="C3280" s="34" t="s">
        <v>9975</v>
      </c>
      <c r="D3280" s="34" t="s">
        <v>74</v>
      </c>
      <c r="E3280" s="31">
        <v>55</v>
      </c>
      <c r="F3280" s="58">
        <f t="shared" ca="1" si="155"/>
        <v>63.893150684931506</v>
      </c>
      <c r="G3280" s="33">
        <v>21599</v>
      </c>
      <c r="H3280" s="34" t="s">
        <v>710</v>
      </c>
      <c r="I3280" s="34" t="s">
        <v>101</v>
      </c>
      <c r="J3280" s="34" t="s">
        <v>78</v>
      </c>
      <c r="K3280" s="34" t="s">
        <v>79</v>
      </c>
      <c r="L3280" s="34" t="s">
        <v>91</v>
      </c>
      <c r="M3280" s="31">
        <v>14</v>
      </c>
    </row>
    <row r="3281" spans="1:13" s="31" customFormat="1" ht="15.75" customHeight="1" x14ac:dyDescent="0.25">
      <c r="A3281" s="31">
        <v>3280</v>
      </c>
      <c r="B3281" s="34" t="s">
        <v>7075</v>
      </c>
      <c r="C3281" s="34" t="s">
        <v>9976</v>
      </c>
      <c r="D3281" s="34" t="s">
        <v>98</v>
      </c>
      <c r="E3281" s="31">
        <v>49</v>
      </c>
      <c r="F3281" s="58">
        <f t="shared" ca="1" si="155"/>
        <v>35.673972602739724</v>
      </c>
      <c r="G3281" s="33">
        <v>31899</v>
      </c>
      <c r="H3281" s="34" t="s">
        <v>76</v>
      </c>
      <c r="I3281" s="34" t="s">
        <v>101</v>
      </c>
      <c r="J3281" s="34" t="s">
        <v>78</v>
      </c>
      <c r="K3281" s="34" t="s">
        <v>79</v>
      </c>
      <c r="L3281" s="34" t="s">
        <v>80</v>
      </c>
      <c r="M3281" s="31">
        <v>21</v>
      </c>
    </row>
    <row r="3282" spans="1:13" s="31" customFormat="1" ht="15.75" customHeight="1" x14ac:dyDescent="0.25">
      <c r="A3282" s="31">
        <v>3281</v>
      </c>
      <c r="B3282" s="34" t="s">
        <v>9977</v>
      </c>
      <c r="C3282" s="34" t="s">
        <v>2521</v>
      </c>
      <c r="D3282" s="34" t="s">
        <v>98</v>
      </c>
      <c r="E3282" s="31">
        <v>67</v>
      </c>
      <c r="F3282" s="58">
        <f t="shared" ca="1" si="155"/>
        <v>24.854794520547944</v>
      </c>
      <c r="G3282" s="33">
        <v>35848</v>
      </c>
      <c r="H3282" s="34" t="s">
        <v>5048</v>
      </c>
      <c r="I3282" s="34" t="s">
        <v>230</v>
      </c>
      <c r="J3282" s="34" t="s">
        <v>78</v>
      </c>
      <c r="K3282" s="34" t="s">
        <v>79</v>
      </c>
      <c r="L3282" s="34" t="s">
        <v>91</v>
      </c>
      <c r="M3282" s="31">
        <v>4</v>
      </c>
    </row>
    <row r="3283" spans="1:13" s="31" customFormat="1" ht="15.75" customHeight="1" x14ac:dyDescent="0.25">
      <c r="A3283" s="31">
        <v>3282</v>
      </c>
      <c r="B3283" s="34" t="s">
        <v>9978</v>
      </c>
      <c r="C3283" s="34" t="s">
        <v>9979</v>
      </c>
      <c r="D3283" s="34" t="s">
        <v>98</v>
      </c>
      <c r="E3283" s="31">
        <v>8</v>
      </c>
      <c r="F3283" s="58">
        <f t="shared" ca="1" si="155"/>
        <v>63.715068493150682</v>
      </c>
      <c r="G3283" s="33">
        <v>21664</v>
      </c>
      <c r="H3283" s="34" t="s">
        <v>184</v>
      </c>
      <c r="I3283" s="34" t="s">
        <v>178</v>
      </c>
      <c r="J3283" s="34" t="s">
        <v>126</v>
      </c>
      <c r="K3283" s="34" t="s">
        <v>79</v>
      </c>
      <c r="L3283" s="34" t="s">
        <v>91</v>
      </c>
      <c r="M3283" s="31">
        <v>13</v>
      </c>
    </row>
    <row r="3284" spans="1:13" s="31" customFormat="1" ht="15.75" customHeight="1" x14ac:dyDescent="0.25">
      <c r="A3284" s="31">
        <v>3283</v>
      </c>
      <c r="B3284" s="34" t="s">
        <v>8607</v>
      </c>
      <c r="C3284" s="34" t="s">
        <v>9980</v>
      </c>
      <c r="D3284" s="34" t="s">
        <v>98</v>
      </c>
      <c r="E3284" s="31">
        <v>46</v>
      </c>
      <c r="F3284" s="58">
        <f t="shared" ca="1" si="155"/>
        <v>43.972602739726028</v>
      </c>
      <c r="G3284" s="33">
        <v>28870</v>
      </c>
      <c r="H3284" s="34" t="s">
        <v>2493</v>
      </c>
      <c r="I3284" s="34" t="s">
        <v>90</v>
      </c>
      <c r="J3284" s="34" t="s">
        <v>78</v>
      </c>
      <c r="K3284" s="34" t="s">
        <v>79</v>
      </c>
      <c r="L3284" s="34" t="s">
        <v>80</v>
      </c>
      <c r="M3284" s="31">
        <v>6</v>
      </c>
    </row>
    <row r="3285" spans="1:13" s="31" customFormat="1" ht="15.75" customHeight="1" x14ac:dyDescent="0.25">
      <c r="A3285" s="31">
        <v>3284</v>
      </c>
      <c r="B3285" s="34" t="s">
        <v>6043</v>
      </c>
      <c r="C3285" s="34" t="s">
        <v>8597</v>
      </c>
      <c r="D3285" s="34" t="s">
        <v>98</v>
      </c>
      <c r="E3285" s="31">
        <v>98</v>
      </c>
      <c r="F3285" s="58">
        <f t="shared" ca="1" si="155"/>
        <v>31.347945205479451</v>
      </c>
      <c r="G3285" s="33">
        <v>33478</v>
      </c>
      <c r="H3285" s="34" t="s">
        <v>1219</v>
      </c>
      <c r="I3285" s="34" t="s">
        <v>140</v>
      </c>
      <c r="J3285" s="34" t="s">
        <v>102</v>
      </c>
      <c r="K3285" s="34" t="s">
        <v>79</v>
      </c>
      <c r="L3285" s="34" t="s">
        <v>91</v>
      </c>
      <c r="M3285" s="31">
        <v>2</v>
      </c>
    </row>
    <row r="3286" spans="1:13" s="31" customFormat="1" ht="15.75" customHeight="1" x14ac:dyDescent="0.25">
      <c r="A3286" s="31">
        <v>3285</v>
      </c>
      <c r="B3286" s="34" t="s">
        <v>9981</v>
      </c>
      <c r="C3286" s="34" t="s">
        <v>9982</v>
      </c>
      <c r="D3286" s="34" t="s">
        <v>74</v>
      </c>
      <c r="E3286" s="31">
        <v>51</v>
      </c>
      <c r="F3286" s="58">
        <f t="shared" ca="1" si="155"/>
        <v>36.010958904109586</v>
      </c>
      <c r="G3286" s="33">
        <v>31776</v>
      </c>
      <c r="H3286" s="34" t="s">
        <v>414</v>
      </c>
      <c r="I3286" s="34" t="s">
        <v>178</v>
      </c>
      <c r="J3286" s="34" t="s">
        <v>102</v>
      </c>
      <c r="K3286" s="34" t="s">
        <v>79</v>
      </c>
      <c r="L3286" s="34" t="s">
        <v>80</v>
      </c>
      <c r="M3286" s="31">
        <v>9</v>
      </c>
    </row>
    <row r="3287" spans="1:13" s="31" customFormat="1" ht="15.75" customHeight="1" x14ac:dyDescent="0.25">
      <c r="A3287" s="31">
        <v>3286</v>
      </c>
      <c r="B3287" s="34" t="s">
        <v>9983</v>
      </c>
      <c r="C3287" s="34" t="s">
        <v>9984</v>
      </c>
      <c r="D3287" s="34" t="s">
        <v>74</v>
      </c>
      <c r="E3287" s="31">
        <v>23</v>
      </c>
      <c r="F3287" s="58">
        <f t="shared" ca="1" si="155"/>
        <v>61.605479452054794</v>
      </c>
      <c r="G3287" s="33">
        <v>22434</v>
      </c>
      <c r="H3287" s="34" t="s">
        <v>124</v>
      </c>
      <c r="I3287" s="34" t="s">
        <v>125</v>
      </c>
      <c r="J3287" s="34" t="s">
        <v>78</v>
      </c>
      <c r="K3287" s="34" t="s">
        <v>79</v>
      </c>
      <c r="L3287" s="34" t="s">
        <v>91</v>
      </c>
      <c r="M3287" s="31">
        <v>20</v>
      </c>
    </row>
    <row r="3288" spans="1:13" s="31" customFormat="1" ht="15.75" customHeight="1" x14ac:dyDescent="0.25">
      <c r="A3288" s="31">
        <v>3287</v>
      </c>
      <c r="B3288" s="34" t="s">
        <v>9985</v>
      </c>
      <c r="C3288" s="34" t="s">
        <v>9986</v>
      </c>
      <c r="D3288" s="34" t="s">
        <v>98</v>
      </c>
      <c r="E3288" s="31">
        <v>30</v>
      </c>
      <c r="F3288" s="58">
        <f t="shared" ca="1" si="155"/>
        <v>36.991780821917807</v>
      </c>
      <c r="G3288" s="33">
        <v>31418</v>
      </c>
      <c r="H3288" s="34" t="s">
        <v>242</v>
      </c>
      <c r="I3288" s="34" t="s">
        <v>230</v>
      </c>
      <c r="J3288" s="34" t="s">
        <v>102</v>
      </c>
      <c r="K3288" s="34" t="s">
        <v>79</v>
      </c>
      <c r="L3288" s="34" t="s">
        <v>80</v>
      </c>
      <c r="M3288" s="31">
        <v>4</v>
      </c>
    </row>
    <row r="3289" spans="1:13" s="31" customFormat="1" ht="15.75" hidden="1" customHeight="1" x14ac:dyDescent="0.25">
      <c r="A3289" s="31">
        <v>3288</v>
      </c>
      <c r="B3289" s="34" t="s">
        <v>9987</v>
      </c>
      <c r="C3289" s="34" t="s">
        <v>9988</v>
      </c>
      <c r="D3289" s="34" t="s">
        <v>430</v>
      </c>
      <c r="E3289" s="31">
        <v>47</v>
      </c>
      <c r="H3289" s="34" t="s">
        <v>575</v>
      </c>
      <c r="I3289" s="34" t="s">
        <v>152</v>
      </c>
      <c r="J3289" s="34" t="s">
        <v>126</v>
      </c>
      <c r="K3289" s="34" t="s">
        <v>79</v>
      </c>
      <c r="L3289" s="34" t="s">
        <v>91</v>
      </c>
    </row>
    <row r="3290" spans="1:13" s="31" customFormat="1" ht="15.75" customHeight="1" x14ac:dyDescent="0.25">
      <c r="A3290" s="31">
        <v>3289</v>
      </c>
      <c r="B3290" s="34" t="s">
        <v>6455</v>
      </c>
      <c r="C3290" s="34" t="s">
        <v>6232</v>
      </c>
      <c r="D3290" s="34" t="s">
        <v>74</v>
      </c>
      <c r="E3290" s="31">
        <v>43</v>
      </c>
      <c r="F3290" s="58">
        <f t="shared" ref="F3290:F3298" ca="1" si="156">(TODAY()-G3290)/365</f>
        <v>45.0027397260274</v>
      </c>
      <c r="G3290" s="33">
        <v>28494</v>
      </c>
      <c r="H3290" s="34" t="s">
        <v>294</v>
      </c>
      <c r="I3290" s="34" t="s">
        <v>90</v>
      </c>
      <c r="J3290" s="34" t="s">
        <v>78</v>
      </c>
      <c r="K3290" s="34" t="s">
        <v>79</v>
      </c>
      <c r="L3290" s="34" t="s">
        <v>91</v>
      </c>
      <c r="M3290" s="31">
        <v>12</v>
      </c>
    </row>
    <row r="3291" spans="1:13" s="31" customFormat="1" ht="15.75" hidden="1" customHeight="1" x14ac:dyDescent="0.25">
      <c r="A3291" s="31">
        <v>3290</v>
      </c>
      <c r="B3291" s="34" t="s">
        <v>5320</v>
      </c>
      <c r="C3291" s="34" t="s">
        <v>9989</v>
      </c>
      <c r="D3291" s="34" t="s">
        <v>74</v>
      </c>
      <c r="E3291" s="31">
        <v>22</v>
      </c>
      <c r="F3291" s="58">
        <f t="shared" ca="1" si="156"/>
        <v>60.30958904109589</v>
      </c>
      <c r="G3291" s="33">
        <v>22907</v>
      </c>
      <c r="I3291" s="34" t="s">
        <v>77</v>
      </c>
      <c r="J3291" s="34" t="s">
        <v>126</v>
      </c>
      <c r="K3291" s="34" t="s">
        <v>79</v>
      </c>
      <c r="L3291" s="34" t="s">
        <v>80</v>
      </c>
      <c r="M3291" s="31">
        <v>18</v>
      </c>
    </row>
    <row r="3292" spans="1:13" s="31" customFormat="1" ht="15.75" customHeight="1" x14ac:dyDescent="0.25">
      <c r="A3292" s="31">
        <v>3291</v>
      </c>
      <c r="B3292" s="34" t="s">
        <v>6732</v>
      </c>
      <c r="C3292" s="34" t="s">
        <v>9990</v>
      </c>
      <c r="D3292" s="34" t="s">
        <v>98</v>
      </c>
      <c r="E3292" s="31">
        <v>33</v>
      </c>
      <c r="F3292" s="58">
        <f t="shared" ca="1" si="156"/>
        <v>66.972602739726028</v>
      </c>
      <c r="G3292" s="33">
        <v>20475</v>
      </c>
      <c r="H3292" s="34" t="s">
        <v>833</v>
      </c>
      <c r="I3292" s="34" t="s">
        <v>77</v>
      </c>
      <c r="J3292" s="34" t="s">
        <v>78</v>
      </c>
      <c r="K3292" s="34" t="s">
        <v>79</v>
      </c>
      <c r="L3292" s="34" t="s">
        <v>91</v>
      </c>
      <c r="M3292" s="31">
        <v>13</v>
      </c>
    </row>
    <row r="3293" spans="1:13" s="31" customFormat="1" ht="15.75" customHeight="1" x14ac:dyDescent="0.25">
      <c r="A3293" s="31">
        <v>3292</v>
      </c>
      <c r="B3293" s="34" t="s">
        <v>9991</v>
      </c>
      <c r="C3293" s="34" t="s">
        <v>9992</v>
      </c>
      <c r="D3293" s="34" t="s">
        <v>74</v>
      </c>
      <c r="E3293" s="31">
        <v>71</v>
      </c>
      <c r="F3293" s="58">
        <f t="shared" ca="1" si="156"/>
        <v>49.745205479452054</v>
      </c>
      <c r="G3293" s="33">
        <v>26763</v>
      </c>
      <c r="H3293" s="34" t="s">
        <v>1971</v>
      </c>
      <c r="I3293" s="34" t="s">
        <v>140</v>
      </c>
      <c r="J3293" s="34" t="s">
        <v>102</v>
      </c>
      <c r="K3293" s="34" t="s">
        <v>79</v>
      </c>
      <c r="L3293" s="34" t="s">
        <v>80</v>
      </c>
      <c r="M3293" s="31">
        <v>3</v>
      </c>
    </row>
    <row r="3294" spans="1:13" s="31" customFormat="1" ht="15.75" customHeight="1" x14ac:dyDescent="0.25">
      <c r="A3294" s="31">
        <v>3293</v>
      </c>
      <c r="B3294" s="34" t="s">
        <v>9977</v>
      </c>
      <c r="C3294" s="34" t="s">
        <v>9993</v>
      </c>
      <c r="D3294" s="34" t="s">
        <v>98</v>
      </c>
      <c r="E3294" s="31">
        <v>98</v>
      </c>
      <c r="F3294" s="58">
        <f t="shared" ca="1" si="156"/>
        <v>36.947945205479449</v>
      </c>
      <c r="G3294" s="33">
        <v>31434</v>
      </c>
      <c r="H3294" s="34" t="s">
        <v>2325</v>
      </c>
      <c r="I3294" s="34" t="s">
        <v>230</v>
      </c>
      <c r="J3294" s="34" t="s">
        <v>126</v>
      </c>
      <c r="K3294" s="34" t="s">
        <v>79</v>
      </c>
      <c r="L3294" s="34" t="s">
        <v>91</v>
      </c>
      <c r="M3294" s="31">
        <v>17</v>
      </c>
    </row>
    <row r="3295" spans="1:13" s="31" customFormat="1" ht="15.75" customHeight="1" x14ac:dyDescent="0.25">
      <c r="A3295" s="31">
        <v>3294</v>
      </c>
      <c r="B3295" s="34" t="s">
        <v>9333</v>
      </c>
      <c r="C3295" s="34" t="s">
        <v>9994</v>
      </c>
      <c r="D3295" s="34" t="s">
        <v>98</v>
      </c>
      <c r="E3295" s="31">
        <v>90</v>
      </c>
      <c r="F3295" s="58">
        <f t="shared" ca="1" si="156"/>
        <v>36.523287671232879</v>
      </c>
      <c r="G3295" s="33">
        <v>31589</v>
      </c>
      <c r="H3295" s="34" t="s">
        <v>604</v>
      </c>
      <c r="I3295" s="34" t="s">
        <v>77</v>
      </c>
      <c r="J3295" s="34" t="s">
        <v>102</v>
      </c>
      <c r="K3295" s="34" t="s">
        <v>79</v>
      </c>
      <c r="L3295" s="34" t="s">
        <v>91</v>
      </c>
      <c r="M3295" s="31">
        <v>6</v>
      </c>
    </row>
    <row r="3296" spans="1:13" s="31" customFormat="1" ht="15.75" customHeight="1" x14ac:dyDescent="0.25">
      <c r="A3296" s="31">
        <v>3295</v>
      </c>
      <c r="B3296" s="34" t="s">
        <v>9995</v>
      </c>
      <c r="C3296" s="34" t="s">
        <v>9996</v>
      </c>
      <c r="D3296" s="34" t="s">
        <v>74</v>
      </c>
      <c r="E3296" s="31">
        <v>14</v>
      </c>
      <c r="F3296" s="58">
        <f t="shared" ca="1" si="156"/>
        <v>58.62191780821918</v>
      </c>
      <c r="G3296" s="33">
        <v>23523</v>
      </c>
      <c r="H3296" s="34" t="s">
        <v>4032</v>
      </c>
      <c r="I3296" s="34" t="s">
        <v>140</v>
      </c>
      <c r="J3296" s="34" t="s">
        <v>126</v>
      </c>
      <c r="K3296" s="34" t="s">
        <v>79</v>
      </c>
      <c r="L3296" s="34" t="s">
        <v>80</v>
      </c>
      <c r="M3296" s="31">
        <v>9</v>
      </c>
    </row>
    <row r="3297" spans="1:13" s="31" customFormat="1" ht="15.75" customHeight="1" x14ac:dyDescent="0.25">
      <c r="A3297" s="31">
        <v>3296</v>
      </c>
      <c r="B3297" s="34" t="s">
        <v>5268</v>
      </c>
      <c r="C3297" s="34" t="s">
        <v>9997</v>
      </c>
      <c r="D3297" s="34" t="s">
        <v>98</v>
      </c>
      <c r="E3297" s="31">
        <v>78</v>
      </c>
      <c r="F3297" s="58">
        <f t="shared" ca="1" si="156"/>
        <v>48.153424657534245</v>
      </c>
      <c r="G3297" s="33">
        <v>27344</v>
      </c>
      <c r="H3297" s="34" t="s">
        <v>229</v>
      </c>
      <c r="I3297" s="34" t="s">
        <v>101</v>
      </c>
      <c r="J3297" s="34" t="s">
        <v>102</v>
      </c>
      <c r="K3297" s="34" t="s">
        <v>79</v>
      </c>
      <c r="L3297" s="34" t="s">
        <v>80</v>
      </c>
      <c r="M3297" s="31">
        <v>17</v>
      </c>
    </row>
    <row r="3298" spans="1:13" s="31" customFormat="1" ht="15.75" customHeight="1" x14ac:dyDescent="0.25">
      <c r="A3298" s="31">
        <v>3297</v>
      </c>
      <c r="B3298" s="34" t="s">
        <v>9998</v>
      </c>
      <c r="C3298" s="34" t="s">
        <v>9999</v>
      </c>
      <c r="D3298" s="34" t="s">
        <v>74</v>
      </c>
      <c r="E3298" s="31">
        <v>39</v>
      </c>
      <c r="F3298" s="58">
        <f t="shared" ca="1" si="156"/>
        <v>47.698630136986303</v>
      </c>
      <c r="G3298" s="33">
        <v>27510</v>
      </c>
      <c r="H3298" s="34" t="s">
        <v>376</v>
      </c>
      <c r="I3298" s="34" t="s">
        <v>77</v>
      </c>
      <c r="J3298" s="34" t="s">
        <v>78</v>
      </c>
      <c r="K3298" s="34" t="s">
        <v>79</v>
      </c>
      <c r="L3298" s="34" t="s">
        <v>91</v>
      </c>
      <c r="M3298" s="31">
        <v>13</v>
      </c>
    </row>
    <row r="3299" spans="1:13" s="31" customFormat="1" ht="15.75" hidden="1" customHeight="1" x14ac:dyDescent="0.25">
      <c r="A3299" s="31">
        <v>3298</v>
      </c>
      <c r="B3299" s="34" t="s">
        <v>10000</v>
      </c>
      <c r="C3299" s="34" t="s">
        <v>10001</v>
      </c>
      <c r="D3299" s="34" t="s">
        <v>430</v>
      </c>
      <c r="E3299" s="31">
        <v>1</v>
      </c>
      <c r="H3299" s="34" t="s">
        <v>364</v>
      </c>
      <c r="I3299" s="34" t="s">
        <v>152</v>
      </c>
      <c r="J3299" s="34" t="s">
        <v>102</v>
      </c>
      <c r="K3299" s="34" t="s">
        <v>79</v>
      </c>
      <c r="L3299" s="34" t="s">
        <v>80</v>
      </c>
    </row>
    <row r="3300" spans="1:13" s="31" customFormat="1" ht="15.75" customHeight="1" x14ac:dyDescent="0.25">
      <c r="A3300" s="31">
        <v>3299</v>
      </c>
      <c r="B3300" s="34" t="s">
        <v>9213</v>
      </c>
      <c r="C3300" s="34" t="s">
        <v>10002</v>
      </c>
      <c r="D3300" s="34" t="s">
        <v>98</v>
      </c>
      <c r="E3300" s="31">
        <v>27</v>
      </c>
      <c r="F3300" s="58">
        <f t="shared" ref="F3300:F3312" ca="1" si="157">(TODAY()-G3300)/365</f>
        <v>42.736986301369861</v>
      </c>
      <c r="G3300" s="33">
        <v>29321</v>
      </c>
      <c r="H3300" s="34" t="s">
        <v>4182</v>
      </c>
      <c r="I3300" s="34" t="s">
        <v>77</v>
      </c>
      <c r="J3300" s="34" t="s">
        <v>102</v>
      </c>
      <c r="K3300" s="34" t="s">
        <v>79</v>
      </c>
      <c r="L3300" s="34" t="s">
        <v>80</v>
      </c>
      <c r="M3300" s="31">
        <v>12</v>
      </c>
    </row>
    <row r="3301" spans="1:13" s="31" customFormat="1" ht="15.75" customHeight="1" x14ac:dyDescent="0.25">
      <c r="A3301" s="31">
        <v>3300</v>
      </c>
      <c r="B3301" s="34" t="s">
        <v>6701</v>
      </c>
      <c r="C3301" s="34" t="s">
        <v>10003</v>
      </c>
      <c r="D3301" s="34" t="s">
        <v>74</v>
      </c>
      <c r="E3301" s="31">
        <v>47</v>
      </c>
      <c r="F3301" s="58">
        <f t="shared" ca="1" si="157"/>
        <v>61.635616438356166</v>
      </c>
      <c r="G3301" s="33">
        <v>22423</v>
      </c>
      <c r="H3301" s="34" t="s">
        <v>469</v>
      </c>
      <c r="I3301" s="34" t="s">
        <v>140</v>
      </c>
      <c r="J3301" s="34" t="s">
        <v>78</v>
      </c>
      <c r="K3301" s="34" t="s">
        <v>79</v>
      </c>
      <c r="L3301" s="34" t="s">
        <v>91</v>
      </c>
      <c r="M3301" s="31">
        <v>14</v>
      </c>
    </row>
    <row r="3302" spans="1:13" s="31" customFormat="1" ht="15.75" customHeight="1" x14ac:dyDescent="0.25">
      <c r="A3302" s="31">
        <v>3301</v>
      </c>
      <c r="B3302" s="34" t="s">
        <v>10004</v>
      </c>
      <c r="C3302" s="34" t="s">
        <v>6351</v>
      </c>
      <c r="D3302" s="34" t="s">
        <v>74</v>
      </c>
      <c r="E3302" s="31">
        <v>5</v>
      </c>
      <c r="F3302" s="58">
        <f t="shared" ca="1" si="157"/>
        <v>35.789041095890411</v>
      </c>
      <c r="G3302" s="33">
        <v>31857</v>
      </c>
      <c r="H3302" s="34" t="s">
        <v>195</v>
      </c>
      <c r="I3302" s="34" t="s">
        <v>230</v>
      </c>
      <c r="J3302" s="34" t="s">
        <v>78</v>
      </c>
      <c r="K3302" s="34" t="s">
        <v>79</v>
      </c>
      <c r="L3302" s="34" t="s">
        <v>80</v>
      </c>
      <c r="M3302" s="31">
        <v>6</v>
      </c>
    </row>
    <row r="3303" spans="1:13" s="31" customFormat="1" ht="15.75" customHeight="1" x14ac:dyDescent="0.25">
      <c r="A3303" s="31">
        <v>3302</v>
      </c>
      <c r="B3303" s="34" t="s">
        <v>10005</v>
      </c>
      <c r="C3303" s="34" t="s">
        <v>10006</v>
      </c>
      <c r="D3303" s="34" t="s">
        <v>74</v>
      </c>
      <c r="E3303" s="31">
        <v>17</v>
      </c>
      <c r="F3303" s="58">
        <f t="shared" ca="1" si="157"/>
        <v>66.197260273972603</v>
      </c>
      <c r="G3303" s="33">
        <v>20758</v>
      </c>
      <c r="H3303" s="34" t="s">
        <v>133</v>
      </c>
      <c r="I3303" s="34" t="s">
        <v>101</v>
      </c>
      <c r="J3303" s="34" t="s">
        <v>102</v>
      </c>
      <c r="K3303" s="34" t="s">
        <v>79</v>
      </c>
      <c r="L3303" s="34" t="s">
        <v>91</v>
      </c>
      <c r="M3303" s="31">
        <v>19</v>
      </c>
    </row>
    <row r="3304" spans="1:13" s="31" customFormat="1" ht="15.75" customHeight="1" x14ac:dyDescent="0.25">
      <c r="A3304" s="31">
        <v>3303</v>
      </c>
      <c r="B3304" s="34" t="s">
        <v>10007</v>
      </c>
      <c r="C3304" s="34" t="s">
        <v>10008</v>
      </c>
      <c r="D3304" s="34" t="s">
        <v>74</v>
      </c>
      <c r="E3304" s="31">
        <v>51</v>
      </c>
      <c r="F3304" s="58">
        <f t="shared" ca="1" si="157"/>
        <v>55.93150684931507</v>
      </c>
      <c r="G3304" s="33">
        <v>24505</v>
      </c>
      <c r="H3304" s="34" t="s">
        <v>89</v>
      </c>
      <c r="I3304" s="34" t="s">
        <v>171</v>
      </c>
      <c r="J3304" s="34" t="s">
        <v>102</v>
      </c>
      <c r="K3304" s="34" t="s">
        <v>79</v>
      </c>
      <c r="L3304" s="34" t="s">
        <v>80</v>
      </c>
      <c r="M3304" s="31">
        <v>11</v>
      </c>
    </row>
    <row r="3305" spans="1:13" s="31" customFormat="1" ht="15.75" hidden="1" customHeight="1" x14ac:dyDescent="0.25">
      <c r="A3305" s="31">
        <v>3304</v>
      </c>
      <c r="B3305" s="34" t="s">
        <v>10009</v>
      </c>
      <c r="C3305" s="34" t="s">
        <v>10010</v>
      </c>
      <c r="D3305" s="34" t="s">
        <v>74</v>
      </c>
      <c r="E3305" s="31">
        <v>43</v>
      </c>
      <c r="F3305" s="58">
        <f t="shared" ca="1" si="157"/>
        <v>41.958904109589042</v>
      </c>
      <c r="G3305" s="33">
        <v>29605</v>
      </c>
      <c r="I3305" s="34" t="s">
        <v>230</v>
      </c>
      <c r="J3305" s="34" t="s">
        <v>78</v>
      </c>
      <c r="K3305" s="34" t="s">
        <v>79</v>
      </c>
      <c r="L3305" s="34" t="s">
        <v>91</v>
      </c>
      <c r="M3305" s="31">
        <v>12</v>
      </c>
    </row>
    <row r="3306" spans="1:13" s="31" customFormat="1" ht="15.75" customHeight="1" x14ac:dyDescent="0.25">
      <c r="A3306" s="31">
        <v>3305</v>
      </c>
      <c r="B3306" s="34" t="s">
        <v>10011</v>
      </c>
      <c r="C3306" s="34" t="s">
        <v>10012</v>
      </c>
      <c r="D3306" s="34" t="s">
        <v>74</v>
      </c>
      <c r="E3306" s="31">
        <v>25</v>
      </c>
      <c r="F3306" s="58">
        <f t="shared" ca="1" si="157"/>
        <v>45.884931506849313</v>
      </c>
      <c r="G3306" s="33">
        <v>28172</v>
      </c>
      <c r="H3306" s="34" t="s">
        <v>1004</v>
      </c>
      <c r="I3306" s="34" t="s">
        <v>178</v>
      </c>
      <c r="J3306" s="34" t="s">
        <v>78</v>
      </c>
      <c r="K3306" s="34" t="s">
        <v>79</v>
      </c>
      <c r="L3306" s="34" t="s">
        <v>80</v>
      </c>
      <c r="M3306" s="31">
        <v>11</v>
      </c>
    </row>
    <row r="3307" spans="1:13" s="31" customFormat="1" ht="15.75" customHeight="1" x14ac:dyDescent="0.25">
      <c r="A3307" s="31">
        <v>3306</v>
      </c>
      <c r="B3307" s="34" t="s">
        <v>10013</v>
      </c>
      <c r="C3307" s="34" t="s">
        <v>10014</v>
      </c>
      <c r="D3307" s="34" t="s">
        <v>74</v>
      </c>
      <c r="E3307" s="31">
        <v>50</v>
      </c>
      <c r="F3307" s="58">
        <f t="shared" ca="1" si="157"/>
        <v>31.63013698630137</v>
      </c>
      <c r="G3307" s="33">
        <v>33375</v>
      </c>
      <c r="H3307" s="34" t="s">
        <v>133</v>
      </c>
      <c r="I3307" s="34" t="s">
        <v>101</v>
      </c>
      <c r="J3307" s="34" t="s">
        <v>78</v>
      </c>
      <c r="K3307" s="34" t="s">
        <v>79</v>
      </c>
      <c r="L3307" s="34" t="s">
        <v>91</v>
      </c>
      <c r="M3307" s="31">
        <v>7</v>
      </c>
    </row>
    <row r="3308" spans="1:13" s="31" customFormat="1" ht="15.75" customHeight="1" x14ac:dyDescent="0.25">
      <c r="A3308" s="31">
        <v>3307</v>
      </c>
      <c r="B3308" s="34" t="s">
        <v>8066</v>
      </c>
      <c r="C3308" s="34" t="s">
        <v>10015</v>
      </c>
      <c r="D3308" s="34" t="s">
        <v>98</v>
      </c>
      <c r="E3308" s="31">
        <v>96</v>
      </c>
      <c r="F3308" s="58">
        <f t="shared" ca="1" si="157"/>
        <v>44.342465753424655</v>
      </c>
      <c r="G3308" s="33">
        <v>28735</v>
      </c>
      <c r="H3308" s="34" t="s">
        <v>542</v>
      </c>
      <c r="I3308" s="34" t="s">
        <v>178</v>
      </c>
      <c r="J3308" s="34" t="s">
        <v>126</v>
      </c>
      <c r="K3308" s="34" t="s">
        <v>79</v>
      </c>
      <c r="L3308" s="34" t="s">
        <v>91</v>
      </c>
      <c r="M3308" s="31">
        <v>14</v>
      </c>
    </row>
    <row r="3309" spans="1:13" s="31" customFormat="1" ht="15.75" customHeight="1" x14ac:dyDescent="0.25">
      <c r="A3309" s="31">
        <v>3308</v>
      </c>
      <c r="B3309" s="34" t="s">
        <v>7729</v>
      </c>
      <c r="C3309" s="34" t="s">
        <v>3774</v>
      </c>
      <c r="D3309" s="34" t="s">
        <v>98</v>
      </c>
      <c r="E3309" s="31">
        <v>5</v>
      </c>
      <c r="F3309" s="58">
        <f t="shared" ca="1" si="157"/>
        <v>43.630136986301373</v>
      </c>
      <c r="G3309" s="33">
        <v>28995</v>
      </c>
      <c r="H3309" s="34" t="s">
        <v>370</v>
      </c>
      <c r="I3309" s="34" t="s">
        <v>101</v>
      </c>
      <c r="J3309" s="34" t="s">
        <v>78</v>
      </c>
      <c r="K3309" s="34" t="s">
        <v>79</v>
      </c>
      <c r="L3309" s="34" t="s">
        <v>80</v>
      </c>
      <c r="M3309" s="31">
        <v>14</v>
      </c>
    </row>
    <row r="3310" spans="1:13" s="31" customFormat="1" ht="15.75" customHeight="1" x14ac:dyDescent="0.25">
      <c r="A3310" s="31">
        <v>3309</v>
      </c>
      <c r="B3310" s="34" t="s">
        <v>895</v>
      </c>
      <c r="C3310" s="34" t="s">
        <v>10016</v>
      </c>
      <c r="D3310" s="34" t="s">
        <v>74</v>
      </c>
      <c r="E3310" s="31">
        <v>34</v>
      </c>
      <c r="F3310" s="58">
        <f t="shared" ca="1" si="157"/>
        <v>48.063013698630137</v>
      </c>
      <c r="G3310" s="33">
        <v>27377</v>
      </c>
      <c r="H3310" s="34" t="s">
        <v>1186</v>
      </c>
      <c r="I3310" s="34" t="s">
        <v>230</v>
      </c>
      <c r="J3310" s="34" t="s">
        <v>126</v>
      </c>
      <c r="K3310" s="34" t="s">
        <v>79</v>
      </c>
      <c r="L3310" s="34" t="s">
        <v>80</v>
      </c>
      <c r="M3310" s="31">
        <v>3</v>
      </c>
    </row>
    <row r="3311" spans="1:13" s="31" customFormat="1" ht="15.75" customHeight="1" x14ac:dyDescent="0.25">
      <c r="A3311" s="31">
        <v>3310</v>
      </c>
      <c r="B3311" s="34" t="s">
        <v>10017</v>
      </c>
      <c r="C3311" s="34" t="s">
        <v>10018</v>
      </c>
      <c r="D3311" s="34" t="s">
        <v>98</v>
      </c>
      <c r="E3311" s="31">
        <v>83</v>
      </c>
      <c r="F3311" s="58">
        <f t="shared" ca="1" si="157"/>
        <v>61.197260273972603</v>
      </c>
      <c r="G3311" s="33">
        <v>22583</v>
      </c>
      <c r="H3311" s="34" t="s">
        <v>177</v>
      </c>
      <c r="I3311" s="34" t="s">
        <v>90</v>
      </c>
      <c r="J3311" s="34" t="s">
        <v>102</v>
      </c>
      <c r="K3311" s="34" t="s">
        <v>79</v>
      </c>
      <c r="L3311" s="34" t="s">
        <v>80</v>
      </c>
      <c r="M3311" s="31">
        <v>12</v>
      </c>
    </row>
    <row r="3312" spans="1:13" s="31" customFormat="1" ht="15.75" customHeight="1" x14ac:dyDescent="0.25">
      <c r="A3312" s="31">
        <v>3311</v>
      </c>
      <c r="B3312" s="34" t="s">
        <v>10019</v>
      </c>
      <c r="C3312" s="34" t="s">
        <v>10020</v>
      </c>
      <c r="D3312" s="34" t="s">
        <v>98</v>
      </c>
      <c r="E3312" s="31">
        <v>57</v>
      </c>
      <c r="F3312" s="58">
        <f t="shared" ca="1" si="157"/>
        <v>43.041095890410958</v>
      </c>
      <c r="G3312" s="33">
        <v>29210</v>
      </c>
      <c r="H3312" s="34" t="s">
        <v>791</v>
      </c>
      <c r="I3312" s="34" t="s">
        <v>77</v>
      </c>
      <c r="J3312" s="34" t="s">
        <v>78</v>
      </c>
      <c r="K3312" s="34" t="s">
        <v>79</v>
      </c>
      <c r="L3312" s="34" t="s">
        <v>80</v>
      </c>
      <c r="M3312" s="31">
        <v>8</v>
      </c>
    </row>
    <row r="3313" spans="1:13" s="31" customFormat="1" ht="15.75" hidden="1" customHeight="1" x14ac:dyDescent="0.25">
      <c r="A3313" s="31">
        <v>3312</v>
      </c>
      <c r="B3313" s="34" t="s">
        <v>10021</v>
      </c>
      <c r="C3313" s="34" t="s">
        <v>10022</v>
      </c>
      <c r="D3313" s="34" t="s">
        <v>430</v>
      </c>
      <c r="E3313" s="31">
        <v>49</v>
      </c>
      <c r="H3313" s="34" t="s">
        <v>2493</v>
      </c>
      <c r="I3313" s="34" t="s">
        <v>152</v>
      </c>
      <c r="J3313" s="34" t="s">
        <v>126</v>
      </c>
      <c r="K3313" s="34" t="s">
        <v>79</v>
      </c>
      <c r="L3313" s="34" t="s">
        <v>91</v>
      </c>
    </row>
    <row r="3314" spans="1:13" s="31" customFormat="1" ht="15.75" hidden="1" customHeight="1" x14ac:dyDescent="0.25">
      <c r="A3314" s="31">
        <v>3313</v>
      </c>
      <c r="B3314" s="34" t="s">
        <v>2357</v>
      </c>
      <c r="C3314" s="34" t="s">
        <v>10023</v>
      </c>
      <c r="D3314" s="34" t="s">
        <v>98</v>
      </c>
      <c r="E3314" s="31">
        <v>10</v>
      </c>
      <c r="F3314" s="58">
        <f t="shared" ref="F3314:F3319" ca="1" si="158">(TODAY()-G3314)/365</f>
        <v>27.8</v>
      </c>
      <c r="G3314" s="33">
        <v>34773</v>
      </c>
      <c r="I3314" s="34" t="s">
        <v>90</v>
      </c>
      <c r="J3314" s="34" t="s">
        <v>126</v>
      </c>
      <c r="K3314" s="34" t="s">
        <v>79</v>
      </c>
      <c r="L3314" s="34" t="s">
        <v>80</v>
      </c>
      <c r="M3314" s="31">
        <v>5</v>
      </c>
    </row>
    <row r="3315" spans="1:13" s="31" customFormat="1" ht="15.75" hidden="1" customHeight="1" x14ac:dyDescent="0.25">
      <c r="A3315" s="31">
        <v>3314</v>
      </c>
      <c r="B3315" s="34" t="s">
        <v>10024</v>
      </c>
      <c r="C3315" s="34" t="s">
        <v>10025</v>
      </c>
      <c r="D3315" s="34" t="s">
        <v>98</v>
      </c>
      <c r="E3315" s="31">
        <v>50</v>
      </c>
      <c r="F3315" s="58">
        <f t="shared" ca="1" si="158"/>
        <v>50.183561643835617</v>
      </c>
      <c r="G3315" s="33">
        <v>26603</v>
      </c>
      <c r="I3315" s="34" t="s">
        <v>101</v>
      </c>
      <c r="J3315" s="34" t="s">
        <v>78</v>
      </c>
      <c r="K3315" s="34" t="s">
        <v>79</v>
      </c>
      <c r="L3315" s="34" t="s">
        <v>80</v>
      </c>
      <c r="M3315" s="31">
        <v>12</v>
      </c>
    </row>
    <row r="3316" spans="1:13" s="31" customFormat="1" ht="15.75" customHeight="1" x14ac:dyDescent="0.25">
      <c r="A3316" s="31">
        <v>3315</v>
      </c>
      <c r="B3316" s="34" t="s">
        <v>10026</v>
      </c>
      <c r="C3316" s="34" t="s">
        <v>10027</v>
      </c>
      <c r="D3316" s="34" t="s">
        <v>98</v>
      </c>
      <c r="E3316" s="31">
        <v>77</v>
      </c>
      <c r="F3316" s="58">
        <f t="shared" ca="1" si="158"/>
        <v>28.315068493150687</v>
      </c>
      <c r="G3316" s="33">
        <v>34585</v>
      </c>
      <c r="H3316" s="34" t="s">
        <v>242</v>
      </c>
      <c r="I3316" s="34" t="s">
        <v>90</v>
      </c>
      <c r="J3316" s="34" t="s">
        <v>78</v>
      </c>
      <c r="K3316" s="34" t="s">
        <v>79</v>
      </c>
      <c r="L3316" s="34" t="s">
        <v>80</v>
      </c>
      <c r="M3316" s="31">
        <v>5</v>
      </c>
    </row>
    <row r="3317" spans="1:13" s="31" customFormat="1" ht="15.75" customHeight="1" x14ac:dyDescent="0.25">
      <c r="A3317" s="31">
        <v>3316</v>
      </c>
      <c r="B3317" s="34" t="s">
        <v>10028</v>
      </c>
      <c r="C3317" s="34" t="s">
        <v>6059</v>
      </c>
      <c r="D3317" s="34" t="s">
        <v>98</v>
      </c>
      <c r="E3317" s="31">
        <v>31</v>
      </c>
      <c r="F3317" s="58">
        <f t="shared" ca="1" si="158"/>
        <v>62.353424657534248</v>
      </c>
      <c r="G3317" s="33">
        <v>22161</v>
      </c>
      <c r="H3317" s="34" t="s">
        <v>645</v>
      </c>
      <c r="I3317" s="34" t="s">
        <v>230</v>
      </c>
      <c r="J3317" s="34" t="s">
        <v>78</v>
      </c>
      <c r="K3317" s="34" t="s">
        <v>79</v>
      </c>
      <c r="L3317" s="34" t="s">
        <v>91</v>
      </c>
      <c r="M3317" s="31">
        <v>18</v>
      </c>
    </row>
    <row r="3318" spans="1:13" s="31" customFormat="1" ht="15.75" customHeight="1" x14ac:dyDescent="0.25">
      <c r="A3318" s="31">
        <v>3317</v>
      </c>
      <c r="B3318" s="34" t="s">
        <v>10029</v>
      </c>
      <c r="C3318" s="34" t="s">
        <v>8337</v>
      </c>
      <c r="D3318" s="34" t="s">
        <v>74</v>
      </c>
      <c r="E3318" s="31">
        <v>35</v>
      </c>
      <c r="F3318" s="58">
        <f t="shared" ca="1" si="158"/>
        <v>52.5013698630137</v>
      </c>
      <c r="G3318" s="33">
        <v>25757</v>
      </c>
      <c r="H3318" s="34" t="s">
        <v>200</v>
      </c>
      <c r="I3318" s="34" t="s">
        <v>101</v>
      </c>
      <c r="J3318" s="34" t="s">
        <v>78</v>
      </c>
      <c r="K3318" s="34" t="s">
        <v>79</v>
      </c>
      <c r="L3318" s="34" t="s">
        <v>80</v>
      </c>
      <c r="M3318" s="31">
        <v>11</v>
      </c>
    </row>
    <row r="3319" spans="1:13" s="31" customFormat="1" ht="15.75" hidden="1" customHeight="1" x14ac:dyDescent="0.25">
      <c r="A3319" s="31">
        <v>3318</v>
      </c>
      <c r="B3319" s="34" t="s">
        <v>10030</v>
      </c>
      <c r="C3319" s="34" t="s">
        <v>10031</v>
      </c>
      <c r="D3319" s="34" t="s">
        <v>74</v>
      </c>
      <c r="E3319" s="31">
        <v>37</v>
      </c>
      <c r="F3319" s="58">
        <f t="shared" ca="1" si="158"/>
        <v>60.920547945205477</v>
      </c>
      <c r="G3319" s="33">
        <v>22684</v>
      </c>
      <c r="I3319" s="34" t="s">
        <v>77</v>
      </c>
      <c r="J3319" s="34" t="s">
        <v>126</v>
      </c>
      <c r="K3319" s="34" t="s">
        <v>79</v>
      </c>
      <c r="L3319" s="34" t="s">
        <v>80</v>
      </c>
      <c r="M3319" s="31">
        <v>19</v>
      </c>
    </row>
    <row r="3320" spans="1:13" s="31" customFormat="1" ht="15.75" hidden="1" customHeight="1" x14ac:dyDescent="0.25">
      <c r="A3320" s="31">
        <v>3319</v>
      </c>
      <c r="B3320" s="34" t="s">
        <v>10032</v>
      </c>
      <c r="D3320" s="34" t="s">
        <v>98</v>
      </c>
      <c r="E3320" s="31">
        <v>67</v>
      </c>
      <c r="G3320" s="44">
        <v>24201</v>
      </c>
      <c r="I3320" s="34" t="s">
        <v>101</v>
      </c>
      <c r="J3320" s="34" t="s">
        <v>102</v>
      </c>
      <c r="K3320" s="34" t="s">
        <v>79</v>
      </c>
      <c r="L3320" s="34" t="s">
        <v>80</v>
      </c>
      <c r="M3320" s="31">
        <v>19</v>
      </c>
    </row>
    <row r="3321" spans="1:13" s="31" customFormat="1" ht="15.75" customHeight="1" x14ac:dyDescent="0.25">
      <c r="A3321" s="31">
        <v>3320</v>
      </c>
      <c r="B3321" s="34" t="s">
        <v>10033</v>
      </c>
      <c r="C3321" s="34" t="s">
        <v>10034</v>
      </c>
      <c r="D3321" s="34" t="s">
        <v>98</v>
      </c>
      <c r="E3321" s="31">
        <v>16</v>
      </c>
      <c r="F3321" s="58">
        <f ca="1">(TODAY()-G3321)/365</f>
        <v>28.583561643835615</v>
      </c>
      <c r="G3321" s="33">
        <v>34487</v>
      </c>
      <c r="H3321" s="34" t="s">
        <v>1426</v>
      </c>
      <c r="I3321" s="34" t="s">
        <v>77</v>
      </c>
      <c r="J3321" s="34" t="s">
        <v>126</v>
      </c>
      <c r="K3321" s="34" t="s">
        <v>79</v>
      </c>
      <c r="L3321" s="34" t="s">
        <v>91</v>
      </c>
      <c r="M3321" s="31">
        <v>6</v>
      </c>
    </row>
    <row r="3322" spans="1:13" s="31" customFormat="1" ht="15.75" hidden="1" customHeight="1" x14ac:dyDescent="0.25">
      <c r="A3322" s="31">
        <v>3321</v>
      </c>
      <c r="B3322" s="34" t="s">
        <v>8554</v>
      </c>
      <c r="D3322" s="34" t="s">
        <v>74</v>
      </c>
      <c r="E3322" s="31">
        <v>38</v>
      </c>
      <c r="G3322" s="44">
        <v>29351</v>
      </c>
      <c r="H3322" s="34" t="s">
        <v>3715</v>
      </c>
      <c r="I3322" s="34" t="s">
        <v>230</v>
      </c>
      <c r="J3322" s="34" t="s">
        <v>126</v>
      </c>
      <c r="K3322" s="34" t="s">
        <v>79</v>
      </c>
      <c r="L3322" s="34" t="s">
        <v>80</v>
      </c>
      <c r="M3322" s="31">
        <v>14</v>
      </c>
    </row>
    <row r="3323" spans="1:13" s="31" customFormat="1" ht="15.75" hidden="1" customHeight="1" x14ac:dyDescent="0.25">
      <c r="A3323" s="31">
        <v>3322</v>
      </c>
      <c r="B3323" s="34" t="s">
        <v>9919</v>
      </c>
      <c r="C3323" s="34" t="s">
        <v>10035</v>
      </c>
      <c r="D3323" s="34" t="s">
        <v>430</v>
      </c>
      <c r="E3323" s="31">
        <v>24</v>
      </c>
      <c r="H3323" s="34" t="s">
        <v>117</v>
      </c>
      <c r="I3323" s="34" t="s">
        <v>101</v>
      </c>
      <c r="J3323" s="34" t="s">
        <v>102</v>
      </c>
      <c r="K3323" s="34" t="s">
        <v>79</v>
      </c>
      <c r="L3323" s="34" t="s">
        <v>80</v>
      </c>
    </row>
    <row r="3324" spans="1:13" s="31" customFormat="1" ht="15.75" customHeight="1" x14ac:dyDescent="0.25">
      <c r="A3324" s="31">
        <v>3323</v>
      </c>
      <c r="B3324" s="34" t="s">
        <v>10036</v>
      </c>
      <c r="C3324" s="34" t="s">
        <v>10037</v>
      </c>
      <c r="D3324" s="34" t="s">
        <v>74</v>
      </c>
      <c r="E3324" s="31">
        <v>99</v>
      </c>
      <c r="F3324" s="58">
        <f ca="1">(TODAY()-G3324)/365</f>
        <v>49.852054794520548</v>
      </c>
      <c r="G3324" s="33">
        <v>26724</v>
      </c>
      <c r="H3324" s="34" t="s">
        <v>475</v>
      </c>
      <c r="I3324" s="34" t="s">
        <v>178</v>
      </c>
      <c r="J3324" s="34" t="s">
        <v>126</v>
      </c>
      <c r="K3324" s="34" t="s">
        <v>79</v>
      </c>
      <c r="L3324" s="34" t="s">
        <v>91</v>
      </c>
      <c r="M3324" s="31">
        <v>8</v>
      </c>
    </row>
    <row r="3325" spans="1:13" s="31" customFormat="1" ht="15.75" hidden="1" customHeight="1" x14ac:dyDescent="0.25">
      <c r="A3325" s="31">
        <v>3324</v>
      </c>
      <c r="B3325" s="34" t="s">
        <v>10038</v>
      </c>
      <c r="D3325" s="34" t="s">
        <v>74</v>
      </c>
      <c r="E3325" s="31">
        <v>32</v>
      </c>
      <c r="G3325" s="44">
        <v>26856</v>
      </c>
      <c r="H3325" s="34" t="s">
        <v>525</v>
      </c>
      <c r="I3325" s="34" t="s">
        <v>178</v>
      </c>
      <c r="J3325" s="34" t="s">
        <v>78</v>
      </c>
      <c r="K3325" s="34" t="s">
        <v>79</v>
      </c>
      <c r="L3325" s="34" t="s">
        <v>80</v>
      </c>
      <c r="M3325" s="31">
        <v>10</v>
      </c>
    </row>
    <row r="3326" spans="1:13" s="31" customFormat="1" ht="15.75" hidden="1" customHeight="1" x14ac:dyDescent="0.25">
      <c r="A3326" s="31">
        <v>3325</v>
      </c>
      <c r="B3326" s="34" t="s">
        <v>4610</v>
      </c>
      <c r="D3326" s="34" t="s">
        <v>74</v>
      </c>
      <c r="E3326" s="31">
        <v>80</v>
      </c>
      <c r="G3326" s="44">
        <v>35346</v>
      </c>
      <c r="H3326" s="34" t="s">
        <v>3559</v>
      </c>
      <c r="I3326" s="34" t="s">
        <v>77</v>
      </c>
      <c r="J3326" s="34" t="s">
        <v>126</v>
      </c>
      <c r="K3326" s="34" t="s">
        <v>79</v>
      </c>
      <c r="L3326" s="34" t="s">
        <v>91</v>
      </c>
      <c r="M3326" s="31">
        <v>1</v>
      </c>
    </row>
    <row r="3327" spans="1:13" s="31" customFormat="1" ht="15.75" customHeight="1" x14ac:dyDescent="0.25">
      <c r="A3327" s="31">
        <v>3326</v>
      </c>
      <c r="B3327" s="34" t="s">
        <v>10039</v>
      </c>
      <c r="C3327" s="34" t="s">
        <v>10040</v>
      </c>
      <c r="D3327" s="34" t="s">
        <v>74</v>
      </c>
      <c r="E3327" s="31">
        <v>83</v>
      </c>
      <c r="F3327" s="58">
        <f t="shared" ref="F3327:F3343" ca="1" si="159">(TODAY()-G3327)/365</f>
        <v>47.734246575342468</v>
      </c>
      <c r="G3327" s="33">
        <v>27497</v>
      </c>
      <c r="H3327" s="34" t="s">
        <v>259</v>
      </c>
      <c r="I3327" s="34" t="s">
        <v>77</v>
      </c>
      <c r="J3327" s="34" t="s">
        <v>126</v>
      </c>
      <c r="K3327" s="34" t="s">
        <v>79</v>
      </c>
      <c r="L3327" s="34" t="s">
        <v>80</v>
      </c>
      <c r="M3327" s="31">
        <v>22</v>
      </c>
    </row>
    <row r="3328" spans="1:13" s="31" customFormat="1" ht="15.75" customHeight="1" x14ac:dyDescent="0.25">
      <c r="A3328" s="31">
        <v>3327</v>
      </c>
      <c r="B3328" s="34" t="s">
        <v>9683</v>
      </c>
      <c r="C3328" s="34" t="s">
        <v>10041</v>
      </c>
      <c r="D3328" s="34" t="s">
        <v>74</v>
      </c>
      <c r="E3328" s="31">
        <v>84</v>
      </c>
      <c r="F3328" s="58">
        <f t="shared" ca="1" si="159"/>
        <v>49.926027397260277</v>
      </c>
      <c r="G3328" s="33">
        <v>26697</v>
      </c>
      <c r="H3328" s="34" t="s">
        <v>615</v>
      </c>
      <c r="I3328" s="34" t="s">
        <v>77</v>
      </c>
      <c r="J3328" s="34" t="s">
        <v>78</v>
      </c>
      <c r="K3328" s="34" t="s">
        <v>79</v>
      </c>
      <c r="L3328" s="34" t="s">
        <v>91</v>
      </c>
      <c r="M3328" s="31">
        <v>15</v>
      </c>
    </row>
    <row r="3329" spans="1:13" s="31" customFormat="1" ht="15.75" customHeight="1" x14ac:dyDescent="0.25">
      <c r="A3329" s="31">
        <v>3328</v>
      </c>
      <c r="B3329" s="34" t="s">
        <v>10042</v>
      </c>
      <c r="C3329" s="34" t="s">
        <v>10043</v>
      </c>
      <c r="D3329" s="34" t="s">
        <v>98</v>
      </c>
      <c r="E3329" s="31">
        <v>58</v>
      </c>
      <c r="F3329" s="58">
        <f t="shared" ca="1" si="159"/>
        <v>61.42739726027397</v>
      </c>
      <c r="G3329" s="33">
        <v>22499</v>
      </c>
      <c r="H3329" s="34" t="s">
        <v>704</v>
      </c>
      <c r="I3329" s="34" t="s">
        <v>178</v>
      </c>
      <c r="J3329" s="34" t="s">
        <v>78</v>
      </c>
      <c r="K3329" s="34" t="s">
        <v>79</v>
      </c>
      <c r="L3329" s="34" t="s">
        <v>91</v>
      </c>
      <c r="M3329" s="31">
        <v>6</v>
      </c>
    </row>
    <row r="3330" spans="1:13" s="31" customFormat="1" ht="15.75" hidden="1" customHeight="1" x14ac:dyDescent="0.25">
      <c r="A3330" s="31">
        <v>3329</v>
      </c>
      <c r="B3330" s="34" t="s">
        <v>10044</v>
      </c>
      <c r="C3330" s="34" t="s">
        <v>2350</v>
      </c>
      <c r="D3330" s="34" t="s">
        <v>98</v>
      </c>
      <c r="E3330" s="31">
        <v>97</v>
      </c>
      <c r="F3330" s="58">
        <f t="shared" ca="1" si="159"/>
        <v>48.419178082191777</v>
      </c>
      <c r="G3330" s="33">
        <v>27247</v>
      </c>
      <c r="I3330" s="34" t="s">
        <v>230</v>
      </c>
      <c r="J3330" s="34" t="s">
        <v>126</v>
      </c>
      <c r="K3330" s="34" t="s">
        <v>79</v>
      </c>
      <c r="L3330" s="34" t="s">
        <v>91</v>
      </c>
      <c r="M3330" s="31">
        <v>13</v>
      </c>
    </row>
    <row r="3331" spans="1:13" s="31" customFormat="1" ht="15.75" hidden="1" customHeight="1" x14ac:dyDescent="0.25">
      <c r="A3331" s="31">
        <v>3330</v>
      </c>
      <c r="B3331" s="34" t="s">
        <v>2445</v>
      </c>
      <c r="C3331" s="34" t="s">
        <v>4803</v>
      </c>
      <c r="D3331" s="34" t="s">
        <v>98</v>
      </c>
      <c r="E3331" s="31">
        <v>70</v>
      </c>
      <c r="F3331" s="58">
        <f t="shared" ca="1" si="159"/>
        <v>67.180821917808217</v>
      </c>
      <c r="G3331" s="33">
        <v>20399</v>
      </c>
      <c r="I3331" s="34" t="s">
        <v>178</v>
      </c>
      <c r="J3331" s="34" t="s">
        <v>78</v>
      </c>
      <c r="K3331" s="34" t="s">
        <v>79</v>
      </c>
      <c r="L3331" s="34" t="s">
        <v>80</v>
      </c>
      <c r="M3331" s="31">
        <v>18</v>
      </c>
    </row>
    <row r="3332" spans="1:13" s="31" customFormat="1" ht="15.75" customHeight="1" x14ac:dyDescent="0.25">
      <c r="A3332" s="31">
        <v>3331</v>
      </c>
      <c r="B3332" s="34" t="s">
        <v>10045</v>
      </c>
      <c r="C3332" s="34" t="s">
        <v>10046</v>
      </c>
      <c r="D3332" s="34" t="s">
        <v>98</v>
      </c>
      <c r="E3332" s="31">
        <v>18</v>
      </c>
      <c r="F3332" s="58">
        <f t="shared" ca="1" si="159"/>
        <v>51.298630136986304</v>
      </c>
      <c r="G3332" s="33">
        <v>26196</v>
      </c>
      <c r="H3332" s="34" t="s">
        <v>1262</v>
      </c>
      <c r="I3332" s="34" t="s">
        <v>101</v>
      </c>
      <c r="J3332" s="34" t="s">
        <v>78</v>
      </c>
      <c r="K3332" s="34" t="s">
        <v>79</v>
      </c>
      <c r="L3332" s="34" t="s">
        <v>91</v>
      </c>
      <c r="M3332" s="31">
        <v>8</v>
      </c>
    </row>
    <row r="3333" spans="1:13" s="31" customFormat="1" ht="15.75" customHeight="1" x14ac:dyDescent="0.25">
      <c r="A3333" s="31">
        <v>3332</v>
      </c>
      <c r="B3333" s="34" t="s">
        <v>10047</v>
      </c>
      <c r="C3333" s="34" t="s">
        <v>10048</v>
      </c>
      <c r="D3333" s="34" t="s">
        <v>98</v>
      </c>
      <c r="E3333" s="31">
        <v>43</v>
      </c>
      <c r="F3333" s="58">
        <f t="shared" ca="1" si="159"/>
        <v>24.268493150684932</v>
      </c>
      <c r="G3333" s="33">
        <v>36062</v>
      </c>
      <c r="H3333" s="34" t="s">
        <v>110</v>
      </c>
      <c r="I3333" s="34" t="s">
        <v>178</v>
      </c>
      <c r="J3333" s="34" t="s">
        <v>78</v>
      </c>
      <c r="K3333" s="34" t="s">
        <v>79</v>
      </c>
      <c r="L3333" s="34" t="s">
        <v>91</v>
      </c>
      <c r="M3333" s="31">
        <v>3</v>
      </c>
    </row>
    <row r="3334" spans="1:13" s="31" customFormat="1" ht="15.75" customHeight="1" x14ac:dyDescent="0.25">
      <c r="A3334" s="31">
        <v>3333</v>
      </c>
      <c r="B3334" s="34" t="s">
        <v>10049</v>
      </c>
      <c r="C3334" s="34" t="s">
        <v>1530</v>
      </c>
      <c r="D3334" s="34" t="s">
        <v>98</v>
      </c>
      <c r="E3334" s="31">
        <v>30</v>
      </c>
      <c r="F3334" s="58">
        <f t="shared" ca="1" si="159"/>
        <v>43.663013698630138</v>
      </c>
      <c r="G3334" s="33">
        <v>28983</v>
      </c>
      <c r="H3334" s="34" t="s">
        <v>4187</v>
      </c>
      <c r="I3334" s="34" t="s">
        <v>90</v>
      </c>
      <c r="J3334" s="34" t="s">
        <v>78</v>
      </c>
      <c r="K3334" s="34" t="s">
        <v>79</v>
      </c>
      <c r="L3334" s="34" t="s">
        <v>80</v>
      </c>
      <c r="M3334" s="31">
        <v>17</v>
      </c>
    </row>
    <row r="3335" spans="1:13" s="31" customFormat="1" ht="15.75" customHeight="1" x14ac:dyDescent="0.25">
      <c r="A3335" s="31">
        <v>3334</v>
      </c>
      <c r="B3335" s="34" t="s">
        <v>10050</v>
      </c>
      <c r="C3335" s="34" t="s">
        <v>10051</v>
      </c>
      <c r="D3335" s="34" t="s">
        <v>98</v>
      </c>
      <c r="E3335" s="31">
        <v>63</v>
      </c>
      <c r="F3335" s="58">
        <f t="shared" ca="1" si="159"/>
        <v>57.632876712328766</v>
      </c>
      <c r="G3335" s="33">
        <v>23884</v>
      </c>
      <c r="H3335" s="34" t="s">
        <v>420</v>
      </c>
      <c r="I3335" s="34" t="s">
        <v>178</v>
      </c>
      <c r="J3335" s="34" t="s">
        <v>78</v>
      </c>
      <c r="K3335" s="34" t="s">
        <v>79</v>
      </c>
      <c r="L3335" s="34" t="s">
        <v>80</v>
      </c>
      <c r="M3335" s="31">
        <v>12</v>
      </c>
    </row>
    <row r="3336" spans="1:13" s="31" customFormat="1" ht="15.75" customHeight="1" x14ac:dyDescent="0.25">
      <c r="A3336" s="31">
        <v>3335</v>
      </c>
      <c r="B3336" s="34" t="s">
        <v>3566</v>
      </c>
      <c r="C3336" s="34" t="s">
        <v>10052</v>
      </c>
      <c r="D3336" s="34" t="s">
        <v>74</v>
      </c>
      <c r="E3336" s="31">
        <v>47</v>
      </c>
      <c r="F3336" s="58">
        <f t="shared" ca="1" si="159"/>
        <v>43.057534246575344</v>
      </c>
      <c r="G3336" s="33">
        <v>29204</v>
      </c>
      <c r="H3336" s="34" t="s">
        <v>554</v>
      </c>
      <c r="I3336" s="34" t="s">
        <v>178</v>
      </c>
      <c r="J3336" s="34" t="s">
        <v>78</v>
      </c>
      <c r="K3336" s="34" t="s">
        <v>79</v>
      </c>
      <c r="L3336" s="34" t="s">
        <v>91</v>
      </c>
      <c r="M3336" s="31">
        <v>16</v>
      </c>
    </row>
    <row r="3337" spans="1:13" s="31" customFormat="1" ht="15.75" customHeight="1" x14ac:dyDescent="0.25">
      <c r="A3337" s="31">
        <v>3336</v>
      </c>
      <c r="B3337" s="34" t="s">
        <v>10053</v>
      </c>
      <c r="C3337" s="34" t="s">
        <v>10054</v>
      </c>
      <c r="D3337" s="34" t="s">
        <v>74</v>
      </c>
      <c r="E3337" s="31">
        <v>47</v>
      </c>
      <c r="F3337" s="58">
        <f t="shared" ca="1" si="159"/>
        <v>43.986301369863014</v>
      </c>
      <c r="G3337" s="33">
        <v>28865</v>
      </c>
      <c r="H3337" s="34" t="s">
        <v>1034</v>
      </c>
      <c r="I3337" s="34" t="s">
        <v>77</v>
      </c>
      <c r="J3337" s="34" t="s">
        <v>78</v>
      </c>
      <c r="K3337" s="34" t="s">
        <v>79</v>
      </c>
      <c r="L3337" s="34" t="s">
        <v>80</v>
      </c>
      <c r="M3337" s="31">
        <v>8</v>
      </c>
    </row>
    <row r="3338" spans="1:13" s="31" customFormat="1" ht="15.75" hidden="1" customHeight="1" x14ac:dyDescent="0.25">
      <c r="A3338" s="31">
        <v>3337</v>
      </c>
      <c r="B3338" s="34" t="s">
        <v>8449</v>
      </c>
      <c r="C3338" s="34" t="s">
        <v>10055</v>
      </c>
      <c r="D3338" s="34" t="s">
        <v>74</v>
      </c>
      <c r="E3338" s="31">
        <v>58</v>
      </c>
      <c r="F3338" s="58">
        <f t="shared" ca="1" si="159"/>
        <v>46.18904109589041</v>
      </c>
      <c r="G3338" s="33">
        <v>28061</v>
      </c>
      <c r="I3338" s="34" t="s">
        <v>377</v>
      </c>
      <c r="J3338" s="34" t="s">
        <v>78</v>
      </c>
      <c r="K3338" s="34" t="s">
        <v>79</v>
      </c>
      <c r="L3338" s="34" t="s">
        <v>80</v>
      </c>
      <c r="M3338" s="31">
        <v>16</v>
      </c>
    </row>
    <row r="3339" spans="1:13" s="31" customFormat="1" ht="15.75" hidden="1" customHeight="1" x14ac:dyDescent="0.25">
      <c r="A3339" s="31">
        <v>3338</v>
      </c>
      <c r="B3339" s="34" t="s">
        <v>8407</v>
      </c>
      <c r="C3339" s="34" t="s">
        <v>10056</v>
      </c>
      <c r="D3339" s="34" t="s">
        <v>98</v>
      </c>
      <c r="E3339" s="31">
        <v>48</v>
      </c>
      <c r="F3339" s="58">
        <f t="shared" ca="1" si="159"/>
        <v>58.504109589041093</v>
      </c>
      <c r="G3339" s="33">
        <v>23566</v>
      </c>
      <c r="I3339" s="34" t="s">
        <v>77</v>
      </c>
      <c r="J3339" s="34" t="s">
        <v>78</v>
      </c>
      <c r="K3339" s="34" t="s">
        <v>79</v>
      </c>
      <c r="L3339" s="34" t="s">
        <v>80</v>
      </c>
      <c r="M3339" s="31">
        <v>10</v>
      </c>
    </row>
    <row r="3340" spans="1:13" s="31" customFormat="1" ht="15.75" customHeight="1" x14ac:dyDescent="0.25">
      <c r="A3340" s="31">
        <v>3339</v>
      </c>
      <c r="B3340" s="34" t="s">
        <v>3662</v>
      </c>
      <c r="C3340" s="34" t="s">
        <v>3854</v>
      </c>
      <c r="D3340" s="34" t="s">
        <v>74</v>
      </c>
      <c r="E3340" s="31">
        <v>76</v>
      </c>
      <c r="F3340" s="58">
        <f t="shared" ca="1" si="159"/>
        <v>36.657534246575345</v>
      </c>
      <c r="G3340" s="33">
        <v>31540</v>
      </c>
      <c r="H3340" s="34" t="s">
        <v>950</v>
      </c>
      <c r="I3340" s="34" t="s">
        <v>178</v>
      </c>
      <c r="J3340" s="34" t="s">
        <v>78</v>
      </c>
      <c r="K3340" s="34" t="s">
        <v>79</v>
      </c>
      <c r="L3340" s="34" t="s">
        <v>91</v>
      </c>
      <c r="M3340" s="31">
        <v>21</v>
      </c>
    </row>
    <row r="3341" spans="1:13" s="31" customFormat="1" ht="15.75" customHeight="1" x14ac:dyDescent="0.25">
      <c r="A3341" s="31">
        <v>3340</v>
      </c>
      <c r="B3341" s="34" t="s">
        <v>7526</v>
      </c>
      <c r="C3341" s="34" t="s">
        <v>10057</v>
      </c>
      <c r="D3341" s="34" t="s">
        <v>74</v>
      </c>
      <c r="E3341" s="31">
        <v>61</v>
      </c>
      <c r="F3341" s="58">
        <f t="shared" ca="1" si="159"/>
        <v>31.260273972602739</v>
      </c>
      <c r="G3341" s="33">
        <v>33510</v>
      </c>
      <c r="H3341" s="34" t="s">
        <v>589</v>
      </c>
      <c r="I3341" s="34" t="s">
        <v>230</v>
      </c>
      <c r="J3341" s="34" t="s">
        <v>78</v>
      </c>
      <c r="K3341" s="34" t="s">
        <v>79</v>
      </c>
      <c r="L3341" s="34" t="s">
        <v>91</v>
      </c>
      <c r="M3341" s="31">
        <v>2</v>
      </c>
    </row>
    <row r="3342" spans="1:13" s="31" customFormat="1" ht="15.75" customHeight="1" x14ac:dyDescent="0.25">
      <c r="A3342" s="31">
        <v>3341</v>
      </c>
      <c r="B3342" s="34" t="s">
        <v>1791</v>
      </c>
      <c r="C3342" s="34" t="s">
        <v>4224</v>
      </c>
      <c r="D3342" s="34" t="s">
        <v>98</v>
      </c>
      <c r="E3342" s="31">
        <v>19</v>
      </c>
      <c r="F3342" s="58">
        <f t="shared" ca="1" si="159"/>
        <v>42.416438356164385</v>
      </c>
      <c r="G3342" s="33">
        <v>29438</v>
      </c>
      <c r="H3342" s="34" t="s">
        <v>1020</v>
      </c>
      <c r="I3342" s="34" t="s">
        <v>140</v>
      </c>
      <c r="J3342" s="34" t="s">
        <v>102</v>
      </c>
      <c r="K3342" s="34" t="s">
        <v>79</v>
      </c>
      <c r="L3342" s="34" t="s">
        <v>80</v>
      </c>
      <c r="M3342" s="31">
        <v>6</v>
      </c>
    </row>
    <row r="3343" spans="1:13" s="31" customFormat="1" ht="15.75" hidden="1" customHeight="1" x14ac:dyDescent="0.25">
      <c r="A3343" s="31">
        <v>3342</v>
      </c>
      <c r="B3343" s="34" t="s">
        <v>10058</v>
      </c>
      <c r="C3343" s="34" t="s">
        <v>10059</v>
      </c>
      <c r="D3343" s="34" t="s">
        <v>74</v>
      </c>
      <c r="E3343" s="31">
        <v>51</v>
      </c>
      <c r="F3343" s="58">
        <f t="shared" ca="1" si="159"/>
        <v>37.394520547945206</v>
      </c>
      <c r="G3343" s="33">
        <v>31271</v>
      </c>
      <c r="I3343" s="34" t="s">
        <v>125</v>
      </c>
      <c r="J3343" s="34" t="s">
        <v>78</v>
      </c>
      <c r="K3343" s="34" t="s">
        <v>79</v>
      </c>
      <c r="L3343" s="34" t="s">
        <v>91</v>
      </c>
      <c r="M3343" s="31">
        <v>7</v>
      </c>
    </row>
    <row r="3344" spans="1:13" s="31" customFormat="1" ht="15.75" hidden="1" customHeight="1" x14ac:dyDescent="0.25">
      <c r="A3344" s="31">
        <v>3343</v>
      </c>
      <c r="B3344" s="34" t="s">
        <v>10060</v>
      </c>
      <c r="C3344" s="34" t="s">
        <v>10061</v>
      </c>
      <c r="D3344" s="34" t="s">
        <v>430</v>
      </c>
      <c r="E3344" s="31">
        <v>3</v>
      </c>
      <c r="H3344" s="34" t="s">
        <v>414</v>
      </c>
      <c r="I3344" s="34" t="s">
        <v>152</v>
      </c>
      <c r="J3344" s="34" t="s">
        <v>78</v>
      </c>
      <c r="K3344" s="34" t="s">
        <v>79</v>
      </c>
      <c r="L3344" s="34" t="s">
        <v>80</v>
      </c>
    </row>
    <row r="3345" spans="1:13" s="31" customFormat="1" ht="15.75" customHeight="1" x14ac:dyDescent="0.25">
      <c r="A3345" s="31">
        <v>3344</v>
      </c>
      <c r="B3345" s="34" t="s">
        <v>10062</v>
      </c>
      <c r="C3345" s="34" t="s">
        <v>10063</v>
      </c>
      <c r="D3345" s="34" t="s">
        <v>98</v>
      </c>
      <c r="E3345" s="31">
        <v>66</v>
      </c>
      <c r="F3345" s="58">
        <f t="shared" ref="F3345:F3347" ca="1" si="160">(TODAY()-G3345)/365</f>
        <v>27.87945205479452</v>
      </c>
      <c r="G3345" s="33">
        <v>34744</v>
      </c>
      <c r="H3345" s="34" t="s">
        <v>497</v>
      </c>
      <c r="I3345" s="34" t="s">
        <v>230</v>
      </c>
      <c r="J3345" s="34" t="s">
        <v>102</v>
      </c>
      <c r="K3345" s="34" t="s">
        <v>79</v>
      </c>
      <c r="L3345" s="34" t="s">
        <v>80</v>
      </c>
      <c r="M3345" s="31">
        <v>1</v>
      </c>
    </row>
    <row r="3346" spans="1:13" s="31" customFormat="1" ht="15.75" hidden="1" customHeight="1" x14ac:dyDescent="0.25">
      <c r="A3346" s="31">
        <v>3345</v>
      </c>
      <c r="B3346" s="34" t="s">
        <v>10064</v>
      </c>
      <c r="C3346" s="34" t="s">
        <v>10065</v>
      </c>
      <c r="D3346" s="34" t="s">
        <v>74</v>
      </c>
      <c r="E3346" s="31">
        <v>83</v>
      </c>
      <c r="F3346" s="58">
        <f t="shared" ca="1" si="160"/>
        <v>45.536986301369865</v>
      </c>
      <c r="G3346" s="33">
        <v>28299</v>
      </c>
      <c r="I3346" s="34" t="s">
        <v>101</v>
      </c>
      <c r="J3346" s="34" t="s">
        <v>126</v>
      </c>
      <c r="K3346" s="34" t="s">
        <v>79</v>
      </c>
      <c r="L3346" s="34" t="s">
        <v>91</v>
      </c>
      <c r="M3346" s="31">
        <v>12</v>
      </c>
    </row>
    <row r="3347" spans="1:13" s="31" customFormat="1" ht="15.75" customHeight="1" x14ac:dyDescent="0.25">
      <c r="A3347" s="31">
        <v>3346</v>
      </c>
      <c r="B3347" s="34" t="s">
        <v>10066</v>
      </c>
      <c r="C3347" s="34" t="s">
        <v>10067</v>
      </c>
      <c r="D3347" s="34" t="s">
        <v>98</v>
      </c>
      <c r="E3347" s="31">
        <v>61</v>
      </c>
      <c r="F3347" s="58">
        <f t="shared" ca="1" si="160"/>
        <v>31.30958904109589</v>
      </c>
      <c r="G3347" s="33">
        <v>33492</v>
      </c>
      <c r="H3347" s="34" t="s">
        <v>757</v>
      </c>
      <c r="I3347" s="34" t="s">
        <v>101</v>
      </c>
      <c r="J3347" s="34" t="s">
        <v>126</v>
      </c>
      <c r="K3347" s="34" t="s">
        <v>79</v>
      </c>
      <c r="L3347" s="34" t="s">
        <v>91</v>
      </c>
      <c r="M3347" s="31">
        <v>3</v>
      </c>
    </row>
    <row r="3348" spans="1:13" s="31" customFormat="1" ht="15.75" hidden="1" customHeight="1" x14ac:dyDescent="0.25">
      <c r="A3348" s="31">
        <v>3347</v>
      </c>
      <c r="B3348" s="34" t="s">
        <v>3964</v>
      </c>
      <c r="D3348" s="34" t="s">
        <v>74</v>
      </c>
      <c r="E3348" s="31">
        <v>99</v>
      </c>
      <c r="G3348" s="44">
        <v>31359</v>
      </c>
      <c r="H3348" s="34" t="s">
        <v>1929</v>
      </c>
      <c r="I3348" s="34" t="s">
        <v>125</v>
      </c>
      <c r="J3348" s="34" t="s">
        <v>126</v>
      </c>
      <c r="K3348" s="34" t="s">
        <v>79</v>
      </c>
      <c r="L3348" s="34" t="s">
        <v>80</v>
      </c>
      <c r="M3348" s="31">
        <v>18</v>
      </c>
    </row>
    <row r="3349" spans="1:13" s="31" customFormat="1" ht="15.75" customHeight="1" x14ac:dyDescent="0.25">
      <c r="A3349" s="31">
        <v>3348</v>
      </c>
      <c r="B3349" s="34" t="s">
        <v>8886</v>
      </c>
      <c r="C3349" s="34" t="s">
        <v>10068</v>
      </c>
      <c r="D3349" s="34" t="s">
        <v>98</v>
      </c>
      <c r="E3349" s="31">
        <v>93</v>
      </c>
      <c r="F3349" s="58">
        <f t="shared" ref="F3349:F3364" ca="1" si="161">(TODAY()-G3349)/365</f>
        <v>66.172602739726031</v>
      </c>
      <c r="G3349" s="33">
        <v>20767</v>
      </c>
      <c r="H3349" s="34" t="s">
        <v>866</v>
      </c>
      <c r="I3349" s="34" t="s">
        <v>178</v>
      </c>
      <c r="J3349" s="34" t="s">
        <v>126</v>
      </c>
      <c r="K3349" s="34" t="s">
        <v>79</v>
      </c>
      <c r="L3349" s="34" t="s">
        <v>80</v>
      </c>
      <c r="M3349" s="31">
        <v>6</v>
      </c>
    </row>
    <row r="3350" spans="1:13" s="31" customFormat="1" ht="15.75" customHeight="1" x14ac:dyDescent="0.25">
      <c r="A3350" s="31">
        <v>3349</v>
      </c>
      <c r="B3350" s="34" t="s">
        <v>10069</v>
      </c>
      <c r="C3350" s="34" t="s">
        <v>10070</v>
      </c>
      <c r="D3350" s="34" t="s">
        <v>74</v>
      </c>
      <c r="E3350" s="31">
        <v>11</v>
      </c>
      <c r="F3350" s="58">
        <f t="shared" ca="1" si="161"/>
        <v>41.950684931506849</v>
      </c>
      <c r="G3350" s="33">
        <v>29608</v>
      </c>
      <c r="H3350" s="34" t="s">
        <v>604</v>
      </c>
      <c r="I3350" s="34" t="s">
        <v>377</v>
      </c>
      <c r="J3350" s="34" t="s">
        <v>102</v>
      </c>
      <c r="K3350" s="34" t="s">
        <v>79</v>
      </c>
      <c r="L3350" s="34" t="s">
        <v>91</v>
      </c>
      <c r="M3350" s="31">
        <v>9</v>
      </c>
    </row>
    <row r="3351" spans="1:13" s="31" customFormat="1" ht="15.75" customHeight="1" x14ac:dyDescent="0.25">
      <c r="A3351" s="31">
        <v>3350</v>
      </c>
      <c r="B3351" s="34" t="s">
        <v>7335</v>
      </c>
      <c r="C3351" s="34" t="s">
        <v>10071</v>
      </c>
      <c r="D3351" s="34" t="s">
        <v>74</v>
      </c>
      <c r="E3351" s="31">
        <v>53</v>
      </c>
      <c r="F3351" s="58">
        <f t="shared" ca="1" si="161"/>
        <v>47.608219178082194</v>
      </c>
      <c r="G3351" s="33">
        <v>27543</v>
      </c>
      <c r="H3351" s="34" t="s">
        <v>1140</v>
      </c>
      <c r="I3351" s="34" t="s">
        <v>77</v>
      </c>
      <c r="J3351" s="34" t="s">
        <v>102</v>
      </c>
      <c r="K3351" s="34" t="s">
        <v>79</v>
      </c>
      <c r="L3351" s="34" t="s">
        <v>91</v>
      </c>
      <c r="M3351" s="31">
        <v>6</v>
      </c>
    </row>
    <row r="3352" spans="1:13" s="31" customFormat="1" ht="15.75" customHeight="1" x14ac:dyDescent="0.25">
      <c r="A3352" s="31">
        <v>3351</v>
      </c>
      <c r="B3352" s="34" t="s">
        <v>4393</v>
      </c>
      <c r="C3352" s="34" t="s">
        <v>10072</v>
      </c>
      <c r="D3352" s="34" t="s">
        <v>98</v>
      </c>
      <c r="E3352" s="31">
        <v>13</v>
      </c>
      <c r="F3352" s="58">
        <f t="shared" ca="1" si="161"/>
        <v>40.728767123287675</v>
      </c>
      <c r="G3352" s="33">
        <v>30054</v>
      </c>
      <c r="H3352" s="34" t="s">
        <v>3330</v>
      </c>
      <c r="I3352" s="34" t="s">
        <v>230</v>
      </c>
      <c r="J3352" s="34" t="s">
        <v>102</v>
      </c>
      <c r="K3352" s="34" t="s">
        <v>79</v>
      </c>
      <c r="L3352" s="34" t="s">
        <v>91</v>
      </c>
      <c r="M3352" s="31">
        <v>15</v>
      </c>
    </row>
    <row r="3353" spans="1:13" s="31" customFormat="1" ht="15.75" customHeight="1" x14ac:dyDescent="0.25">
      <c r="A3353" s="31">
        <v>3352</v>
      </c>
      <c r="B3353" s="34" t="s">
        <v>10073</v>
      </c>
      <c r="C3353" s="34" t="s">
        <v>10074</v>
      </c>
      <c r="D3353" s="34" t="s">
        <v>74</v>
      </c>
      <c r="E3353" s="31">
        <v>14</v>
      </c>
      <c r="F3353" s="58">
        <f t="shared" ca="1" si="161"/>
        <v>28.010958904109589</v>
      </c>
      <c r="G3353" s="33">
        <v>34696</v>
      </c>
      <c r="H3353" s="34" t="s">
        <v>630</v>
      </c>
      <c r="I3353" s="34" t="s">
        <v>77</v>
      </c>
      <c r="J3353" s="34" t="s">
        <v>102</v>
      </c>
      <c r="K3353" s="34" t="s">
        <v>79</v>
      </c>
      <c r="L3353" s="34" t="s">
        <v>91</v>
      </c>
      <c r="M3353" s="31">
        <v>1</v>
      </c>
    </row>
    <row r="3354" spans="1:13" s="31" customFormat="1" ht="15.75" customHeight="1" x14ac:dyDescent="0.25">
      <c r="A3354" s="31">
        <v>3353</v>
      </c>
      <c r="B3354" s="34" t="s">
        <v>6290</v>
      </c>
      <c r="C3354" s="34" t="s">
        <v>10075</v>
      </c>
      <c r="D3354" s="34" t="s">
        <v>98</v>
      </c>
      <c r="E3354" s="31">
        <v>91</v>
      </c>
      <c r="F3354" s="58">
        <f t="shared" ca="1" si="161"/>
        <v>28.698630136986303</v>
      </c>
      <c r="G3354" s="33">
        <v>34445</v>
      </c>
      <c r="H3354" s="34" t="s">
        <v>4187</v>
      </c>
      <c r="I3354" s="34" t="s">
        <v>230</v>
      </c>
      <c r="J3354" s="34" t="s">
        <v>78</v>
      </c>
      <c r="K3354" s="34" t="s">
        <v>79</v>
      </c>
      <c r="L3354" s="34" t="s">
        <v>80</v>
      </c>
      <c r="M3354" s="31">
        <v>1</v>
      </c>
    </row>
    <row r="3355" spans="1:13" s="31" customFormat="1" ht="15.75" hidden="1" customHeight="1" x14ac:dyDescent="0.25">
      <c r="A3355" s="31">
        <v>3354</v>
      </c>
      <c r="B3355" s="34" t="s">
        <v>10076</v>
      </c>
      <c r="C3355" s="34" t="s">
        <v>10077</v>
      </c>
      <c r="D3355" s="34" t="s">
        <v>74</v>
      </c>
      <c r="E3355" s="31">
        <v>18</v>
      </c>
      <c r="F3355" s="58">
        <f t="shared" ca="1" si="161"/>
        <v>44.778082191780825</v>
      </c>
      <c r="G3355" s="33">
        <v>28576</v>
      </c>
      <c r="I3355" s="34" t="s">
        <v>77</v>
      </c>
      <c r="J3355" s="34" t="s">
        <v>78</v>
      </c>
      <c r="K3355" s="34" t="s">
        <v>79</v>
      </c>
      <c r="L3355" s="34" t="s">
        <v>80</v>
      </c>
      <c r="M3355" s="31">
        <v>11</v>
      </c>
    </row>
    <row r="3356" spans="1:13" s="31" customFormat="1" ht="15.75" customHeight="1" x14ac:dyDescent="0.25">
      <c r="A3356" s="31">
        <v>3355</v>
      </c>
      <c r="B3356" s="34" t="s">
        <v>10078</v>
      </c>
      <c r="C3356" s="34" t="s">
        <v>10079</v>
      </c>
      <c r="D3356" s="34" t="s">
        <v>98</v>
      </c>
      <c r="E3356" s="31">
        <v>50</v>
      </c>
      <c r="F3356" s="58">
        <f t="shared" ca="1" si="161"/>
        <v>32.868493150684934</v>
      </c>
      <c r="G3356" s="33">
        <v>32923</v>
      </c>
      <c r="H3356" s="34" t="s">
        <v>913</v>
      </c>
      <c r="I3356" s="34" t="s">
        <v>77</v>
      </c>
      <c r="J3356" s="34" t="s">
        <v>78</v>
      </c>
      <c r="K3356" s="34" t="s">
        <v>79</v>
      </c>
      <c r="L3356" s="34" t="s">
        <v>91</v>
      </c>
      <c r="M3356" s="31">
        <v>3</v>
      </c>
    </row>
    <row r="3357" spans="1:13" s="31" customFormat="1" ht="15.75" customHeight="1" x14ac:dyDescent="0.25">
      <c r="A3357" s="31">
        <v>3356</v>
      </c>
      <c r="B3357" s="34" t="s">
        <v>10080</v>
      </c>
      <c r="C3357" s="34" t="s">
        <v>10081</v>
      </c>
      <c r="D3357" s="34" t="s">
        <v>74</v>
      </c>
      <c r="E3357" s="31">
        <v>47</v>
      </c>
      <c r="F3357" s="58">
        <f t="shared" ca="1" si="161"/>
        <v>63.802739726027397</v>
      </c>
      <c r="G3357" s="33">
        <v>21632</v>
      </c>
      <c r="H3357" s="34" t="s">
        <v>1374</v>
      </c>
      <c r="I3357" s="34" t="s">
        <v>101</v>
      </c>
      <c r="J3357" s="34" t="s">
        <v>78</v>
      </c>
      <c r="K3357" s="34" t="s">
        <v>79</v>
      </c>
      <c r="L3357" s="34" t="s">
        <v>80</v>
      </c>
      <c r="M3357" s="31">
        <v>6</v>
      </c>
    </row>
    <row r="3358" spans="1:13" s="31" customFormat="1" ht="15.75" customHeight="1" x14ac:dyDescent="0.25">
      <c r="A3358" s="31">
        <v>3357</v>
      </c>
      <c r="B3358" s="34" t="s">
        <v>5588</v>
      </c>
      <c r="C3358" s="34" t="s">
        <v>10082</v>
      </c>
      <c r="D3358" s="34" t="s">
        <v>74</v>
      </c>
      <c r="E3358" s="31">
        <v>25</v>
      </c>
      <c r="F3358" s="58">
        <f t="shared" ca="1" si="161"/>
        <v>23.912328767123288</v>
      </c>
      <c r="G3358" s="33">
        <v>36192</v>
      </c>
      <c r="H3358" s="34" t="s">
        <v>331</v>
      </c>
      <c r="I3358" s="34" t="s">
        <v>77</v>
      </c>
      <c r="J3358" s="34" t="s">
        <v>102</v>
      </c>
      <c r="K3358" s="34" t="s">
        <v>79</v>
      </c>
      <c r="L3358" s="34" t="s">
        <v>91</v>
      </c>
      <c r="M3358" s="31">
        <v>4</v>
      </c>
    </row>
    <row r="3359" spans="1:13" s="31" customFormat="1" ht="15.75" customHeight="1" x14ac:dyDescent="0.25">
      <c r="A3359" s="31">
        <v>3358</v>
      </c>
      <c r="B3359" s="34" t="s">
        <v>9321</v>
      </c>
      <c r="C3359" s="34" t="s">
        <v>10083</v>
      </c>
      <c r="D3359" s="34" t="s">
        <v>74</v>
      </c>
      <c r="E3359" s="31">
        <v>30</v>
      </c>
      <c r="F3359" s="58">
        <f t="shared" ca="1" si="161"/>
        <v>49.304109589041097</v>
      </c>
      <c r="G3359" s="33">
        <v>26924</v>
      </c>
      <c r="H3359" s="34" t="s">
        <v>3048</v>
      </c>
      <c r="I3359" s="34" t="s">
        <v>77</v>
      </c>
      <c r="J3359" s="34" t="s">
        <v>102</v>
      </c>
      <c r="K3359" s="34" t="s">
        <v>79</v>
      </c>
      <c r="L3359" s="34" t="s">
        <v>80</v>
      </c>
      <c r="M3359" s="31">
        <v>11</v>
      </c>
    </row>
    <row r="3360" spans="1:13" s="31" customFormat="1" ht="15.75" customHeight="1" x14ac:dyDescent="0.25">
      <c r="A3360" s="31">
        <v>3359</v>
      </c>
      <c r="B3360" s="34" t="s">
        <v>9510</v>
      </c>
      <c r="C3360" s="34" t="s">
        <v>6494</v>
      </c>
      <c r="D3360" s="34" t="s">
        <v>74</v>
      </c>
      <c r="E3360" s="31">
        <v>82</v>
      </c>
      <c r="F3360" s="58">
        <f t="shared" ca="1" si="161"/>
        <v>31.054794520547944</v>
      </c>
      <c r="G3360" s="33">
        <v>33585</v>
      </c>
      <c r="H3360" s="34" t="s">
        <v>3226</v>
      </c>
      <c r="I3360" s="34" t="s">
        <v>230</v>
      </c>
      <c r="J3360" s="34" t="s">
        <v>78</v>
      </c>
      <c r="K3360" s="34" t="s">
        <v>79</v>
      </c>
      <c r="L3360" s="34" t="s">
        <v>91</v>
      </c>
      <c r="M3360" s="31">
        <v>3</v>
      </c>
    </row>
    <row r="3361" spans="1:13" s="31" customFormat="1" ht="15.75" customHeight="1" x14ac:dyDescent="0.25">
      <c r="A3361" s="31">
        <v>3360</v>
      </c>
      <c r="B3361" s="34" t="s">
        <v>10084</v>
      </c>
      <c r="C3361" s="34" t="s">
        <v>10085</v>
      </c>
      <c r="D3361" s="34" t="s">
        <v>98</v>
      </c>
      <c r="E3361" s="31">
        <v>77</v>
      </c>
      <c r="F3361" s="58">
        <f t="shared" ca="1" si="161"/>
        <v>59.8</v>
      </c>
      <c r="G3361" s="33">
        <v>23093</v>
      </c>
      <c r="H3361" s="34" t="s">
        <v>229</v>
      </c>
      <c r="I3361" s="34" t="s">
        <v>178</v>
      </c>
      <c r="J3361" s="34" t="s">
        <v>102</v>
      </c>
      <c r="K3361" s="34" t="s">
        <v>79</v>
      </c>
      <c r="L3361" s="34" t="s">
        <v>91</v>
      </c>
      <c r="M3361" s="31">
        <v>5</v>
      </c>
    </row>
    <row r="3362" spans="1:13" s="31" customFormat="1" ht="15.75" customHeight="1" x14ac:dyDescent="0.25">
      <c r="A3362" s="31">
        <v>3361</v>
      </c>
      <c r="B3362" s="34" t="s">
        <v>10086</v>
      </c>
      <c r="C3362" s="34" t="s">
        <v>10087</v>
      </c>
      <c r="D3362" s="34" t="s">
        <v>98</v>
      </c>
      <c r="E3362" s="31">
        <v>68</v>
      </c>
      <c r="F3362" s="58">
        <f t="shared" ca="1" si="161"/>
        <v>54.967123287671235</v>
      </c>
      <c r="G3362" s="33">
        <v>24857</v>
      </c>
      <c r="H3362" s="34" t="s">
        <v>76</v>
      </c>
      <c r="I3362" s="34" t="s">
        <v>90</v>
      </c>
      <c r="J3362" s="34" t="s">
        <v>78</v>
      </c>
      <c r="K3362" s="34" t="s">
        <v>79</v>
      </c>
      <c r="L3362" s="34" t="s">
        <v>80</v>
      </c>
      <c r="M3362" s="31">
        <v>9</v>
      </c>
    </row>
    <row r="3363" spans="1:13" s="31" customFormat="1" ht="15.75" customHeight="1" x14ac:dyDescent="0.25">
      <c r="A3363" s="31">
        <v>3362</v>
      </c>
      <c r="B3363" s="34" t="s">
        <v>10088</v>
      </c>
      <c r="C3363" s="34" t="s">
        <v>1832</v>
      </c>
      <c r="D3363" s="34" t="s">
        <v>74</v>
      </c>
      <c r="E3363" s="31">
        <v>60</v>
      </c>
      <c r="F3363" s="58">
        <f t="shared" ca="1" si="161"/>
        <v>51.539726027397258</v>
      </c>
      <c r="G3363" s="33">
        <v>26108</v>
      </c>
      <c r="H3363" s="34" t="s">
        <v>2331</v>
      </c>
      <c r="I3363" s="34" t="s">
        <v>101</v>
      </c>
      <c r="J3363" s="34" t="s">
        <v>102</v>
      </c>
      <c r="K3363" s="34" t="s">
        <v>79</v>
      </c>
      <c r="L3363" s="34" t="s">
        <v>91</v>
      </c>
      <c r="M3363" s="31">
        <v>13</v>
      </c>
    </row>
    <row r="3364" spans="1:13" s="31" customFormat="1" ht="15.75" customHeight="1" x14ac:dyDescent="0.25">
      <c r="A3364" s="31">
        <v>3363</v>
      </c>
      <c r="B3364" s="34" t="s">
        <v>10089</v>
      </c>
      <c r="C3364" s="34" t="s">
        <v>10090</v>
      </c>
      <c r="D3364" s="34" t="s">
        <v>74</v>
      </c>
      <c r="E3364" s="31">
        <v>25</v>
      </c>
      <c r="F3364" s="58">
        <f t="shared" ca="1" si="161"/>
        <v>22.813698630136987</v>
      </c>
      <c r="G3364" s="33">
        <v>36593</v>
      </c>
      <c r="H3364" s="34" t="s">
        <v>452</v>
      </c>
      <c r="I3364" s="34" t="s">
        <v>77</v>
      </c>
      <c r="J3364" s="34" t="s">
        <v>126</v>
      </c>
      <c r="K3364" s="34" t="s">
        <v>79</v>
      </c>
      <c r="L3364" s="34" t="s">
        <v>80</v>
      </c>
      <c r="M3364" s="31">
        <v>3</v>
      </c>
    </row>
    <row r="3365" spans="1:13" s="31" customFormat="1" ht="15.75" hidden="1" customHeight="1" x14ac:dyDescent="0.25">
      <c r="A3365" s="31">
        <v>3364</v>
      </c>
      <c r="B3365" s="34" t="s">
        <v>10091</v>
      </c>
      <c r="D3365" s="34" t="s">
        <v>74</v>
      </c>
      <c r="E3365" s="31">
        <v>77</v>
      </c>
      <c r="G3365" s="44">
        <v>34200</v>
      </c>
      <c r="H3365" s="34" t="s">
        <v>1488</v>
      </c>
      <c r="I3365" s="34" t="s">
        <v>77</v>
      </c>
      <c r="J3365" s="34" t="s">
        <v>78</v>
      </c>
      <c r="K3365" s="34" t="s">
        <v>79</v>
      </c>
      <c r="L3365" s="34" t="s">
        <v>80</v>
      </c>
      <c r="M3365" s="31">
        <v>3</v>
      </c>
    </row>
    <row r="3366" spans="1:13" s="31" customFormat="1" ht="15.75" hidden="1" customHeight="1" x14ac:dyDescent="0.25">
      <c r="A3366" s="31">
        <v>3365</v>
      </c>
      <c r="B3366" s="34" t="s">
        <v>7610</v>
      </c>
      <c r="C3366" s="34" t="s">
        <v>10092</v>
      </c>
      <c r="D3366" s="34" t="s">
        <v>430</v>
      </c>
      <c r="E3366" s="31">
        <v>29</v>
      </c>
      <c r="H3366" s="34" t="s">
        <v>575</v>
      </c>
      <c r="I3366" s="34" t="s">
        <v>152</v>
      </c>
      <c r="J3366" s="34" t="s">
        <v>78</v>
      </c>
      <c r="K3366" s="34" t="s">
        <v>79</v>
      </c>
      <c r="L3366" s="34" t="s">
        <v>91</v>
      </c>
    </row>
    <row r="3367" spans="1:13" s="31" customFormat="1" ht="15.75" customHeight="1" x14ac:dyDescent="0.25">
      <c r="A3367" s="31">
        <v>3366</v>
      </c>
      <c r="B3367" s="34" t="s">
        <v>10093</v>
      </c>
      <c r="C3367" s="34" t="s">
        <v>10094</v>
      </c>
      <c r="D3367" s="34" t="s">
        <v>74</v>
      </c>
      <c r="E3367" s="31">
        <v>98</v>
      </c>
      <c r="F3367" s="58">
        <f t="shared" ref="F3367:F3385" ca="1" si="162">(TODAY()-G3367)/365</f>
        <v>47.860273972602741</v>
      </c>
      <c r="G3367" s="33">
        <v>27451</v>
      </c>
      <c r="H3367" s="34" t="s">
        <v>1262</v>
      </c>
      <c r="I3367" s="34" t="s">
        <v>77</v>
      </c>
      <c r="J3367" s="34" t="s">
        <v>78</v>
      </c>
      <c r="K3367" s="34" t="s">
        <v>79</v>
      </c>
      <c r="L3367" s="34" t="s">
        <v>80</v>
      </c>
      <c r="M3367" s="31">
        <v>14</v>
      </c>
    </row>
    <row r="3368" spans="1:13" s="31" customFormat="1" ht="15.75" customHeight="1" x14ac:dyDescent="0.25">
      <c r="A3368" s="31">
        <v>3367</v>
      </c>
      <c r="B3368" s="34" t="s">
        <v>10095</v>
      </c>
      <c r="C3368" s="34" t="s">
        <v>10096</v>
      </c>
      <c r="D3368" s="34" t="s">
        <v>98</v>
      </c>
      <c r="E3368" s="31">
        <v>75</v>
      </c>
      <c r="F3368" s="58">
        <f t="shared" ca="1" si="162"/>
        <v>22.068493150684933</v>
      </c>
      <c r="G3368" s="33">
        <v>36865</v>
      </c>
      <c r="H3368" s="34" t="s">
        <v>264</v>
      </c>
      <c r="I3368" s="34" t="s">
        <v>125</v>
      </c>
      <c r="J3368" s="34" t="s">
        <v>78</v>
      </c>
      <c r="K3368" s="34" t="s">
        <v>79</v>
      </c>
      <c r="L3368" s="34" t="s">
        <v>80</v>
      </c>
      <c r="M3368" s="31">
        <v>1</v>
      </c>
    </row>
    <row r="3369" spans="1:13" s="31" customFormat="1" ht="15.75" customHeight="1" x14ac:dyDescent="0.25">
      <c r="A3369" s="31">
        <v>3368</v>
      </c>
      <c r="B3369" s="34" t="s">
        <v>1037</v>
      </c>
      <c r="C3369" s="34" t="s">
        <v>10097</v>
      </c>
      <c r="D3369" s="34" t="s">
        <v>98</v>
      </c>
      <c r="E3369" s="31">
        <v>7</v>
      </c>
      <c r="F3369" s="58">
        <f t="shared" ca="1" si="162"/>
        <v>55.479452054794521</v>
      </c>
      <c r="G3369" s="33">
        <v>24670</v>
      </c>
      <c r="H3369" s="34" t="s">
        <v>1262</v>
      </c>
      <c r="I3369" s="34" t="s">
        <v>101</v>
      </c>
      <c r="J3369" s="34" t="s">
        <v>102</v>
      </c>
      <c r="K3369" s="34" t="s">
        <v>79</v>
      </c>
      <c r="L3369" s="34" t="s">
        <v>91</v>
      </c>
      <c r="M3369" s="31">
        <v>16</v>
      </c>
    </row>
    <row r="3370" spans="1:13" s="31" customFormat="1" ht="15.75" customHeight="1" x14ac:dyDescent="0.25">
      <c r="A3370" s="31">
        <v>3369</v>
      </c>
      <c r="B3370" s="34" t="s">
        <v>10098</v>
      </c>
      <c r="C3370" s="34" t="s">
        <v>10099</v>
      </c>
      <c r="D3370" s="34" t="s">
        <v>98</v>
      </c>
      <c r="E3370" s="31">
        <v>90</v>
      </c>
      <c r="F3370" s="58">
        <f t="shared" ca="1" si="162"/>
        <v>46.008219178082193</v>
      </c>
      <c r="G3370" s="33">
        <v>28127</v>
      </c>
      <c r="H3370" s="34" t="s">
        <v>1045</v>
      </c>
      <c r="I3370" s="34" t="s">
        <v>230</v>
      </c>
      <c r="J3370" s="34" t="s">
        <v>78</v>
      </c>
      <c r="K3370" s="34" t="s">
        <v>79</v>
      </c>
      <c r="L3370" s="34" t="s">
        <v>91</v>
      </c>
      <c r="M3370" s="31">
        <v>10</v>
      </c>
    </row>
    <row r="3371" spans="1:13" s="31" customFormat="1" ht="15.75" customHeight="1" x14ac:dyDescent="0.25">
      <c r="A3371" s="31">
        <v>3370</v>
      </c>
      <c r="B3371" s="34" t="s">
        <v>10100</v>
      </c>
      <c r="C3371" s="34" t="s">
        <v>10101</v>
      </c>
      <c r="D3371" s="34" t="s">
        <v>74</v>
      </c>
      <c r="E3371" s="31">
        <v>8</v>
      </c>
      <c r="F3371" s="58">
        <f t="shared" ca="1" si="162"/>
        <v>68.969863013698628</v>
      </c>
      <c r="G3371" s="33">
        <v>19746</v>
      </c>
      <c r="H3371" s="34" t="s">
        <v>1829</v>
      </c>
      <c r="I3371" s="34" t="s">
        <v>230</v>
      </c>
      <c r="J3371" s="34" t="s">
        <v>126</v>
      </c>
      <c r="K3371" s="34" t="s">
        <v>79</v>
      </c>
      <c r="L3371" s="34" t="s">
        <v>80</v>
      </c>
      <c r="M3371" s="31">
        <v>5</v>
      </c>
    </row>
    <row r="3372" spans="1:13" s="31" customFormat="1" ht="15.75" customHeight="1" x14ac:dyDescent="0.25">
      <c r="A3372" s="31">
        <v>3371</v>
      </c>
      <c r="B3372" s="34" t="s">
        <v>10102</v>
      </c>
      <c r="C3372" s="34" t="s">
        <v>10103</v>
      </c>
      <c r="D3372" s="34" t="s">
        <v>98</v>
      </c>
      <c r="E3372" s="31">
        <v>56</v>
      </c>
      <c r="F3372" s="58">
        <f t="shared" ca="1" si="162"/>
        <v>45.183561643835617</v>
      </c>
      <c r="G3372" s="33">
        <v>28428</v>
      </c>
      <c r="H3372" s="34" t="s">
        <v>542</v>
      </c>
      <c r="I3372" s="34" t="s">
        <v>140</v>
      </c>
      <c r="J3372" s="34" t="s">
        <v>78</v>
      </c>
      <c r="K3372" s="34" t="s">
        <v>79</v>
      </c>
      <c r="L3372" s="34" t="s">
        <v>91</v>
      </c>
      <c r="M3372" s="31">
        <v>17</v>
      </c>
    </row>
    <row r="3373" spans="1:13" s="31" customFormat="1" ht="15.75" hidden="1" customHeight="1" x14ac:dyDescent="0.25">
      <c r="A3373" s="31">
        <v>3372</v>
      </c>
      <c r="B3373" s="34" t="s">
        <v>10104</v>
      </c>
      <c r="C3373" s="34" t="s">
        <v>10105</v>
      </c>
      <c r="D3373" s="34" t="s">
        <v>74</v>
      </c>
      <c r="E3373" s="31">
        <v>62</v>
      </c>
      <c r="F3373" s="58">
        <f t="shared" ca="1" si="162"/>
        <v>68.295890410958904</v>
      </c>
      <c r="G3373" s="33">
        <v>19992</v>
      </c>
      <c r="I3373" s="34" t="s">
        <v>171</v>
      </c>
      <c r="J3373" s="34" t="s">
        <v>126</v>
      </c>
      <c r="K3373" s="34" t="s">
        <v>79</v>
      </c>
      <c r="L3373" s="34" t="s">
        <v>91</v>
      </c>
      <c r="M3373" s="31">
        <v>15</v>
      </c>
    </row>
    <row r="3374" spans="1:13" s="31" customFormat="1" ht="15.75" customHeight="1" x14ac:dyDescent="0.25">
      <c r="A3374" s="31">
        <v>3373</v>
      </c>
      <c r="B3374" s="34" t="s">
        <v>10106</v>
      </c>
      <c r="C3374" s="34" t="s">
        <v>10107</v>
      </c>
      <c r="D3374" s="34" t="s">
        <v>98</v>
      </c>
      <c r="E3374" s="31">
        <v>19</v>
      </c>
      <c r="F3374" s="58">
        <f t="shared" ca="1" si="162"/>
        <v>31.936986301369863</v>
      </c>
      <c r="G3374" s="33">
        <v>33263</v>
      </c>
      <c r="H3374" s="34" t="s">
        <v>1045</v>
      </c>
      <c r="I3374" s="34" t="s">
        <v>178</v>
      </c>
      <c r="J3374" s="34" t="s">
        <v>78</v>
      </c>
      <c r="K3374" s="34" t="s">
        <v>79</v>
      </c>
      <c r="L3374" s="34" t="s">
        <v>91</v>
      </c>
      <c r="M3374" s="31">
        <v>5</v>
      </c>
    </row>
    <row r="3375" spans="1:13" s="31" customFormat="1" ht="15.75" customHeight="1" x14ac:dyDescent="0.25">
      <c r="A3375" s="31">
        <v>3374</v>
      </c>
      <c r="B3375" s="34" t="s">
        <v>10108</v>
      </c>
      <c r="C3375" s="34" t="s">
        <v>10109</v>
      </c>
      <c r="D3375" s="34" t="s">
        <v>98</v>
      </c>
      <c r="E3375" s="31">
        <v>77</v>
      </c>
      <c r="F3375" s="58">
        <f t="shared" ca="1" si="162"/>
        <v>63.147945205479452</v>
      </c>
      <c r="G3375" s="33">
        <v>21871</v>
      </c>
      <c r="H3375" s="34" t="s">
        <v>886</v>
      </c>
      <c r="I3375" s="34" t="s">
        <v>77</v>
      </c>
      <c r="J3375" s="34" t="s">
        <v>78</v>
      </c>
      <c r="K3375" s="34" t="s">
        <v>79</v>
      </c>
      <c r="L3375" s="34" t="s">
        <v>80</v>
      </c>
      <c r="M3375" s="31">
        <v>12</v>
      </c>
    </row>
    <row r="3376" spans="1:13" s="31" customFormat="1" ht="15.75" customHeight="1" x14ac:dyDescent="0.25">
      <c r="A3376" s="31">
        <v>3375</v>
      </c>
      <c r="B3376" s="34" t="s">
        <v>10110</v>
      </c>
      <c r="C3376" s="34" t="s">
        <v>10111</v>
      </c>
      <c r="D3376" s="34" t="s">
        <v>74</v>
      </c>
      <c r="E3376" s="31">
        <v>37</v>
      </c>
      <c r="F3376" s="58">
        <f t="shared" ca="1" si="162"/>
        <v>29.783561643835615</v>
      </c>
      <c r="G3376" s="33">
        <v>34049</v>
      </c>
      <c r="H3376" s="34" t="s">
        <v>2704</v>
      </c>
      <c r="I3376" s="34" t="s">
        <v>101</v>
      </c>
      <c r="J3376" s="34" t="s">
        <v>126</v>
      </c>
      <c r="K3376" s="34" t="s">
        <v>79</v>
      </c>
      <c r="L3376" s="34" t="s">
        <v>80</v>
      </c>
      <c r="M3376" s="31">
        <v>6</v>
      </c>
    </row>
    <row r="3377" spans="1:13" s="31" customFormat="1" ht="15.75" hidden="1" customHeight="1" x14ac:dyDescent="0.25">
      <c r="A3377" s="31">
        <v>3376</v>
      </c>
      <c r="B3377" s="34" t="s">
        <v>10112</v>
      </c>
      <c r="C3377" s="34" t="s">
        <v>10113</v>
      </c>
      <c r="D3377" s="34" t="s">
        <v>98</v>
      </c>
      <c r="E3377" s="31">
        <v>74</v>
      </c>
      <c r="F3377" s="58">
        <f t="shared" ca="1" si="162"/>
        <v>40.208219178082189</v>
      </c>
      <c r="G3377" s="33">
        <v>30244</v>
      </c>
      <c r="I3377" s="34" t="s">
        <v>77</v>
      </c>
      <c r="J3377" s="34" t="s">
        <v>78</v>
      </c>
      <c r="K3377" s="34" t="s">
        <v>79</v>
      </c>
      <c r="L3377" s="34" t="s">
        <v>91</v>
      </c>
      <c r="M3377" s="31">
        <v>16</v>
      </c>
    </row>
    <row r="3378" spans="1:13" s="31" customFormat="1" ht="15.75" hidden="1" customHeight="1" x14ac:dyDescent="0.25">
      <c r="A3378" s="31">
        <v>3377</v>
      </c>
      <c r="B3378" s="34" t="s">
        <v>2921</v>
      </c>
      <c r="C3378" s="34" t="s">
        <v>10114</v>
      </c>
      <c r="D3378" s="34" t="s">
        <v>74</v>
      </c>
      <c r="E3378" s="31">
        <v>12</v>
      </c>
      <c r="F3378" s="58">
        <f t="shared" ca="1" si="162"/>
        <v>34.528767123287672</v>
      </c>
      <c r="G3378" s="33">
        <v>32317</v>
      </c>
      <c r="I3378" s="34" t="s">
        <v>77</v>
      </c>
      <c r="J3378" s="34" t="s">
        <v>78</v>
      </c>
      <c r="K3378" s="34" t="s">
        <v>79</v>
      </c>
      <c r="L3378" s="34" t="s">
        <v>80</v>
      </c>
      <c r="M3378" s="31">
        <v>7</v>
      </c>
    </row>
    <row r="3379" spans="1:13" s="31" customFormat="1" ht="15.75" hidden="1" customHeight="1" x14ac:dyDescent="0.25">
      <c r="A3379" s="31">
        <v>3378</v>
      </c>
      <c r="B3379" s="34" t="s">
        <v>10115</v>
      </c>
      <c r="C3379" s="34" t="s">
        <v>10116</v>
      </c>
      <c r="D3379" s="34" t="s">
        <v>98</v>
      </c>
      <c r="E3379" s="31">
        <v>17</v>
      </c>
      <c r="F3379" s="58">
        <f t="shared" ca="1" si="162"/>
        <v>60.893150684931506</v>
      </c>
      <c r="G3379" s="33">
        <v>22694</v>
      </c>
      <c r="I3379" s="34" t="s">
        <v>101</v>
      </c>
      <c r="J3379" s="34" t="s">
        <v>102</v>
      </c>
      <c r="K3379" s="34" t="s">
        <v>79</v>
      </c>
      <c r="L3379" s="34" t="s">
        <v>91</v>
      </c>
      <c r="M3379" s="31">
        <v>14</v>
      </c>
    </row>
    <row r="3380" spans="1:13" s="31" customFormat="1" ht="15.75" customHeight="1" x14ac:dyDescent="0.25">
      <c r="A3380" s="31">
        <v>3379</v>
      </c>
      <c r="B3380" s="34" t="s">
        <v>10117</v>
      </c>
      <c r="C3380" s="34" t="s">
        <v>10118</v>
      </c>
      <c r="D3380" s="34" t="s">
        <v>98</v>
      </c>
      <c r="E3380" s="31">
        <v>51</v>
      </c>
      <c r="F3380" s="58">
        <f t="shared" ca="1" si="162"/>
        <v>23.671232876712327</v>
      </c>
      <c r="G3380" s="33">
        <v>36280</v>
      </c>
      <c r="H3380" s="34" t="s">
        <v>704</v>
      </c>
      <c r="I3380" s="34" t="s">
        <v>178</v>
      </c>
      <c r="J3380" s="34" t="s">
        <v>78</v>
      </c>
      <c r="K3380" s="34" t="s">
        <v>79</v>
      </c>
      <c r="L3380" s="34" t="s">
        <v>80</v>
      </c>
      <c r="M3380" s="31">
        <v>2</v>
      </c>
    </row>
    <row r="3381" spans="1:13" s="31" customFormat="1" ht="15.75" customHeight="1" x14ac:dyDescent="0.25">
      <c r="A3381" s="31">
        <v>3380</v>
      </c>
      <c r="B3381" s="34" t="s">
        <v>6512</v>
      </c>
      <c r="C3381" s="34" t="s">
        <v>10119</v>
      </c>
      <c r="D3381" s="34" t="s">
        <v>74</v>
      </c>
      <c r="E3381" s="31">
        <v>41</v>
      </c>
      <c r="F3381" s="58">
        <f t="shared" ca="1" si="162"/>
        <v>68.0054794520548</v>
      </c>
      <c r="G3381" s="33">
        <v>20098</v>
      </c>
      <c r="H3381" s="34" t="s">
        <v>145</v>
      </c>
      <c r="I3381" s="34" t="s">
        <v>77</v>
      </c>
      <c r="J3381" s="34" t="s">
        <v>126</v>
      </c>
      <c r="K3381" s="34" t="s">
        <v>79</v>
      </c>
      <c r="L3381" s="34" t="s">
        <v>80</v>
      </c>
      <c r="M3381" s="31">
        <v>14</v>
      </c>
    </row>
    <row r="3382" spans="1:13" s="31" customFormat="1" ht="15.75" customHeight="1" x14ac:dyDescent="0.25">
      <c r="A3382" s="31">
        <v>3381</v>
      </c>
      <c r="B3382" s="34" t="s">
        <v>10120</v>
      </c>
      <c r="C3382" s="34" t="s">
        <v>10121</v>
      </c>
      <c r="D3382" s="34" t="s">
        <v>74</v>
      </c>
      <c r="E3382" s="31">
        <v>26</v>
      </c>
      <c r="F3382" s="58">
        <f t="shared" ca="1" si="162"/>
        <v>29.115068493150684</v>
      </c>
      <c r="G3382" s="33">
        <v>34293</v>
      </c>
      <c r="H3382" s="34" t="s">
        <v>536</v>
      </c>
      <c r="I3382" s="34" t="s">
        <v>230</v>
      </c>
      <c r="J3382" s="34" t="s">
        <v>78</v>
      </c>
      <c r="K3382" s="34" t="s">
        <v>79</v>
      </c>
      <c r="L3382" s="34" t="s">
        <v>91</v>
      </c>
      <c r="M3382" s="31">
        <v>4</v>
      </c>
    </row>
    <row r="3383" spans="1:13" s="31" customFormat="1" ht="15.75" customHeight="1" x14ac:dyDescent="0.25">
      <c r="A3383" s="31">
        <v>3382</v>
      </c>
      <c r="B3383" s="34" t="s">
        <v>4596</v>
      </c>
      <c r="C3383" s="34" t="s">
        <v>10122</v>
      </c>
      <c r="D3383" s="34" t="s">
        <v>74</v>
      </c>
      <c r="E3383" s="31">
        <v>90</v>
      </c>
      <c r="F3383" s="58">
        <f t="shared" ca="1" si="162"/>
        <v>45.052054794520551</v>
      </c>
      <c r="G3383" s="33">
        <v>28476</v>
      </c>
      <c r="H3383" s="34" t="s">
        <v>352</v>
      </c>
      <c r="I3383" s="34" t="s">
        <v>230</v>
      </c>
      <c r="J3383" s="34" t="s">
        <v>126</v>
      </c>
      <c r="K3383" s="34" t="s">
        <v>79</v>
      </c>
      <c r="L3383" s="34" t="s">
        <v>91</v>
      </c>
      <c r="M3383" s="31">
        <v>10</v>
      </c>
    </row>
    <row r="3384" spans="1:13" s="31" customFormat="1" ht="15.75" customHeight="1" x14ac:dyDescent="0.25">
      <c r="A3384" s="31">
        <v>3383</v>
      </c>
      <c r="B3384" s="34" t="s">
        <v>10123</v>
      </c>
      <c r="C3384" s="34" t="s">
        <v>10124</v>
      </c>
      <c r="D3384" s="34" t="s">
        <v>74</v>
      </c>
      <c r="E3384" s="31">
        <v>47</v>
      </c>
      <c r="F3384" s="58">
        <f t="shared" ca="1" si="162"/>
        <v>40.750684931506846</v>
      </c>
      <c r="G3384" s="33">
        <v>30046</v>
      </c>
      <c r="H3384" s="34" t="s">
        <v>117</v>
      </c>
      <c r="I3384" s="34" t="s">
        <v>101</v>
      </c>
      <c r="J3384" s="34" t="s">
        <v>102</v>
      </c>
      <c r="K3384" s="34" t="s">
        <v>79</v>
      </c>
      <c r="L3384" s="34" t="s">
        <v>80</v>
      </c>
      <c r="M3384" s="31">
        <v>10</v>
      </c>
    </row>
    <row r="3385" spans="1:13" s="31" customFormat="1" ht="15.75" hidden="1" customHeight="1" x14ac:dyDescent="0.25">
      <c r="A3385" s="31">
        <v>3384</v>
      </c>
      <c r="B3385" s="34" t="s">
        <v>10125</v>
      </c>
      <c r="C3385" s="34" t="s">
        <v>3964</v>
      </c>
      <c r="D3385" s="34" t="s">
        <v>74</v>
      </c>
      <c r="E3385" s="31">
        <v>11</v>
      </c>
      <c r="F3385" s="58">
        <f t="shared" ca="1" si="162"/>
        <v>26.824657534246576</v>
      </c>
      <c r="G3385" s="33">
        <v>35129</v>
      </c>
      <c r="I3385" s="34" t="s">
        <v>230</v>
      </c>
      <c r="J3385" s="34" t="s">
        <v>78</v>
      </c>
      <c r="K3385" s="34" t="s">
        <v>79</v>
      </c>
      <c r="L3385" s="34" t="s">
        <v>91</v>
      </c>
      <c r="M3385" s="31">
        <v>6</v>
      </c>
    </row>
    <row r="3386" spans="1:13" s="31" customFormat="1" ht="15.75" hidden="1" customHeight="1" x14ac:dyDescent="0.25">
      <c r="A3386" s="31">
        <v>3385</v>
      </c>
      <c r="B3386" s="34" t="s">
        <v>10126</v>
      </c>
      <c r="D3386" s="34" t="s">
        <v>98</v>
      </c>
      <c r="E3386" s="31">
        <v>23</v>
      </c>
      <c r="G3386" s="44">
        <v>27435</v>
      </c>
      <c r="H3386" s="34" t="s">
        <v>2186</v>
      </c>
      <c r="I3386" s="34" t="s">
        <v>377</v>
      </c>
      <c r="J3386" s="34" t="s">
        <v>78</v>
      </c>
      <c r="K3386" s="34" t="s">
        <v>79</v>
      </c>
      <c r="L3386" s="34" t="s">
        <v>91</v>
      </c>
      <c r="M3386" s="31">
        <v>9</v>
      </c>
    </row>
    <row r="3387" spans="1:13" s="31" customFormat="1" ht="15.75" customHeight="1" x14ac:dyDescent="0.25">
      <c r="A3387" s="31">
        <v>3386</v>
      </c>
      <c r="B3387" s="34" t="s">
        <v>2521</v>
      </c>
      <c r="C3387" s="34" t="s">
        <v>10127</v>
      </c>
      <c r="D3387" s="34" t="s">
        <v>74</v>
      </c>
      <c r="E3387" s="31">
        <v>24</v>
      </c>
      <c r="F3387" s="58">
        <f t="shared" ref="F3387:F3397" ca="1" si="163">(TODAY()-G3387)/365</f>
        <v>23.427397260273974</v>
      </c>
      <c r="G3387" s="33">
        <v>36369</v>
      </c>
      <c r="H3387" s="34" t="s">
        <v>89</v>
      </c>
      <c r="I3387" s="34" t="s">
        <v>152</v>
      </c>
      <c r="J3387" s="34" t="s">
        <v>126</v>
      </c>
      <c r="K3387" s="34" t="s">
        <v>79</v>
      </c>
      <c r="L3387" s="34" t="s">
        <v>80</v>
      </c>
      <c r="M3387" s="31">
        <v>2</v>
      </c>
    </row>
    <row r="3388" spans="1:13" s="31" customFormat="1" ht="15.75" customHeight="1" x14ac:dyDescent="0.25">
      <c r="A3388" s="31">
        <v>3387</v>
      </c>
      <c r="B3388" s="34" t="s">
        <v>10128</v>
      </c>
      <c r="C3388" s="34" t="s">
        <v>5684</v>
      </c>
      <c r="D3388" s="34" t="s">
        <v>98</v>
      </c>
      <c r="E3388" s="31">
        <v>19</v>
      </c>
      <c r="F3388" s="58">
        <f t="shared" ca="1" si="163"/>
        <v>46.504109589041093</v>
      </c>
      <c r="G3388" s="33">
        <v>27946</v>
      </c>
      <c r="H3388" s="34" t="s">
        <v>76</v>
      </c>
      <c r="I3388" s="34" t="s">
        <v>77</v>
      </c>
      <c r="J3388" s="34" t="s">
        <v>102</v>
      </c>
      <c r="K3388" s="34" t="s">
        <v>79</v>
      </c>
      <c r="L3388" s="34" t="s">
        <v>80</v>
      </c>
      <c r="M3388" s="31">
        <v>15</v>
      </c>
    </row>
    <row r="3389" spans="1:13" s="31" customFormat="1" ht="15.75" customHeight="1" x14ac:dyDescent="0.25">
      <c r="A3389" s="31">
        <v>3388</v>
      </c>
      <c r="B3389" s="34" t="s">
        <v>8325</v>
      </c>
      <c r="C3389" s="34" t="s">
        <v>10129</v>
      </c>
      <c r="D3389" s="34" t="s">
        <v>74</v>
      </c>
      <c r="E3389" s="31">
        <v>81</v>
      </c>
      <c r="F3389" s="58">
        <f t="shared" ca="1" si="163"/>
        <v>36.19178082191781</v>
      </c>
      <c r="G3389" s="33">
        <v>31710</v>
      </c>
      <c r="H3389" s="34" t="s">
        <v>177</v>
      </c>
      <c r="I3389" s="34" t="s">
        <v>140</v>
      </c>
      <c r="J3389" s="34" t="s">
        <v>78</v>
      </c>
      <c r="K3389" s="34" t="s">
        <v>79</v>
      </c>
      <c r="L3389" s="34" t="s">
        <v>91</v>
      </c>
      <c r="M3389" s="31">
        <v>7</v>
      </c>
    </row>
    <row r="3390" spans="1:13" s="31" customFormat="1" ht="15.75" customHeight="1" x14ac:dyDescent="0.25">
      <c r="A3390" s="31">
        <v>3389</v>
      </c>
      <c r="B3390" s="34" t="s">
        <v>10130</v>
      </c>
      <c r="C3390" s="34" t="s">
        <v>6980</v>
      </c>
      <c r="D3390" s="34" t="s">
        <v>98</v>
      </c>
      <c r="E3390" s="31">
        <v>27</v>
      </c>
      <c r="F3390" s="58">
        <f t="shared" ca="1" si="163"/>
        <v>50.6</v>
      </c>
      <c r="G3390" s="33">
        <v>26451</v>
      </c>
      <c r="H3390" s="34" t="s">
        <v>1910</v>
      </c>
      <c r="I3390" s="34" t="s">
        <v>230</v>
      </c>
      <c r="J3390" s="34" t="s">
        <v>102</v>
      </c>
      <c r="K3390" s="34" t="s">
        <v>79</v>
      </c>
      <c r="L3390" s="34" t="s">
        <v>91</v>
      </c>
      <c r="M3390" s="31">
        <v>19</v>
      </c>
    </row>
    <row r="3391" spans="1:13" s="31" customFormat="1" ht="15.75" hidden="1" customHeight="1" x14ac:dyDescent="0.25">
      <c r="A3391" s="31">
        <v>3390</v>
      </c>
      <c r="B3391" s="34" t="s">
        <v>8284</v>
      </c>
      <c r="C3391" s="34" t="s">
        <v>10131</v>
      </c>
      <c r="D3391" s="34" t="s">
        <v>98</v>
      </c>
      <c r="E3391" s="31">
        <v>20</v>
      </c>
      <c r="F3391" s="58">
        <f t="shared" ca="1" si="163"/>
        <v>53.945205479452056</v>
      </c>
      <c r="G3391" s="33">
        <v>25230</v>
      </c>
      <c r="I3391" s="34" t="s">
        <v>230</v>
      </c>
      <c r="J3391" s="34" t="s">
        <v>126</v>
      </c>
      <c r="K3391" s="34" t="s">
        <v>79</v>
      </c>
      <c r="L3391" s="34" t="s">
        <v>91</v>
      </c>
      <c r="M3391" s="31">
        <v>7</v>
      </c>
    </row>
    <row r="3392" spans="1:13" s="31" customFormat="1" ht="15.75" hidden="1" customHeight="1" x14ac:dyDescent="0.25">
      <c r="A3392" s="31">
        <v>3391</v>
      </c>
      <c r="B3392" s="34" t="s">
        <v>3067</v>
      </c>
      <c r="C3392" s="34" t="s">
        <v>10132</v>
      </c>
      <c r="D3392" s="34" t="s">
        <v>74</v>
      </c>
      <c r="E3392" s="31">
        <v>93</v>
      </c>
      <c r="F3392" s="58">
        <f t="shared" ca="1" si="163"/>
        <v>31.528767123287672</v>
      </c>
      <c r="G3392" s="33">
        <v>33412</v>
      </c>
      <c r="I3392" s="34" t="s">
        <v>77</v>
      </c>
      <c r="J3392" s="34" t="s">
        <v>78</v>
      </c>
      <c r="K3392" s="34" t="s">
        <v>79</v>
      </c>
      <c r="L3392" s="34" t="s">
        <v>91</v>
      </c>
      <c r="M3392" s="31">
        <v>7</v>
      </c>
    </row>
    <row r="3393" spans="1:13" s="31" customFormat="1" ht="15.75" customHeight="1" x14ac:dyDescent="0.25">
      <c r="A3393" s="31">
        <v>3392</v>
      </c>
      <c r="B3393" s="34" t="s">
        <v>10133</v>
      </c>
      <c r="C3393" s="34" t="s">
        <v>10134</v>
      </c>
      <c r="D3393" s="34" t="s">
        <v>74</v>
      </c>
      <c r="E3393" s="31">
        <v>41</v>
      </c>
      <c r="F3393" s="58">
        <f t="shared" ca="1" si="163"/>
        <v>46.065753424657537</v>
      </c>
      <c r="G3393" s="33">
        <v>28106</v>
      </c>
      <c r="H3393" s="34" t="s">
        <v>2261</v>
      </c>
      <c r="I3393" s="34" t="s">
        <v>101</v>
      </c>
      <c r="J3393" s="34" t="s">
        <v>78</v>
      </c>
      <c r="K3393" s="34" t="s">
        <v>79</v>
      </c>
      <c r="L3393" s="34" t="s">
        <v>91</v>
      </c>
      <c r="M3393" s="31">
        <v>10</v>
      </c>
    </row>
    <row r="3394" spans="1:13" s="31" customFormat="1" ht="15.75" customHeight="1" x14ac:dyDescent="0.25">
      <c r="A3394" s="31">
        <v>3393</v>
      </c>
      <c r="B3394" s="34" t="s">
        <v>6041</v>
      </c>
      <c r="C3394" s="34" t="s">
        <v>10135</v>
      </c>
      <c r="D3394" s="34" t="s">
        <v>98</v>
      </c>
      <c r="E3394" s="31">
        <v>23</v>
      </c>
      <c r="F3394" s="58">
        <f t="shared" ca="1" si="163"/>
        <v>68.887671232876713</v>
      </c>
      <c r="G3394" s="33">
        <v>19776</v>
      </c>
      <c r="H3394" s="34" t="s">
        <v>1262</v>
      </c>
      <c r="I3394" s="34" t="s">
        <v>140</v>
      </c>
      <c r="J3394" s="34" t="s">
        <v>78</v>
      </c>
      <c r="K3394" s="34" t="s">
        <v>79</v>
      </c>
      <c r="L3394" s="34" t="s">
        <v>80</v>
      </c>
      <c r="M3394" s="31">
        <v>7</v>
      </c>
    </row>
    <row r="3395" spans="1:13" s="31" customFormat="1" ht="15.75" customHeight="1" x14ac:dyDescent="0.25">
      <c r="A3395" s="31">
        <v>3394</v>
      </c>
      <c r="B3395" s="34" t="s">
        <v>10136</v>
      </c>
      <c r="C3395" s="34" t="s">
        <v>10137</v>
      </c>
      <c r="D3395" s="34" t="s">
        <v>74</v>
      </c>
      <c r="E3395" s="31">
        <v>39</v>
      </c>
      <c r="F3395" s="58">
        <f t="shared" ca="1" si="163"/>
        <v>48.531506849315072</v>
      </c>
      <c r="G3395" s="33">
        <v>27206</v>
      </c>
      <c r="H3395" s="34" t="s">
        <v>164</v>
      </c>
      <c r="I3395" s="34" t="s">
        <v>178</v>
      </c>
      <c r="J3395" s="34" t="s">
        <v>78</v>
      </c>
      <c r="K3395" s="34" t="s">
        <v>79</v>
      </c>
      <c r="L3395" s="34" t="s">
        <v>91</v>
      </c>
      <c r="M3395" s="31">
        <v>22</v>
      </c>
    </row>
    <row r="3396" spans="1:13" s="31" customFormat="1" ht="15.75" hidden="1" customHeight="1" x14ac:dyDescent="0.25">
      <c r="A3396" s="31">
        <v>3395</v>
      </c>
      <c r="B3396" s="34" t="s">
        <v>6597</v>
      </c>
      <c r="C3396" s="34" t="s">
        <v>10138</v>
      </c>
      <c r="D3396" s="34" t="s">
        <v>74</v>
      </c>
      <c r="E3396" s="31">
        <v>76</v>
      </c>
      <c r="F3396" s="58">
        <f t="shared" ca="1" si="163"/>
        <v>29.704109589041096</v>
      </c>
      <c r="G3396" s="33">
        <v>34078</v>
      </c>
      <c r="I3396" s="34" t="s">
        <v>101</v>
      </c>
      <c r="J3396" s="34" t="s">
        <v>78</v>
      </c>
      <c r="K3396" s="34" t="s">
        <v>79</v>
      </c>
      <c r="L3396" s="34" t="s">
        <v>91</v>
      </c>
      <c r="M3396" s="31">
        <v>3</v>
      </c>
    </row>
    <row r="3397" spans="1:13" s="31" customFormat="1" ht="15.75" customHeight="1" x14ac:dyDescent="0.25">
      <c r="A3397" s="31">
        <v>3396</v>
      </c>
      <c r="B3397" s="34" t="s">
        <v>4899</v>
      </c>
      <c r="C3397" s="34" t="s">
        <v>10139</v>
      </c>
      <c r="D3397" s="34" t="s">
        <v>74</v>
      </c>
      <c r="E3397" s="31">
        <v>18</v>
      </c>
      <c r="F3397" s="58">
        <f t="shared" ca="1" si="163"/>
        <v>62.534246575342465</v>
      </c>
      <c r="G3397" s="33">
        <v>22095</v>
      </c>
      <c r="H3397" s="34" t="s">
        <v>1593</v>
      </c>
      <c r="I3397" s="34" t="s">
        <v>77</v>
      </c>
      <c r="J3397" s="34" t="s">
        <v>78</v>
      </c>
      <c r="K3397" s="34" t="s">
        <v>79</v>
      </c>
      <c r="L3397" s="34" t="s">
        <v>80</v>
      </c>
      <c r="M3397" s="31">
        <v>9</v>
      </c>
    </row>
    <row r="3398" spans="1:13" s="31" customFormat="1" ht="15.75" hidden="1" customHeight="1" x14ac:dyDescent="0.25">
      <c r="A3398" s="31">
        <v>3397</v>
      </c>
      <c r="B3398" s="34" t="s">
        <v>10140</v>
      </c>
      <c r="D3398" s="34" t="s">
        <v>98</v>
      </c>
      <c r="E3398" s="31">
        <v>70</v>
      </c>
      <c r="G3398" s="44">
        <v>31278</v>
      </c>
      <c r="H3398" s="34" t="s">
        <v>376</v>
      </c>
      <c r="I3398" s="34" t="s">
        <v>152</v>
      </c>
      <c r="J3398" s="34" t="s">
        <v>78</v>
      </c>
      <c r="K3398" s="34" t="s">
        <v>79</v>
      </c>
      <c r="L3398" s="34" t="s">
        <v>91</v>
      </c>
      <c r="M3398" s="31">
        <v>11</v>
      </c>
    </row>
    <row r="3399" spans="1:13" s="31" customFormat="1" ht="15.75" hidden="1" customHeight="1" x14ac:dyDescent="0.25">
      <c r="A3399" s="31">
        <v>3398</v>
      </c>
      <c r="B3399" s="34" t="s">
        <v>4819</v>
      </c>
      <c r="C3399" s="34" t="s">
        <v>10141</v>
      </c>
      <c r="D3399" s="34" t="s">
        <v>74</v>
      </c>
      <c r="E3399" s="31">
        <v>69</v>
      </c>
      <c r="F3399" s="58">
        <f t="shared" ref="F3399:F3401" ca="1" si="164">(TODAY()-G3399)/365</f>
        <v>51.520547945205479</v>
      </c>
      <c r="G3399" s="33">
        <v>26115</v>
      </c>
      <c r="I3399" s="34" t="s">
        <v>230</v>
      </c>
      <c r="J3399" s="34" t="s">
        <v>126</v>
      </c>
      <c r="K3399" s="34" t="s">
        <v>79</v>
      </c>
      <c r="L3399" s="34" t="s">
        <v>80</v>
      </c>
      <c r="M3399" s="31">
        <v>7</v>
      </c>
    </row>
    <row r="3400" spans="1:13" s="31" customFormat="1" ht="15.75" customHeight="1" x14ac:dyDescent="0.25">
      <c r="A3400" s="31">
        <v>3399</v>
      </c>
      <c r="B3400" s="34" t="s">
        <v>10142</v>
      </c>
      <c r="C3400" s="34" t="s">
        <v>10143</v>
      </c>
      <c r="D3400" s="34" t="s">
        <v>74</v>
      </c>
      <c r="E3400" s="31">
        <v>95</v>
      </c>
      <c r="F3400" s="58">
        <f t="shared" ca="1" si="164"/>
        <v>26.643835616438356</v>
      </c>
      <c r="G3400" s="33">
        <v>35195</v>
      </c>
      <c r="H3400" s="34" t="s">
        <v>2331</v>
      </c>
      <c r="I3400" s="34" t="s">
        <v>101</v>
      </c>
      <c r="J3400" s="34" t="s">
        <v>78</v>
      </c>
      <c r="K3400" s="34" t="s">
        <v>79</v>
      </c>
      <c r="L3400" s="34" t="s">
        <v>91</v>
      </c>
      <c r="M3400" s="31">
        <v>2</v>
      </c>
    </row>
    <row r="3401" spans="1:13" s="31" customFormat="1" ht="15.75" customHeight="1" x14ac:dyDescent="0.25">
      <c r="A3401" s="31">
        <v>3400</v>
      </c>
      <c r="B3401" s="34" t="s">
        <v>5650</v>
      </c>
      <c r="C3401" s="34" t="s">
        <v>10144</v>
      </c>
      <c r="D3401" s="34" t="s">
        <v>98</v>
      </c>
      <c r="E3401" s="31">
        <v>46</v>
      </c>
      <c r="F3401" s="58">
        <f t="shared" ca="1" si="164"/>
        <v>35.526027397260272</v>
      </c>
      <c r="G3401" s="33">
        <v>31953</v>
      </c>
      <c r="H3401" s="34" t="s">
        <v>886</v>
      </c>
      <c r="I3401" s="34" t="s">
        <v>101</v>
      </c>
      <c r="J3401" s="34" t="s">
        <v>78</v>
      </c>
      <c r="K3401" s="34" t="s">
        <v>79</v>
      </c>
      <c r="L3401" s="34" t="s">
        <v>80</v>
      </c>
      <c r="M3401" s="31">
        <v>18</v>
      </c>
    </row>
    <row r="3402" spans="1:13" s="31" customFormat="1" ht="15.75" hidden="1" customHeight="1" x14ac:dyDescent="0.25">
      <c r="A3402" s="31">
        <v>3401</v>
      </c>
      <c r="B3402" s="34" t="s">
        <v>3907</v>
      </c>
      <c r="D3402" s="34" t="s">
        <v>98</v>
      </c>
      <c r="E3402" s="31">
        <v>92</v>
      </c>
      <c r="G3402" s="44">
        <v>34178</v>
      </c>
      <c r="H3402" s="34" t="s">
        <v>2261</v>
      </c>
      <c r="I3402" s="34" t="s">
        <v>171</v>
      </c>
      <c r="J3402" s="34" t="s">
        <v>78</v>
      </c>
      <c r="K3402" s="34" t="s">
        <v>79</v>
      </c>
      <c r="L3402" s="34" t="s">
        <v>80</v>
      </c>
      <c r="M3402" s="31">
        <v>4</v>
      </c>
    </row>
    <row r="3403" spans="1:13" s="31" customFormat="1" ht="15.75" customHeight="1" x14ac:dyDescent="0.25">
      <c r="A3403" s="31">
        <v>3402</v>
      </c>
      <c r="B3403" s="34" t="s">
        <v>1371</v>
      </c>
      <c r="C3403" s="34" t="s">
        <v>10145</v>
      </c>
      <c r="D3403" s="34" t="s">
        <v>98</v>
      </c>
      <c r="E3403" s="31">
        <v>73</v>
      </c>
      <c r="F3403" s="58">
        <f t="shared" ref="F3403:F3443" ca="1" si="165">(TODAY()-G3403)/365</f>
        <v>37.668493150684931</v>
      </c>
      <c r="G3403" s="33">
        <v>31171</v>
      </c>
      <c r="H3403" s="34" t="s">
        <v>3125</v>
      </c>
      <c r="I3403" s="34" t="s">
        <v>140</v>
      </c>
      <c r="J3403" s="34" t="s">
        <v>78</v>
      </c>
      <c r="K3403" s="34" t="s">
        <v>79</v>
      </c>
      <c r="L3403" s="34" t="s">
        <v>91</v>
      </c>
      <c r="M3403" s="31">
        <v>10</v>
      </c>
    </row>
    <row r="3404" spans="1:13" s="31" customFormat="1" ht="15.75" customHeight="1" x14ac:dyDescent="0.25">
      <c r="A3404" s="31">
        <v>3403</v>
      </c>
      <c r="B3404" s="34" t="s">
        <v>10146</v>
      </c>
      <c r="C3404" s="34" t="s">
        <v>10147</v>
      </c>
      <c r="D3404" s="34" t="s">
        <v>98</v>
      </c>
      <c r="E3404" s="31">
        <v>27</v>
      </c>
      <c r="F3404" s="58">
        <f t="shared" ca="1" si="165"/>
        <v>28.635616438356163</v>
      </c>
      <c r="G3404" s="33">
        <v>34468</v>
      </c>
      <c r="H3404" s="34" t="s">
        <v>446</v>
      </c>
      <c r="I3404" s="34" t="s">
        <v>101</v>
      </c>
      <c r="J3404" s="34" t="s">
        <v>78</v>
      </c>
      <c r="K3404" s="34" t="s">
        <v>79</v>
      </c>
      <c r="L3404" s="34" t="s">
        <v>80</v>
      </c>
      <c r="M3404" s="31">
        <v>2</v>
      </c>
    </row>
    <row r="3405" spans="1:13" s="31" customFormat="1" ht="15.75" customHeight="1" x14ac:dyDescent="0.25">
      <c r="A3405" s="31">
        <v>3404</v>
      </c>
      <c r="B3405" s="34" t="s">
        <v>10148</v>
      </c>
      <c r="C3405" s="34" t="s">
        <v>10149</v>
      </c>
      <c r="D3405" s="34" t="s">
        <v>98</v>
      </c>
      <c r="E3405" s="31">
        <v>2</v>
      </c>
      <c r="F3405" s="58">
        <f t="shared" ca="1" si="165"/>
        <v>49.43287671232877</v>
      </c>
      <c r="G3405" s="33">
        <v>26877</v>
      </c>
      <c r="H3405" s="34" t="s">
        <v>497</v>
      </c>
      <c r="I3405" s="34" t="s">
        <v>90</v>
      </c>
      <c r="J3405" s="34" t="s">
        <v>102</v>
      </c>
      <c r="K3405" s="34" t="s">
        <v>79</v>
      </c>
      <c r="L3405" s="34" t="s">
        <v>91</v>
      </c>
      <c r="M3405" s="31">
        <v>22</v>
      </c>
    </row>
    <row r="3406" spans="1:13" s="31" customFormat="1" ht="15.75" customHeight="1" x14ac:dyDescent="0.25">
      <c r="A3406" s="31">
        <v>3405</v>
      </c>
      <c r="B3406" s="34" t="s">
        <v>9393</v>
      </c>
      <c r="C3406" s="34" t="s">
        <v>10150</v>
      </c>
      <c r="D3406" s="34" t="s">
        <v>98</v>
      </c>
      <c r="E3406" s="31">
        <v>89</v>
      </c>
      <c r="F3406" s="58">
        <f t="shared" ca="1" si="165"/>
        <v>26.36986301369863</v>
      </c>
      <c r="G3406" s="33">
        <v>35295</v>
      </c>
      <c r="H3406" s="34" t="s">
        <v>2947</v>
      </c>
      <c r="I3406" s="34" t="s">
        <v>101</v>
      </c>
      <c r="J3406" s="34" t="s">
        <v>78</v>
      </c>
      <c r="K3406" s="34" t="s">
        <v>79</v>
      </c>
      <c r="L3406" s="34" t="s">
        <v>80</v>
      </c>
      <c r="M3406" s="31">
        <v>3</v>
      </c>
    </row>
    <row r="3407" spans="1:13" s="31" customFormat="1" ht="15.75" customHeight="1" x14ac:dyDescent="0.25">
      <c r="A3407" s="31">
        <v>3406</v>
      </c>
      <c r="B3407" s="34" t="s">
        <v>10151</v>
      </c>
      <c r="C3407" s="34" t="s">
        <v>10152</v>
      </c>
      <c r="D3407" s="34" t="s">
        <v>98</v>
      </c>
      <c r="E3407" s="31">
        <v>35</v>
      </c>
      <c r="F3407" s="58">
        <f t="shared" ca="1" si="165"/>
        <v>43.69041095890411</v>
      </c>
      <c r="G3407" s="33">
        <v>28973</v>
      </c>
      <c r="H3407" s="34" t="s">
        <v>352</v>
      </c>
      <c r="I3407" s="34" t="s">
        <v>152</v>
      </c>
      <c r="J3407" s="34" t="s">
        <v>78</v>
      </c>
      <c r="K3407" s="34" t="s">
        <v>79</v>
      </c>
      <c r="L3407" s="34" t="s">
        <v>80</v>
      </c>
      <c r="M3407" s="31">
        <v>10</v>
      </c>
    </row>
    <row r="3408" spans="1:13" s="31" customFormat="1" ht="15.75" customHeight="1" x14ac:dyDescent="0.25">
      <c r="A3408" s="31">
        <v>3407</v>
      </c>
      <c r="B3408" s="34" t="s">
        <v>10153</v>
      </c>
      <c r="C3408" s="34" t="s">
        <v>10154</v>
      </c>
      <c r="D3408" s="34" t="s">
        <v>74</v>
      </c>
      <c r="E3408" s="31">
        <v>53</v>
      </c>
      <c r="F3408" s="58">
        <f t="shared" ca="1" si="165"/>
        <v>61.254794520547946</v>
      </c>
      <c r="G3408" s="33">
        <v>22562</v>
      </c>
      <c r="H3408" s="34" t="s">
        <v>370</v>
      </c>
      <c r="I3408" s="34" t="s">
        <v>101</v>
      </c>
      <c r="J3408" s="34" t="s">
        <v>126</v>
      </c>
      <c r="K3408" s="34" t="s">
        <v>79</v>
      </c>
      <c r="L3408" s="34" t="s">
        <v>80</v>
      </c>
      <c r="M3408" s="31">
        <v>19</v>
      </c>
    </row>
    <row r="3409" spans="1:13" s="31" customFormat="1" ht="15.75" customHeight="1" x14ac:dyDescent="0.25">
      <c r="A3409" s="31">
        <v>3408</v>
      </c>
      <c r="B3409" s="34" t="s">
        <v>1539</v>
      </c>
      <c r="C3409" s="34" t="s">
        <v>5712</v>
      </c>
      <c r="D3409" s="34" t="s">
        <v>98</v>
      </c>
      <c r="E3409" s="31">
        <v>10</v>
      </c>
      <c r="F3409" s="58">
        <f t="shared" ca="1" si="165"/>
        <v>50.490410958904107</v>
      </c>
      <c r="G3409" s="33">
        <v>26491</v>
      </c>
      <c r="H3409" s="34" t="s">
        <v>2261</v>
      </c>
      <c r="I3409" s="34" t="s">
        <v>77</v>
      </c>
      <c r="J3409" s="34" t="s">
        <v>78</v>
      </c>
      <c r="K3409" s="34" t="s">
        <v>79</v>
      </c>
      <c r="L3409" s="34" t="s">
        <v>91</v>
      </c>
      <c r="M3409" s="31">
        <v>18</v>
      </c>
    </row>
    <row r="3410" spans="1:13" s="31" customFormat="1" ht="15.75" customHeight="1" x14ac:dyDescent="0.25">
      <c r="A3410" s="31">
        <v>3409</v>
      </c>
      <c r="B3410" s="34" t="s">
        <v>8675</v>
      </c>
      <c r="C3410" s="34" t="s">
        <v>10155</v>
      </c>
      <c r="D3410" s="34" t="s">
        <v>98</v>
      </c>
      <c r="E3410" s="31">
        <v>75</v>
      </c>
      <c r="F3410" s="58">
        <f t="shared" ca="1" si="165"/>
        <v>45.68767123287671</v>
      </c>
      <c r="G3410" s="33">
        <v>28244</v>
      </c>
      <c r="H3410" s="34" t="s">
        <v>548</v>
      </c>
      <c r="I3410" s="34" t="s">
        <v>377</v>
      </c>
      <c r="J3410" s="34" t="s">
        <v>78</v>
      </c>
      <c r="K3410" s="34" t="s">
        <v>79</v>
      </c>
      <c r="L3410" s="34" t="s">
        <v>91</v>
      </c>
      <c r="M3410" s="31">
        <v>16</v>
      </c>
    </row>
    <row r="3411" spans="1:13" s="31" customFormat="1" ht="15.75" hidden="1" customHeight="1" x14ac:dyDescent="0.25">
      <c r="A3411" s="31">
        <v>3410</v>
      </c>
      <c r="B3411" s="34" t="s">
        <v>4840</v>
      </c>
      <c r="C3411" s="34" t="s">
        <v>10156</v>
      </c>
      <c r="D3411" s="34" t="s">
        <v>98</v>
      </c>
      <c r="E3411" s="31">
        <v>93</v>
      </c>
      <c r="F3411" s="58">
        <f t="shared" ca="1" si="165"/>
        <v>82.31232876712329</v>
      </c>
      <c r="G3411" s="33">
        <v>14876</v>
      </c>
      <c r="I3411" s="34" t="s">
        <v>90</v>
      </c>
      <c r="J3411" s="34" t="s">
        <v>78</v>
      </c>
      <c r="K3411" s="34" t="s">
        <v>79</v>
      </c>
      <c r="L3411" s="34" t="s">
        <v>91</v>
      </c>
      <c r="M3411" s="31">
        <v>16</v>
      </c>
    </row>
    <row r="3412" spans="1:13" s="31" customFormat="1" ht="15.75" customHeight="1" x14ac:dyDescent="0.25">
      <c r="A3412" s="31">
        <v>3411</v>
      </c>
      <c r="B3412" s="34" t="s">
        <v>10157</v>
      </c>
      <c r="C3412" s="34" t="s">
        <v>9798</v>
      </c>
      <c r="D3412" s="34" t="s">
        <v>98</v>
      </c>
      <c r="E3412" s="31">
        <v>68</v>
      </c>
      <c r="F3412" s="58">
        <f t="shared" ca="1" si="165"/>
        <v>43.0027397260274</v>
      </c>
      <c r="G3412" s="33">
        <v>29224</v>
      </c>
      <c r="H3412" s="34" t="s">
        <v>589</v>
      </c>
      <c r="I3412" s="34" t="s">
        <v>230</v>
      </c>
      <c r="J3412" s="34" t="s">
        <v>78</v>
      </c>
      <c r="K3412" s="34" t="s">
        <v>79</v>
      </c>
      <c r="L3412" s="34" t="s">
        <v>80</v>
      </c>
      <c r="M3412" s="31">
        <v>20</v>
      </c>
    </row>
    <row r="3413" spans="1:13" s="31" customFormat="1" ht="15.75" customHeight="1" x14ac:dyDescent="0.25">
      <c r="A3413" s="31">
        <v>3412</v>
      </c>
      <c r="B3413" s="34" t="s">
        <v>2004</v>
      </c>
      <c r="C3413" s="34" t="s">
        <v>10158</v>
      </c>
      <c r="D3413" s="34" t="s">
        <v>98</v>
      </c>
      <c r="E3413" s="31">
        <v>66</v>
      </c>
      <c r="F3413" s="58">
        <f t="shared" ca="1" si="165"/>
        <v>49.386301369863013</v>
      </c>
      <c r="G3413" s="33">
        <v>26894</v>
      </c>
      <c r="H3413" s="34" t="s">
        <v>2647</v>
      </c>
      <c r="I3413" s="34" t="s">
        <v>230</v>
      </c>
      <c r="J3413" s="34" t="s">
        <v>78</v>
      </c>
      <c r="K3413" s="34" t="s">
        <v>79</v>
      </c>
      <c r="L3413" s="34" t="s">
        <v>80</v>
      </c>
      <c r="M3413" s="31">
        <v>7</v>
      </c>
    </row>
    <row r="3414" spans="1:13" s="31" customFormat="1" ht="15.75" customHeight="1" x14ac:dyDescent="0.25">
      <c r="A3414" s="31">
        <v>3413</v>
      </c>
      <c r="B3414" s="34" t="s">
        <v>10159</v>
      </c>
      <c r="C3414" s="34" t="s">
        <v>10160</v>
      </c>
      <c r="D3414" s="34" t="s">
        <v>98</v>
      </c>
      <c r="E3414" s="31">
        <v>93</v>
      </c>
      <c r="F3414" s="58">
        <f t="shared" ca="1" si="165"/>
        <v>25.210958904109589</v>
      </c>
      <c r="G3414" s="33">
        <v>35718</v>
      </c>
      <c r="H3414" s="34" t="s">
        <v>2331</v>
      </c>
      <c r="I3414" s="34" t="s">
        <v>101</v>
      </c>
      <c r="J3414" s="34" t="s">
        <v>78</v>
      </c>
      <c r="K3414" s="34" t="s">
        <v>79</v>
      </c>
      <c r="L3414" s="34" t="s">
        <v>91</v>
      </c>
      <c r="M3414" s="31">
        <v>3</v>
      </c>
    </row>
    <row r="3415" spans="1:13" s="31" customFormat="1" ht="15.75" customHeight="1" x14ac:dyDescent="0.25">
      <c r="A3415" s="31">
        <v>3414</v>
      </c>
      <c r="B3415" s="34" t="s">
        <v>198</v>
      </c>
      <c r="C3415" s="34" t="s">
        <v>10161</v>
      </c>
      <c r="D3415" s="34" t="s">
        <v>98</v>
      </c>
      <c r="E3415" s="31">
        <v>46</v>
      </c>
      <c r="F3415" s="58">
        <f t="shared" ca="1" si="165"/>
        <v>56.868493150684934</v>
      </c>
      <c r="G3415" s="33">
        <v>24163</v>
      </c>
      <c r="H3415" s="34" t="s">
        <v>757</v>
      </c>
      <c r="I3415" s="34" t="s">
        <v>230</v>
      </c>
      <c r="J3415" s="34" t="s">
        <v>102</v>
      </c>
      <c r="K3415" s="34" t="s">
        <v>79</v>
      </c>
      <c r="L3415" s="34" t="s">
        <v>80</v>
      </c>
      <c r="M3415" s="31">
        <v>10</v>
      </c>
    </row>
    <row r="3416" spans="1:13" s="31" customFormat="1" ht="15.75" customHeight="1" x14ac:dyDescent="0.25">
      <c r="A3416" s="31">
        <v>3415</v>
      </c>
      <c r="B3416" s="34" t="s">
        <v>4819</v>
      </c>
      <c r="C3416" s="34" t="s">
        <v>2462</v>
      </c>
      <c r="D3416" s="34" t="s">
        <v>74</v>
      </c>
      <c r="E3416" s="31">
        <v>43</v>
      </c>
      <c r="F3416" s="58">
        <f t="shared" ca="1" si="165"/>
        <v>59.978082191780821</v>
      </c>
      <c r="G3416" s="33">
        <v>23028</v>
      </c>
      <c r="H3416" s="34" t="s">
        <v>229</v>
      </c>
      <c r="I3416" s="34" t="s">
        <v>90</v>
      </c>
      <c r="J3416" s="34" t="s">
        <v>126</v>
      </c>
      <c r="K3416" s="34" t="s">
        <v>79</v>
      </c>
      <c r="L3416" s="34" t="s">
        <v>80</v>
      </c>
      <c r="M3416" s="31">
        <v>11</v>
      </c>
    </row>
    <row r="3417" spans="1:13" s="31" customFormat="1" ht="15.75" hidden="1" customHeight="1" x14ac:dyDescent="0.25">
      <c r="A3417" s="31">
        <v>3416</v>
      </c>
      <c r="B3417" s="34" t="s">
        <v>5355</v>
      </c>
      <c r="C3417" s="34" t="s">
        <v>10162</v>
      </c>
      <c r="D3417" s="34" t="s">
        <v>98</v>
      </c>
      <c r="E3417" s="31">
        <v>6</v>
      </c>
      <c r="F3417" s="58">
        <f t="shared" ca="1" si="165"/>
        <v>46.967123287671235</v>
      </c>
      <c r="G3417" s="33">
        <v>27777</v>
      </c>
      <c r="I3417" s="34" t="s">
        <v>77</v>
      </c>
      <c r="J3417" s="34" t="s">
        <v>78</v>
      </c>
      <c r="K3417" s="34" t="s">
        <v>79</v>
      </c>
      <c r="L3417" s="34" t="s">
        <v>80</v>
      </c>
      <c r="M3417" s="31">
        <v>11</v>
      </c>
    </row>
    <row r="3418" spans="1:13" s="31" customFormat="1" ht="15.75" customHeight="1" x14ac:dyDescent="0.25">
      <c r="A3418" s="31">
        <v>3417</v>
      </c>
      <c r="B3418" s="34" t="s">
        <v>7743</v>
      </c>
      <c r="C3418" s="34" t="s">
        <v>10163</v>
      </c>
      <c r="D3418" s="34" t="s">
        <v>98</v>
      </c>
      <c r="E3418" s="31">
        <v>91</v>
      </c>
      <c r="F3418" s="58">
        <f t="shared" ca="1" si="165"/>
        <v>49.88219178082192</v>
      </c>
      <c r="G3418" s="33">
        <v>26713</v>
      </c>
      <c r="H3418" s="34" t="s">
        <v>392</v>
      </c>
      <c r="I3418" s="34" t="s">
        <v>178</v>
      </c>
      <c r="J3418" s="34" t="s">
        <v>78</v>
      </c>
      <c r="K3418" s="34" t="s">
        <v>79</v>
      </c>
      <c r="L3418" s="34" t="s">
        <v>91</v>
      </c>
      <c r="M3418" s="31">
        <v>7</v>
      </c>
    </row>
    <row r="3419" spans="1:13" s="31" customFormat="1" ht="15.75" customHeight="1" x14ac:dyDescent="0.25">
      <c r="A3419" s="31">
        <v>3418</v>
      </c>
      <c r="B3419" s="34" t="s">
        <v>10164</v>
      </c>
      <c r="C3419" s="34" t="s">
        <v>10165</v>
      </c>
      <c r="D3419" s="34" t="s">
        <v>98</v>
      </c>
      <c r="E3419" s="31">
        <v>18</v>
      </c>
      <c r="F3419" s="58">
        <f t="shared" ca="1" si="165"/>
        <v>63.027397260273972</v>
      </c>
      <c r="G3419" s="33">
        <v>21915</v>
      </c>
      <c r="H3419" s="34" t="s">
        <v>1650</v>
      </c>
      <c r="I3419" s="34" t="s">
        <v>178</v>
      </c>
      <c r="J3419" s="34" t="s">
        <v>126</v>
      </c>
      <c r="K3419" s="34" t="s">
        <v>79</v>
      </c>
      <c r="L3419" s="34" t="s">
        <v>91</v>
      </c>
      <c r="M3419" s="31">
        <v>19</v>
      </c>
    </row>
    <row r="3420" spans="1:13" s="31" customFormat="1" ht="15.75" customHeight="1" x14ac:dyDescent="0.25">
      <c r="A3420" s="31">
        <v>3419</v>
      </c>
      <c r="B3420" s="34" t="s">
        <v>10164</v>
      </c>
      <c r="C3420" s="34" t="s">
        <v>10166</v>
      </c>
      <c r="D3420" s="34" t="s">
        <v>98</v>
      </c>
      <c r="E3420" s="31">
        <v>13</v>
      </c>
      <c r="F3420" s="58">
        <f t="shared" ca="1" si="165"/>
        <v>49.495890410958907</v>
      </c>
      <c r="G3420" s="33">
        <v>26854</v>
      </c>
      <c r="H3420" s="34" t="s">
        <v>735</v>
      </c>
      <c r="I3420" s="34" t="s">
        <v>230</v>
      </c>
      <c r="J3420" s="34" t="s">
        <v>78</v>
      </c>
      <c r="K3420" s="34" t="s">
        <v>79</v>
      </c>
      <c r="L3420" s="34" t="s">
        <v>80</v>
      </c>
      <c r="M3420" s="31">
        <v>18</v>
      </c>
    </row>
    <row r="3421" spans="1:13" s="31" customFormat="1" ht="15.75" customHeight="1" x14ac:dyDescent="0.25">
      <c r="A3421" s="31">
        <v>3420</v>
      </c>
      <c r="B3421" s="34" t="s">
        <v>10167</v>
      </c>
      <c r="C3421" s="34" t="s">
        <v>10168</v>
      </c>
      <c r="D3421" s="34" t="s">
        <v>74</v>
      </c>
      <c r="E3421" s="31">
        <v>96</v>
      </c>
      <c r="F3421" s="58">
        <f t="shared" ca="1" si="165"/>
        <v>42.317808219178083</v>
      </c>
      <c r="G3421" s="33">
        <v>29474</v>
      </c>
      <c r="H3421" s="34" t="s">
        <v>1613</v>
      </c>
      <c r="I3421" s="34" t="s">
        <v>101</v>
      </c>
      <c r="J3421" s="34" t="s">
        <v>78</v>
      </c>
      <c r="K3421" s="34" t="s">
        <v>79</v>
      </c>
      <c r="L3421" s="34" t="s">
        <v>80</v>
      </c>
      <c r="M3421" s="31">
        <v>19</v>
      </c>
    </row>
    <row r="3422" spans="1:13" s="31" customFormat="1" ht="15.75" customHeight="1" x14ac:dyDescent="0.25">
      <c r="A3422" s="31">
        <v>3421</v>
      </c>
      <c r="B3422" s="34" t="s">
        <v>10169</v>
      </c>
      <c r="C3422" s="34" t="s">
        <v>10170</v>
      </c>
      <c r="D3422" s="34" t="s">
        <v>98</v>
      </c>
      <c r="E3422" s="31">
        <v>60</v>
      </c>
      <c r="F3422" s="58">
        <f t="shared" ca="1" si="165"/>
        <v>60.063013698630137</v>
      </c>
      <c r="G3422" s="33">
        <v>22997</v>
      </c>
      <c r="H3422" s="34" t="s">
        <v>1929</v>
      </c>
      <c r="I3422" s="34" t="s">
        <v>178</v>
      </c>
      <c r="J3422" s="34" t="s">
        <v>102</v>
      </c>
      <c r="K3422" s="34" t="s">
        <v>79</v>
      </c>
      <c r="L3422" s="34" t="s">
        <v>80</v>
      </c>
      <c r="M3422" s="31">
        <v>18</v>
      </c>
    </row>
    <row r="3423" spans="1:13" s="31" customFormat="1" ht="15.75" customHeight="1" x14ac:dyDescent="0.25">
      <c r="A3423" s="31">
        <v>3422</v>
      </c>
      <c r="B3423" s="34" t="s">
        <v>107</v>
      </c>
      <c r="C3423" s="34" t="s">
        <v>10171</v>
      </c>
      <c r="D3423" s="34" t="s">
        <v>98</v>
      </c>
      <c r="E3423" s="31">
        <v>38</v>
      </c>
      <c r="F3423" s="58">
        <f t="shared" ca="1" si="165"/>
        <v>44.668493150684931</v>
      </c>
      <c r="G3423" s="33">
        <v>28616</v>
      </c>
      <c r="H3423" s="34" t="s">
        <v>1348</v>
      </c>
      <c r="I3423" s="34" t="s">
        <v>77</v>
      </c>
      <c r="J3423" s="34" t="s">
        <v>78</v>
      </c>
      <c r="K3423" s="34" t="s">
        <v>79</v>
      </c>
      <c r="L3423" s="34" t="s">
        <v>91</v>
      </c>
      <c r="M3423" s="31">
        <v>5</v>
      </c>
    </row>
    <row r="3424" spans="1:13" s="31" customFormat="1" ht="15.75" customHeight="1" x14ac:dyDescent="0.25">
      <c r="A3424" s="31">
        <v>3423</v>
      </c>
      <c r="B3424" s="34" t="s">
        <v>10172</v>
      </c>
      <c r="C3424" s="34" t="s">
        <v>10173</v>
      </c>
      <c r="D3424" s="34" t="s">
        <v>98</v>
      </c>
      <c r="E3424" s="31">
        <v>57</v>
      </c>
      <c r="F3424" s="58">
        <f t="shared" ca="1" si="165"/>
        <v>23.010958904109589</v>
      </c>
      <c r="G3424" s="33">
        <v>36521</v>
      </c>
      <c r="H3424" s="34" t="s">
        <v>1888</v>
      </c>
      <c r="I3424" s="34" t="s">
        <v>178</v>
      </c>
      <c r="J3424" s="34" t="s">
        <v>102</v>
      </c>
      <c r="K3424" s="34" t="s">
        <v>79</v>
      </c>
      <c r="L3424" s="34" t="s">
        <v>91</v>
      </c>
      <c r="M3424" s="31">
        <v>1</v>
      </c>
    </row>
    <row r="3425" spans="1:13" s="31" customFormat="1" ht="15.75" customHeight="1" x14ac:dyDescent="0.25">
      <c r="A3425" s="31">
        <v>3424</v>
      </c>
      <c r="B3425" s="34" t="s">
        <v>10174</v>
      </c>
      <c r="C3425" s="34" t="s">
        <v>10175</v>
      </c>
      <c r="D3425" s="34" t="s">
        <v>98</v>
      </c>
      <c r="E3425" s="31">
        <v>39</v>
      </c>
      <c r="F3425" s="58">
        <f t="shared" ca="1" si="165"/>
        <v>45.852054794520548</v>
      </c>
      <c r="G3425" s="33">
        <v>28184</v>
      </c>
      <c r="H3425" s="34" t="s">
        <v>2981</v>
      </c>
      <c r="I3425" s="34" t="s">
        <v>77</v>
      </c>
      <c r="J3425" s="34" t="s">
        <v>102</v>
      </c>
      <c r="K3425" s="34" t="s">
        <v>79</v>
      </c>
      <c r="L3425" s="34" t="s">
        <v>80</v>
      </c>
      <c r="M3425" s="31">
        <v>11</v>
      </c>
    </row>
    <row r="3426" spans="1:13" s="31" customFormat="1" ht="15.75" customHeight="1" x14ac:dyDescent="0.25">
      <c r="A3426" s="31">
        <v>3425</v>
      </c>
      <c r="B3426" s="34" t="s">
        <v>10176</v>
      </c>
      <c r="C3426" s="34" t="s">
        <v>10177</v>
      </c>
      <c r="D3426" s="34" t="s">
        <v>74</v>
      </c>
      <c r="E3426" s="31">
        <v>32</v>
      </c>
      <c r="F3426" s="58">
        <f t="shared" ca="1" si="165"/>
        <v>36.747945205479454</v>
      </c>
      <c r="G3426" s="33">
        <v>31507</v>
      </c>
      <c r="H3426" s="34" t="s">
        <v>497</v>
      </c>
      <c r="I3426" s="34" t="s">
        <v>77</v>
      </c>
      <c r="J3426" s="34" t="s">
        <v>78</v>
      </c>
      <c r="K3426" s="34" t="s">
        <v>79</v>
      </c>
      <c r="L3426" s="34" t="s">
        <v>80</v>
      </c>
      <c r="M3426" s="31">
        <v>12</v>
      </c>
    </row>
    <row r="3427" spans="1:13" s="31" customFormat="1" ht="15.75" customHeight="1" x14ac:dyDescent="0.25">
      <c r="A3427" s="31">
        <v>3426</v>
      </c>
      <c r="B3427" s="34" t="s">
        <v>10178</v>
      </c>
      <c r="C3427" s="34" t="s">
        <v>10179</v>
      </c>
      <c r="D3427" s="34" t="s">
        <v>74</v>
      </c>
      <c r="E3427" s="31">
        <v>40</v>
      </c>
      <c r="F3427" s="58">
        <f t="shared" ca="1" si="165"/>
        <v>63.731506849315068</v>
      </c>
      <c r="G3427" s="33">
        <v>21658</v>
      </c>
      <c r="H3427" s="34" t="s">
        <v>124</v>
      </c>
      <c r="I3427" s="34" t="s">
        <v>125</v>
      </c>
      <c r="J3427" s="34" t="s">
        <v>78</v>
      </c>
      <c r="K3427" s="34" t="s">
        <v>79</v>
      </c>
      <c r="L3427" s="34" t="s">
        <v>91</v>
      </c>
      <c r="M3427" s="31">
        <v>17</v>
      </c>
    </row>
    <row r="3428" spans="1:13" s="31" customFormat="1" ht="15.75" customHeight="1" x14ac:dyDescent="0.25">
      <c r="A3428" s="31">
        <v>3427</v>
      </c>
      <c r="B3428" s="34" t="s">
        <v>10180</v>
      </c>
      <c r="C3428" s="34" t="s">
        <v>10181</v>
      </c>
      <c r="D3428" s="34" t="s">
        <v>74</v>
      </c>
      <c r="E3428" s="31">
        <v>67</v>
      </c>
      <c r="F3428" s="58">
        <f t="shared" ca="1" si="165"/>
        <v>41.630136986301373</v>
      </c>
      <c r="G3428" s="33">
        <v>29725</v>
      </c>
      <c r="H3428" s="34" t="s">
        <v>2025</v>
      </c>
      <c r="I3428" s="34" t="s">
        <v>101</v>
      </c>
      <c r="J3428" s="34" t="s">
        <v>78</v>
      </c>
      <c r="K3428" s="34" t="s">
        <v>79</v>
      </c>
      <c r="L3428" s="34" t="s">
        <v>80</v>
      </c>
      <c r="M3428" s="31">
        <v>17</v>
      </c>
    </row>
    <row r="3429" spans="1:13" s="31" customFormat="1" ht="15.75" customHeight="1" x14ac:dyDescent="0.25">
      <c r="A3429" s="31">
        <v>3428</v>
      </c>
      <c r="B3429" s="34" t="s">
        <v>3929</v>
      </c>
      <c r="C3429" s="34" t="s">
        <v>10182</v>
      </c>
      <c r="D3429" s="34" t="s">
        <v>98</v>
      </c>
      <c r="E3429" s="31">
        <v>77</v>
      </c>
      <c r="F3429" s="58">
        <f t="shared" ca="1" si="165"/>
        <v>48.416438356164385</v>
      </c>
      <c r="G3429" s="33">
        <v>27248</v>
      </c>
      <c r="H3429" s="34" t="s">
        <v>1498</v>
      </c>
      <c r="I3429" s="34" t="s">
        <v>77</v>
      </c>
      <c r="J3429" s="34" t="s">
        <v>78</v>
      </c>
      <c r="K3429" s="34" t="s">
        <v>79</v>
      </c>
      <c r="L3429" s="34" t="s">
        <v>80</v>
      </c>
      <c r="M3429" s="31">
        <v>16</v>
      </c>
    </row>
    <row r="3430" spans="1:13" s="31" customFormat="1" ht="15.75" hidden="1" customHeight="1" x14ac:dyDescent="0.25">
      <c r="A3430" s="31">
        <v>3429</v>
      </c>
      <c r="B3430" s="34" t="s">
        <v>7590</v>
      </c>
      <c r="C3430" s="34" t="s">
        <v>10183</v>
      </c>
      <c r="D3430" s="34" t="s">
        <v>98</v>
      </c>
      <c r="E3430" s="31">
        <v>37</v>
      </c>
      <c r="F3430" s="58">
        <f t="shared" ca="1" si="165"/>
        <v>58.547945205479451</v>
      </c>
      <c r="G3430" s="33">
        <v>23550</v>
      </c>
      <c r="I3430" s="34" t="s">
        <v>178</v>
      </c>
      <c r="J3430" s="34" t="s">
        <v>126</v>
      </c>
      <c r="K3430" s="34" t="s">
        <v>79</v>
      </c>
      <c r="L3430" s="34" t="s">
        <v>91</v>
      </c>
      <c r="M3430" s="31">
        <v>15</v>
      </c>
    </row>
    <row r="3431" spans="1:13" s="31" customFormat="1" ht="15.75" customHeight="1" x14ac:dyDescent="0.25">
      <c r="A3431" s="31">
        <v>3430</v>
      </c>
      <c r="B3431" s="34" t="s">
        <v>1932</v>
      </c>
      <c r="C3431" s="34" t="s">
        <v>10184</v>
      </c>
      <c r="D3431" s="34" t="s">
        <v>74</v>
      </c>
      <c r="E3431" s="31">
        <v>77</v>
      </c>
      <c r="F3431" s="58">
        <f t="shared" ca="1" si="165"/>
        <v>58.860273972602741</v>
      </c>
      <c r="G3431" s="33">
        <v>23436</v>
      </c>
      <c r="H3431" s="34" t="s">
        <v>525</v>
      </c>
      <c r="I3431" s="34" t="s">
        <v>178</v>
      </c>
      <c r="J3431" s="34" t="s">
        <v>102</v>
      </c>
      <c r="K3431" s="34" t="s">
        <v>79</v>
      </c>
      <c r="L3431" s="34" t="s">
        <v>80</v>
      </c>
      <c r="M3431" s="31">
        <v>9</v>
      </c>
    </row>
    <row r="3432" spans="1:13" s="31" customFormat="1" ht="15.75" customHeight="1" x14ac:dyDescent="0.25">
      <c r="A3432" s="31">
        <v>3431</v>
      </c>
      <c r="B3432" s="34" t="s">
        <v>9064</v>
      </c>
      <c r="C3432" s="34" t="s">
        <v>10185</v>
      </c>
      <c r="D3432" s="34" t="s">
        <v>74</v>
      </c>
      <c r="E3432" s="31">
        <v>97</v>
      </c>
      <c r="F3432" s="58">
        <f t="shared" ca="1" si="165"/>
        <v>26.391780821917809</v>
      </c>
      <c r="G3432" s="33">
        <v>35287</v>
      </c>
      <c r="H3432" s="34" t="s">
        <v>849</v>
      </c>
      <c r="I3432" s="34" t="s">
        <v>90</v>
      </c>
      <c r="J3432" s="34" t="s">
        <v>102</v>
      </c>
      <c r="K3432" s="34" t="s">
        <v>79</v>
      </c>
      <c r="L3432" s="34" t="s">
        <v>91</v>
      </c>
      <c r="M3432" s="31">
        <v>5</v>
      </c>
    </row>
    <row r="3433" spans="1:13" s="31" customFormat="1" ht="15.75" customHeight="1" x14ac:dyDescent="0.25">
      <c r="A3433" s="31">
        <v>3432</v>
      </c>
      <c r="B3433" s="34" t="s">
        <v>5043</v>
      </c>
      <c r="C3433" s="34" t="s">
        <v>10186</v>
      </c>
      <c r="D3433" s="34" t="s">
        <v>98</v>
      </c>
      <c r="E3433" s="31">
        <v>99</v>
      </c>
      <c r="F3433" s="58">
        <f t="shared" ca="1" si="165"/>
        <v>34.098630136986301</v>
      </c>
      <c r="G3433" s="33">
        <v>32474</v>
      </c>
      <c r="H3433" s="34" t="s">
        <v>741</v>
      </c>
      <c r="I3433" s="34" t="s">
        <v>377</v>
      </c>
      <c r="J3433" s="34" t="s">
        <v>78</v>
      </c>
      <c r="K3433" s="34" t="s">
        <v>79</v>
      </c>
      <c r="L3433" s="34" t="s">
        <v>80</v>
      </c>
      <c r="M3433" s="31">
        <v>2</v>
      </c>
    </row>
    <row r="3434" spans="1:13" s="31" customFormat="1" ht="15.75" customHeight="1" x14ac:dyDescent="0.25">
      <c r="A3434" s="31">
        <v>3433</v>
      </c>
      <c r="B3434" s="34" t="s">
        <v>10044</v>
      </c>
      <c r="C3434" s="34" t="s">
        <v>10187</v>
      </c>
      <c r="D3434" s="34" t="s">
        <v>98</v>
      </c>
      <c r="E3434" s="31">
        <v>10</v>
      </c>
      <c r="F3434" s="58">
        <f t="shared" ca="1" si="165"/>
        <v>24.676712328767124</v>
      </c>
      <c r="G3434" s="33">
        <v>35913</v>
      </c>
      <c r="H3434" s="34" t="s">
        <v>1929</v>
      </c>
      <c r="I3434" s="34" t="s">
        <v>90</v>
      </c>
      <c r="J3434" s="34" t="s">
        <v>78</v>
      </c>
      <c r="K3434" s="34" t="s">
        <v>79</v>
      </c>
      <c r="L3434" s="34" t="s">
        <v>91</v>
      </c>
      <c r="M3434" s="31">
        <v>2</v>
      </c>
    </row>
    <row r="3435" spans="1:13" s="31" customFormat="1" ht="15.75" customHeight="1" x14ac:dyDescent="0.25">
      <c r="A3435" s="31">
        <v>3434</v>
      </c>
      <c r="B3435" s="34" t="s">
        <v>6075</v>
      </c>
      <c r="C3435" s="34" t="s">
        <v>10188</v>
      </c>
      <c r="D3435" s="34" t="s">
        <v>98</v>
      </c>
      <c r="E3435" s="31">
        <v>20</v>
      </c>
      <c r="F3435" s="58">
        <f t="shared" ca="1" si="165"/>
        <v>49.087671232876716</v>
      </c>
      <c r="G3435" s="33">
        <v>27003</v>
      </c>
      <c r="H3435" s="34" t="s">
        <v>930</v>
      </c>
      <c r="I3435" s="34" t="s">
        <v>178</v>
      </c>
      <c r="J3435" s="34" t="s">
        <v>78</v>
      </c>
      <c r="K3435" s="34" t="s">
        <v>79</v>
      </c>
      <c r="L3435" s="34" t="s">
        <v>91</v>
      </c>
      <c r="M3435" s="31">
        <v>16</v>
      </c>
    </row>
    <row r="3436" spans="1:13" s="31" customFormat="1" ht="15.75" customHeight="1" x14ac:dyDescent="0.25">
      <c r="A3436" s="31">
        <v>3435</v>
      </c>
      <c r="B3436" s="34" t="s">
        <v>10189</v>
      </c>
      <c r="C3436" s="34" t="s">
        <v>10190</v>
      </c>
      <c r="D3436" s="34" t="s">
        <v>98</v>
      </c>
      <c r="E3436" s="31">
        <v>80</v>
      </c>
      <c r="F3436" s="58">
        <f t="shared" ca="1" si="165"/>
        <v>20.956164383561642</v>
      </c>
      <c r="G3436" s="33">
        <v>37271</v>
      </c>
      <c r="H3436" s="34" t="s">
        <v>881</v>
      </c>
      <c r="I3436" s="34" t="s">
        <v>230</v>
      </c>
      <c r="J3436" s="34" t="s">
        <v>102</v>
      </c>
      <c r="K3436" s="34" t="s">
        <v>79</v>
      </c>
      <c r="L3436" s="34" t="s">
        <v>91</v>
      </c>
      <c r="M3436" s="31">
        <v>1</v>
      </c>
    </row>
    <row r="3437" spans="1:13" s="31" customFormat="1" ht="15.75" hidden="1" customHeight="1" x14ac:dyDescent="0.25">
      <c r="A3437" s="31">
        <v>3436</v>
      </c>
      <c r="B3437" s="34" t="s">
        <v>10191</v>
      </c>
      <c r="C3437" s="34" t="s">
        <v>10192</v>
      </c>
      <c r="D3437" s="34" t="s">
        <v>98</v>
      </c>
      <c r="E3437" s="31">
        <v>4</v>
      </c>
      <c r="F3437" s="58">
        <f t="shared" ca="1" si="165"/>
        <v>64.134246575342459</v>
      </c>
      <c r="G3437" s="33">
        <v>21511</v>
      </c>
      <c r="I3437" s="34" t="s">
        <v>101</v>
      </c>
      <c r="J3437" s="34" t="s">
        <v>78</v>
      </c>
      <c r="K3437" s="34" t="s">
        <v>79</v>
      </c>
      <c r="L3437" s="34" t="s">
        <v>80</v>
      </c>
      <c r="M3437" s="31">
        <v>5</v>
      </c>
    </row>
    <row r="3438" spans="1:13" s="31" customFormat="1" ht="15.75" customHeight="1" x14ac:dyDescent="0.25">
      <c r="A3438" s="31">
        <v>3437</v>
      </c>
      <c r="B3438" s="34" t="s">
        <v>10193</v>
      </c>
      <c r="C3438" s="34" t="s">
        <v>10194</v>
      </c>
      <c r="D3438" s="34" t="s">
        <v>74</v>
      </c>
      <c r="E3438" s="31">
        <v>79</v>
      </c>
      <c r="F3438" s="58">
        <f t="shared" ca="1" si="165"/>
        <v>59.221917808219175</v>
      </c>
      <c r="G3438" s="33">
        <v>23304</v>
      </c>
      <c r="H3438" s="34" t="s">
        <v>177</v>
      </c>
      <c r="I3438" s="34" t="s">
        <v>140</v>
      </c>
      <c r="J3438" s="34" t="s">
        <v>126</v>
      </c>
      <c r="K3438" s="34" t="s">
        <v>79</v>
      </c>
      <c r="L3438" s="34" t="s">
        <v>91</v>
      </c>
      <c r="M3438" s="31">
        <v>12</v>
      </c>
    </row>
    <row r="3439" spans="1:13" s="31" customFormat="1" ht="15.75" customHeight="1" x14ac:dyDescent="0.25">
      <c r="A3439" s="31">
        <v>3438</v>
      </c>
      <c r="B3439" s="34" t="s">
        <v>10195</v>
      </c>
      <c r="C3439" s="34" t="s">
        <v>10196</v>
      </c>
      <c r="D3439" s="34" t="s">
        <v>74</v>
      </c>
      <c r="E3439" s="31">
        <v>11</v>
      </c>
      <c r="F3439" s="58">
        <f t="shared" ca="1" si="165"/>
        <v>26.873972602739727</v>
      </c>
      <c r="G3439" s="33">
        <v>35111</v>
      </c>
      <c r="H3439" s="34" t="s">
        <v>2947</v>
      </c>
      <c r="I3439" s="34" t="s">
        <v>77</v>
      </c>
      <c r="J3439" s="34" t="s">
        <v>78</v>
      </c>
      <c r="K3439" s="34" t="s">
        <v>79</v>
      </c>
      <c r="L3439" s="34" t="s">
        <v>91</v>
      </c>
      <c r="M3439" s="31">
        <v>2</v>
      </c>
    </row>
    <row r="3440" spans="1:13" s="31" customFormat="1" ht="15.75" customHeight="1" x14ac:dyDescent="0.25">
      <c r="A3440" s="31">
        <v>3439</v>
      </c>
      <c r="B3440" s="34" t="s">
        <v>10197</v>
      </c>
      <c r="C3440" s="34" t="s">
        <v>10198</v>
      </c>
      <c r="D3440" s="34" t="s">
        <v>98</v>
      </c>
      <c r="E3440" s="31">
        <v>45</v>
      </c>
      <c r="F3440" s="58">
        <f t="shared" ca="1" si="165"/>
        <v>48.213698630136989</v>
      </c>
      <c r="G3440" s="33">
        <v>27322</v>
      </c>
      <c r="H3440" s="34" t="s">
        <v>1262</v>
      </c>
      <c r="I3440" s="34" t="s">
        <v>230</v>
      </c>
      <c r="J3440" s="34" t="s">
        <v>102</v>
      </c>
      <c r="K3440" s="34" t="s">
        <v>79</v>
      </c>
      <c r="L3440" s="34" t="s">
        <v>80</v>
      </c>
      <c r="M3440" s="31">
        <v>19</v>
      </c>
    </row>
    <row r="3441" spans="1:13" s="31" customFormat="1" ht="15.75" customHeight="1" x14ac:dyDescent="0.25">
      <c r="A3441" s="31">
        <v>3440</v>
      </c>
      <c r="B3441" s="34" t="s">
        <v>10199</v>
      </c>
      <c r="C3441" s="34" t="s">
        <v>10200</v>
      </c>
      <c r="D3441" s="34" t="s">
        <v>98</v>
      </c>
      <c r="E3441" s="31">
        <v>18</v>
      </c>
      <c r="F3441" s="58">
        <f t="shared" ca="1" si="165"/>
        <v>64.657534246575338</v>
      </c>
      <c r="G3441" s="33">
        <v>21320</v>
      </c>
      <c r="H3441" s="34" t="s">
        <v>1186</v>
      </c>
      <c r="I3441" s="34" t="s">
        <v>77</v>
      </c>
      <c r="J3441" s="34" t="s">
        <v>78</v>
      </c>
      <c r="K3441" s="34" t="s">
        <v>79</v>
      </c>
      <c r="L3441" s="34" t="s">
        <v>91</v>
      </c>
      <c r="M3441" s="31">
        <v>5</v>
      </c>
    </row>
    <row r="3442" spans="1:13" s="31" customFormat="1" ht="15.75" customHeight="1" x14ac:dyDescent="0.25">
      <c r="A3442" s="31">
        <v>3441</v>
      </c>
      <c r="B3442" s="34" t="s">
        <v>10201</v>
      </c>
      <c r="C3442" s="34" t="s">
        <v>10202</v>
      </c>
      <c r="D3442" s="34" t="s">
        <v>98</v>
      </c>
      <c r="E3442" s="31">
        <v>44</v>
      </c>
      <c r="F3442" s="58">
        <f t="shared" ca="1" si="165"/>
        <v>34.213698630136989</v>
      </c>
      <c r="G3442" s="33">
        <v>32432</v>
      </c>
      <c r="H3442" s="34" t="s">
        <v>1235</v>
      </c>
      <c r="I3442" s="34" t="s">
        <v>77</v>
      </c>
      <c r="J3442" s="34" t="s">
        <v>126</v>
      </c>
      <c r="K3442" s="34" t="s">
        <v>79</v>
      </c>
      <c r="L3442" s="34" t="s">
        <v>80</v>
      </c>
      <c r="M3442" s="31">
        <v>20</v>
      </c>
    </row>
    <row r="3443" spans="1:13" s="31" customFormat="1" ht="15.75" customHeight="1" x14ac:dyDescent="0.25">
      <c r="A3443" s="31">
        <v>3442</v>
      </c>
      <c r="B3443" s="34" t="s">
        <v>8368</v>
      </c>
      <c r="C3443" s="34" t="s">
        <v>10203</v>
      </c>
      <c r="D3443" s="34" t="s">
        <v>98</v>
      </c>
      <c r="E3443" s="31">
        <v>17</v>
      </c>
      <c r="F3443" s="58">
        <f t="shared" ca="1" si="165"/>
        <v>60.635616438356166</v>
      </c>
      <c r="G3443" s="33">
        <v>22788</v>
      </c>
      <c r="H3443" s="34" t="s">
        <v>1045</v>
      </c>
      <c r="I3443" s="34" t="s">
        <v>140</v>
      </c>
      <c r="J3443" s="34" t="s">
        <v>78</v>
      </c>
      <c r="K3443" s="34" t="s">
        <v>79</v>
      </c>
      <c r="L3443" s="34" t="s">
        <v>80</v>
      </c>
      <c r="M3443" s="31">
        <v>14</v>
      </c>
    </row>
    <row r="3444" spans="1:13" s="31" customFormat="1" ht="15.75" hidden="1" customHeight="1" x14ac:dyDescent="0.25">
      <c r="A3444" s="31">
        <v>3443</v>
      </c>
      <c r="B3444" s="34" t="s">
        <v>10204</v>
      </c>
      <c r="D3444" s="34" t="s">
        <v>74</v>
      </c>
      <c r="E3444" s="31">
        <v>11</v>
      </c>
      <c r="G3444" s="44">
        <v>34801</v>
      </c>
      <c r="H3444" s="34" t="s">
        <v>1262</v>
      </c>
      <c r="I3444" s="34" t="s">
        <v>230</v>
      </c>
      <c r="J3444" s="34" t="s">
        <v>78</v>
      </c>
      <c r="K3444" s="34" t="s">
        <v>79</v>
      </c>
      <c r="L3444" s="34" t="s">
        <v>80</v>
      </c>
      <c r="M3444" s="31">
        <v>5</v>
      </c>
    </row>
    <row r="3445" spans="1:13" s="31" customFormat="1" ht="15.75" customHeight="1" x14ac:dyDescent="0.25">
      <c r="A3445" s="31">
        <v>3444</v>
      </c>
      <c r="B3445" s="34" t="s">
        <v>6439</v>
      </c>
      <c r="C3445" s="34" t="s">
        <v>10205</v>
      </c>
      <c r="D3445" s="34" t="s">
        <v>98</v>
      </c>
      <c r="E3445" s="31">
        <v>75</v>
      </c>
      <c r="F3445" s="58">
        <f ca="1">(TODAY()-G3445)/365</f>
        <v>45.030136986301372</v>
      </c>
      <c r="G3445" s="33">
        <v>28484</v>
      </c>
      <c r="H3445" s="34" t="s">
        <v>636</v>
      </c>
      <c r="I3445" s="34" t="s">
        <v>77</v>
      </c>
      <c r="J3445" s="34" t="s">
        <v>102</v>
      </c>
      <c r="K3445" s="34" t="s">
        <v>79</v>
      </c>
      <c r="L3445" s="34" t="s">
        <v>91</v>
      </c>
      <c r="M3445" s="31">
        <v>7</v>
      </c>
    </row>
    <row r="3446" spans="1:13" s="31" customFormat="1" ht="15.75" hidden="1" customHeight="1" x14ac:dyDescent="0.25">
      <c r="A3446" s="31">
        <v>3445</v>
      </c>
      <c r="B3446" s="34" t="s">
        <v>4042</v>
      </c>
      <c r="D3446" s="34" t="s">
        <v>74</v>
      </c>
      <c r="E3446" s="31">
        <v>62</v>
      </c>
      <c r="G3446" s="44">
        <v>24281</v>
      </c>
      <c r="H3446" s="34" t="s">
        <v>1536</v>
      </c>
      <c r="I3446" s="34" t="s">
        <v>101</v>
      </c>
      <c r="J3446" s="34" t="s">
        <v>102</v>
      </c>
      <c r="K3446" s="34" t="s">
        <v>79</v>
      </c>
      <c r="L3446" s="34" t="s">
        <v>80</v>
      </c>
      <c r="M3446" s="31">
        <v>11</v>
      </c>
    </row>
    <row r="3447" spans="1:13" s="31" customFormat="1" ht="15.75" customHeight="1" x14ac:dyDescent="0.25">
      <c r="A3447" s="31">
        <v>3446</v>
      </c>
      <c r="B3447" s="34" t="s">
        <v>8211</v>
      </c>
      <c r="C3447" s="34" t="s">
        <v>10206</v>
      </c>
      <c r="D3447" s="34" t="s">
        <v>74</v>
      </c>
      <c r="E3447" s="31">
        <v>8</v>
      </c>
      <c r="F3447" s="58">
        <f ca="1">(TODAY()-G3447)/365</f>
        <v>55.939726027397263</v>
      </c>
      <c r="G3447" s="33">
        <v>24502</v>
      </c>
      <c r="H3447" s="34" t="s">
        <v>89</v>
      </c>
      <c r="I3447" s="34" t="s">
        <v>77</v>
      </c>
      <c r="J3447" s="34" t="s">
        <v>78</v>
      </c>
      <c r="K3447" s="34" t="s">
        <v>79</v>
      </c>
      <c r="L3447" s="34" t="s">
        <v>91</v>
      </c>
      <c r="M3447" s="31">
        <v>14</v>
      </c>
    </row>
    <row r="3448" spans="1:13" s="31" customFormat="1" ht="15.75" hidden="1" customHeight="1" x14ac:dyDescent="0.25">
      <c r="A3448" s="31">
        <v>3447</v>
      </c>
      <c r="B3448" s="34" t="s">
        <v>5075</v>
      </c>
      <c r="D3448" s="34" t="s">
        <v>98</v>
      </c>
      <c r="E3448" s="31">
        <v>43</v>
      </c>
      <c r="G3448" s="44">
        <v>28452</v>
      </c>
      <c r="I3448" s="34" t="s">
        <v>101</v>
      </c>
      <c r="J3448" s="34" t="s">
        <v>126</v>
      </c>
      <c r="K3448" s="34" t="s">
        <v>79</v>
      </c>
      <c r="L3448" s="34" t="s">
        <v>91</v>
      </c>
      <c r="M3448" s="31">
        <v>17</v>
      </c>
    </row>
    <row r="3449" spans="1:13" s="31" customFormat="1" ht="15.75" customHeight="1" x14ac:dyDescent="0.25">
      <c r="A3449" s="31">
        <v>3448</v>
      </c>
      <c r="B3449" s="34" t="s">
        <v>10207</v>
      </c>
      <c r="C3449" s="34" t="s">
        <v>10208</v>
      </c>
      <c r="D3449" s="34" t="s">
        <v>74</v>
      </c>
      <c r="E3449" s="31">
        <v>26</v>
      </c>
      <c r="F3449" s="58">
        <f t="shared" ref="F3449:F3473" ca="1" si="166">(TODAY()-G3449)/365</f>
        <v>45.884931506849313</v>
      </c>
      <c r="G3449" s="33">
        <v>28172</v>
      </c>
      <c r="H3449" s="34" t="s">
        <v>757</v>
      </c>
      <c r="I3449" s="34" t="s">
        <v>101</v>
      </c>
      <c r="J3449" s="34" t="s">
        <v>126</v>
      </c>
      <c r="K3449" s="34" t="s">
        <v>79</v>
      </c>
      <c r="L3449" s="34" t="s">
        <v>91</v>
      </c>
      <c r="M3449" s="31">
        <v>9</v>
      </c>
    </row>
    <row r="3450" spans="1:13" s="31" customFormat="1" ht="15.75" customHeight="1" x14ac:dyDescent="0.25">
      <c r="A3450" s="31">
        <v>3449</v>
      </c>
      <c r="B3450" s="34" t="s">
        <v>10209</v>
      </c>
      <c r="C3450" s="34" t="s">
        <v>10210</v>
      </c>
      <c r="D3450" s="34" t="s">
        <v>98</v>
      </c>
      <c r="E3450" s="31">
        <v>52</v>
      </c>
      <c r="F3450" s="58">
        <f t="shared" ca="1" si="166"/>
        <v>48.279452054794518</v>
      </c>
      <c r="G3450" s="33">
        <v>27298</v>
      </c>
      <c r="H3450" s="34" t="s">
        <v>364</v>
      </c>
      <c r="I3450" s="34" t="s">
        <v>377</v>
      </c>
      <c r="J3450" s="34" t="s">
        <v>126</v>
      </c>
      <c r="K3450" s="34" t="s">
        <v>79</v>
      </c>
      <c r="L3450" s="34" t="s">
        <v>80</v>
      </c>
      <c r="M3450" s="31">
        <v>3</v>
      </c>
    </row>
    <row r="3451" spans="1:13" s="31" customFormat="1" ht="15.75" customHeight="1" x14ac:dyDescent="0.25">
      <c r="A3451" s="31">
        <v>3450</v>
      </c>
      <c r="B3451" s="34" t="s">
        <v>344</v>
      </c>
      <c r="C3451" s="34" t="s">
        <v>10211</v>
      </c>
      <c r="D3451" s="34" t="s">
        <v>98</v>
      </c>
      <c r="E3451" s="31">
        <v>85</v>
      </c>
      <c r="F3451" s="58">
        <f t="shared" ca="1" si="166"/>
        <v>29.293150684931508</v>
      </c>
      <c r="G3451" s="33">
        <v>34228</v>
      </c>
      <c r="H3451" s="34" t="s">
        <v>4669</v>
      </c>
      <c r="I3451" s="34" t="s">
        <v>140</v>
      </c>
      <c r="J3451" s="34" t="s">
        <v>78</v>
      </c>
      <c r="K3451" s="34" t="s">
        <v>79</v>
      </c>
      <c r="L3451" s="34" t="s">
        <v>91</v>
      </c>
      <c r="M3451" s="31">
        <v>6</v>
      </c>
    </row>
    <row r="3452" spans="1:13" s="31" customFormat="1" ht="15.75" customHeight="1" x14ac:dyDescent="0.25">
      <c r="A3452" s="31">
        <v>3451</v>
      </c>
      <c r="B3452" s="34" t="s">
        <v>10212</v>
      </c>
      <c r="C3452" s="34" t="s">
        <v>10213</v>
      </c>
      <c r="D3452" s="34" t="s">
        <v>74</v>
      </c>
      <c r="E3452" s="31">
        <v>88</v>
      </c>
      <c r="F3452" s="58">
        <f t="shared" ca="1" si="166"/>
        <v>52.68767123287671</v>
      </c>
      <c r="G3452" s="33">
        <v>25689</v>
      </c>
      <c r="H3452" s="34" t="s">
        <v>886</v>
      </c>
      <c r="I3452" s="34" t="s">
        <v>230</v>
      </c>
      <c r="J3452" s="34" t="s">
        <v>126</v>
      </c>
      <c r="K3452" s="34" t="s">
        <v>79</v>
      </c>
      <c r="L3452" s="34" t="s">
        <v>91</v>
      </c>
      <c r="M3452" s="31">
        <v>10</v>
      </c>
    </row>
    <row r="3453" spans="1:13" s="31" customFormat="1" ht="15.75" customHeight="1" x14ac:dyDescent="0.25">
      <c r="A3453" s="31">
        <v>3452</v>
      </c>
      <c r="B3453" s="34" t="s">
        <v>10214</v>
      </c>
      <c r="C3453" s="34" t="s">
        <v>10215</v>
      </c>
      <c r="D3453" s="34" t="s">
        <v>98</v>
      </c>
      <c r="E3453" s="31">
        <v>22</v>
      </c>
      <c r="F3453" s="58">
        <f t="shared" ca="1" si="166"/>
        <v>58.345205479452055</v>
      </c>
      <c r="G3453" s="33">
        <v>23624</v>
      </c>
      <c r="H3453" s="34" t="s">
        <v>660</v>
      </c>
      <c r="I3453" s="34" t="s">
        <v>140</v>
      </c>
      <c r="J3453" s="34" t="s">
        <v>78</v>
      </c>
      <c r="K3453" s="34" t="s">
        <v>79</v>
      </c>
      <c r="L3453" s="34" t="s">
        <v>91</v>
      </c>
      <c r="M3453" s="31">
        <v>13</v>
      </c>
    </row>
    <row r="3454" spans="1:13" s="31" customFormat="1" ht="15.75" customHeight="1" x14ac:dyDescent="0.25">
      <c r="A3454" s="31">
        <v>3453</v>
      </c>
      <c r="B3454" s="34" t="s">
        <v>4467</v>
      </c>
      <c r="C3454" s="34" t="s">
        <v>10216</v>
      </c>
      <c r="D3454" s="34" t="s">
        <v>98</v>
      </c>
      <c r="E3454" s="31">
        <v>57</v>
      </c>
      <c r="F3454" s="58">
        <f t="shared" ca="1" si="166"/>
        <v>33.81095890410959</v>
      </c>
      <c r="G3454" s="33">
        <v>32579</v>
      </c>
      <c r="H3454" s="34" t="s">
        <v>376</v>
      </c>
      <c r="I3454" s="34" t="s">
        <v>140</v>
      </c>
      <c r="J3454" s="34" t="s">
        <v>102</v>
      </c>
      <c r="K3454" s="34" t="s">
        <v>79</v>
      </c>
      <c r="L3454" s="34" t="s">
        <v>91</v>
      </c>
      <c r="M3454" s="31">
        <v>14</v>
      </c>
    </row>
    <row r="3455" spans="1:13" s="31" customFormat="1" ht="15.75" customHeight="1" x14ac:dyDescent="0.25">
      <c r="A3455" s="31">
        <v>3454</v>
      </c>
      <c r="B3455" s="34" t="s">
        <v>10217</v>
      </c>
      <c r="C3455" s="34" t="s">
        <v>10218</v>
      </c>
      <c r="D3455" s="34" t="s">
        <v>74</v>
      </c>
      <c r="E3455" s="31">
        <v>15</v>
      </c>
      <c r="F3455" s="58">
        <f t="shared" ca="1" si="166"/>
        <v>53.580821917808223</v>
      </c>
      <c r="G3455" s="33">
        <v>25363</v>
      </c>
      <c r="H3455" s="34" t="s">
        <v>4940</v>
      </c>
      <c r="I3455" s="34" t="s">
        <v>230</v>
      </c>
      <c r="J3455" s="34" t="s">
        <v>78</v>
      </c>
      <c r="K3455" s="34" t="s">
        <v>79</v>
      </c>
      <c r="L3455" s="34" t="s">
        <v>91</v>
      </c>
      <c r="M3455" s="31">
        <v>18</v>
      </c>
    </row>
    <row r="3456" spans="1:13" s="31" customFormat="1" ht="15.75" customHeight="1" x14ac:dyDescent="0.25">
      <c r="A3456" s="31">
        <v>3455</v>
      </c>
      <c r="B3456" s="34" t="s">
        <v>7222</v>
      </c>
      <c r="C3456" s="34" t="s">
        <v>10219</v>
      </c>
      <c r="D3456" s="34" t="s">
        <v>74</v>
      </c>
      <c r="E3456" s="31">
        <v>29</v>
      </c>
      <c r="F3456" s="58">
        <f t="shared" ca="1" si="166"/>
        <v>68.876712328767127</v>
      </c>
      <c r="G3456" s="33">
        <v>19780</v>
      </c>
      <c r="H3456" s="34" t="s">
        <v>2493</v>
      </c>
      <c r="I3456" s="34" t="s">
        <v>230</v>
      </c>
      <c r="J3456" s="34" t="s">
        <v>78</v>
      </c>
      <c r="K3456" s="34" t="s">
        <v>79</v>
      </c>
      <c r="L3456" s="34" t="s">
        <v>80</v>
      </c>
      <c r="M3456" s="31">
        <v>11</v>
      </c>
    </row>
    <row r="3457" spans="1:13" s="31" customFormat="1" ht="15.75" hidden="1" customHeight="1" x14ac:dyDescent="0.25">
      <c r="A3457" s="31">
        <v>3456</v>
      </c>
      <c r="B3457" s="34" t="s">
        <v>10220</v>
      </c>
      <c r="C3457" s="34" t="s">
        <v>10221</v>
      </c>
      <c r="D3457" s="34" t="s">
        <v>98</v>
      </c>
      <c r="E3457" s="31">
        <v>11</v>
      </c>
      <c r="F3457" s="58">
        <f t="shared" ca="1" si="166"/>
        <v>63.172602739726024</v>
      </c>
      <c r="G3457" s="33">
        <v>21862</v>
      </c>
      <c r="I3457" s="34" t="s">
        <v>230</v>
      </c>
      <c r="J3457" s="34" t="s">
        <v>78</v>
      </c>
      <c r="K3457" s="34" t="s">
        <v>79</v>
      </c>
      <c r="L3457" s="34" t="s">
        <v>80</v>
      </c>
      <c r="M3457" s="31">
        <v>12</v>
      </c>
    </row>
    <row r="3458" spans="1:13" s="31" customFormat="1" ht="15.75" hidden="1" customHeight="1" x14ac:dyDescent="0.25">
      <c r="A3458" s="31">
        <v>3457</v>
      </c>
      <c r="B3458" s="34" t="s">
        <v>10222</v>
      </c>
      <c r="C3458" s="34" t="s">
        <v>1336</v>
      </c>
      <c r="D3458" s="34" t="s">
        <v>98</v>
      </c>
      <c r="E3458" s="31">
        <v>13</v>
      </c>
      <c r="F3458" s="58">
        <f t="shared" ca="1" si="166"/>
        <v>66.290410958904104</v>
      </c>
      <c r="G3458" s="33">
        <v>20724</v>
      </c>
      <c r="I3458" s="34" t="s">
        <v>77</v>
      </c>
      <c r="J3458" s="34" t="s">
        <v>78</v>
      </c>
      <c r="K3458" s="34" t="s">
        <v>79</v>
      </c>
      <c r="L3458" s="34" t="s">
        <v>91</v>
      </c>
      <c r="M3458" s="31">
        <v>16</v>
      </c>
    </row>
    <row r="3459" spans="1:13" s="31" customFormat="1" ht="15.75" customHeight="1" x14ac:dyDescent="0.25">
      <c r="A3459" s="31">
        <v>3458</v>
      </c>
      <c r="B3459" s="34" t="s">
        <v>10223</v>
      </c>
      <c r="C3459" s="34" t="s">
        <v>10224</v>
      </c>
      <c r="D3459" s="34" t="s">
        <v>74</v>
      </c>
      <c r="E3459" s="31">
        <v>35</v>
      </c>
      <c r="F3459" s="58">
        <f t="shared" ca="1" si="166"/>
        <v>45.095890410958901</v>
      </c>
      <c r="G3459" s="33">
        <v>28460</v>
      </c>
      <c r="H3459" s="34" t="s">
        <v>4968</v>
      </c>
      <c r="I3459" s="34" t="s">
        <v>77</v>
      </c>
      <c r="J3459" s="34" t="s">
        <v>126</v>
      </c>
      <c r="K3459" s="34" t="s">
        <v>79</v>
      </c>
      <c r="L3459" s="34" t="s">
        <v>80</v>
      </c>
      <c r="M3459" s="31">
        <v>19</v>
      </c>
    </row>
    <row r="3460" spans="1:13" s="31" customFormat="1" ht="15.75" hidden="1" customHeight="1" x14ac:dyDescent="0.25">
      <c r="A3460" s="31">
        <v>3459</v>
      </c>
      <c r="B3460" s="34" t="s">
        <v>6540</v>
      </c>
      <c r="C3460" s="34" t="s">
        <v>7327</v>
      </c>
      <c r="D3460" s="34" t="s">
        <v>98</v>
      </c>
      <c r="E3460" s="31">
        <v>62</v>
      </c>
      <c r="F3460" s="58">
        <f t="shared" ca="1" si="166"/>
        <v>22.098630136986301</v>
      </c>
      <c r="G3460" s="33">
        <v>36854</v>
      </c>
      <c r="I3460" s="34" t="s">
        <v>125</v>
      </c>
      <c r="J3460" s="34" t="s">
        <v>78</v>
      </c>
      <c r="K3460" s="34" t="s">
        <v>79</v>
      </c>
      <c r="L3460" s="34" t="s">
        <v>80</v>
      </c>
      <c r="M3460" s="31">
        <v>2</v>
      </c>
    </row>
    <row r="3461" spans="1:13" s="31" customFormat="1" ht="15.75" customHeight="1" x14ac:dyDescent="0.25">
      <c r="A3461" s="31">
        <v>3460</v>
      </c>
      <c r="B3461" s="34" t="s">
        <v>10225</v>
      </c>
      <c r="C3461" s="34" t="s">
        <v>10226</v>
      </c>
      <c r="D3461" s="34" t="s">
        <v>74</v>
      </c>
      <c r="E3461" s="31">
        <v>22</v>
      </c>
      <c r="F3461" s="58">
        <f t="shared" ca="1" si="166"/>
        <v>23.224657534246575</v>
      </c>
      <c r="G3461" s="33">
        <v>36443</v>
      </c>
      <c r="H3461" s="34" t="s">
        <v>200</v>
      </c>
      <c r="I3461" s="34" t="s">
        <v>101</v>
      </c>
      <c r="J3461" s="34" t="s">
        <v>78</v>
      </c>
      <c r="K3461" s="34" t="s">
        <v>79</v>
      </c>
      <c r="L3461" s="34" t="s">
        <v>91</v>
      </c>
      <c r="M3461" s="31">
        <v>2</v>
      </c>
    </row>
    <row r="3462" spans="1:13" s="31" customFormat="1" ht="15.75" customHeight="1" x14ac:dyDescent="0.25">
      <c r="A3462" s="31">
        <v>3461</v>
      </c>
      <c r="B3462" s="34" t="s">
        <v>6048</v>
      </c>
      <c r="C3462" s="34" t="s">
        <v>10227</v>
      </c>
      <c r="D3462" s="34" t="s">
        <v>74</v>
      </c>
      <c r="E3462" s="31">
        <v>28</v>
      </c>
      <c r="F3462" s="58">
        <f t="shared" ca="1" si="166"/>
        <v>60.109589041095887</v>
      </c>
      <c r="G3462" s="33">
        <v>22980</v>
      </c>
      <c r="H3462" s="34" t="s">
        <v>164</v>
      </c>
      <c r="I3462" s="34" t="s">
        <v>77</v>
      </c>
      <c r="J3462" s="34" t="s">
        <v>102</v>
      </c>
      <c r="K3462" s="34" t="s">
        <v>79</v>
      </c>
      <c r="L3462" s="34" t="s">
        <v>80</v>
      </c>
      <c r="M3462" s="31">
        <v>17</v>
      </c>
    </row>
    <row r="3463" spans="1:13" s="31" customFormat="1" ht="15.75" customHeight="1" x14ac:dyDescent="0.25">
      <c r="A3463" s="31">
        <v>3462</v>
      </c>
      <c r="B3463" s="34" t="s">
        <v>5111</v>
      </c>
      <c r="C3463" s="34" t="s">
        <v>10228</v>
      </c>
      <c r="D3463" s="34" t="s">
        <v>98</v>
      </c>
      <c r="E3463" s="31">
        <v>96</v>
      </c>
      <c r="F3463" s="58">
        <f t="shared" ca="1" si="166"/>
        <v>65.857534246575341</v>
      </c>
      <c r="G3463" s="33">
        <v>20882</v>
      </c>
      <c r="H3463" s="34" t="s">
        <v>1888</v>
      </c>
      <c r="I3463" s="34" t="s">
        <v>178</v>
      </c>
      <c r="J3463" s="34" t="s">
        <v>126</v>
      </c>
      <c r="K3463" s="34" t="s">
        <v>79</v>
      </c>
      <c r="L3463" s="34" t="s">
        <v>91</v>
      </c>
      <c r="M3463" s="31">
        <v>17</v>
      </c>
    </row>
    <row r="3464" spans="1:13" s="31" customFormat="1" ht="15.75" customHeight="1" x14ac:dyDescent="0.25">
      <c r="A3464" s="31">
        <v>3463</v>
      </c>
      <c r="B3464" s="34" t="s">
        <v>10229</v>
      </c>
      <c r="C3464" s="34" t="s">
        <v>5690</v>
      </c>
      <c r="D3464" s="34" t="s">
        <v>74</v>
      </c>
      <c r="E3464" s="31">
        <v>7</v>
      </c>
      <c r="F3464" s="58">
        <f t="shared" ca="1" si="166"/>
        <v>38.553424657534244</v>
      </c>
      <c r="G3464" s="33">
        <v>30848</v>
      </c>
      <c r="H3464" s="34" t="s">
        <v>133</v>
      </c>
      <c r="I3464" s="34" t="s">
        <v>101</v>
      </c>
      <c r="J3464" s="34" t="s">
        <v>102</v>
      </c>
      <c r="K3464" s="34" t="s">
        <v>79</v>
      </c>
      <c r="L3464" s="34" t="s">
        <v>91</v>
      </c>
      <c r="M3464" s="31">
        <v>2</v>
      </c>
    </row>
    <row r="3465" spans="1:13" s="31" customFormat="1" ht="15.75" customHeight="1" x14ac:dyDescent="0.25">
      <c r="A3465" s="31">
        <v>3464</v>
      </c>
      <c r="B3465" s="34" t="s">
        <v>10230</v>
      </c>
      <c r="C3465" s="34" t="s">
        <v>10231</v>
      </c>
      <c r="D3465" s="34" t="s">
        <v>98</v>
      </c>
      <c r="E3465" s="31">
        <v>38</v>
      </c>
      <c r="F3465" s="58">
        <f t="shared" ca="1" si="166"/>
        <v>40.57260273972603</v>
      </c>
      <c r="G3465" s="33">
        <v>30111</v>
      </c>
      <c r="H3465" s="34" t="s">
        <v>3926</v>
      </c>
      <c r="I3465" s="34" t="s">
        <v>101</v>
      </c>
      <c r="J3465" s="34" t="s">
        <v>78</v>
      </c>
      <c r="K3465" s="34" t="s">
        <v>79</v>
      </c>
      <c r="L3465" s="34" t="s">
        <v>80</v>
      </c>
      <c r="M3465" s="31">
        <v>4</v>
      </c>
    </row>
    <row r="3466" spans="1:13" s="31" customFormat="1" ht="15.75" customHeight="1" x14ac:dyDescent="0.25">
      <c r="A3466" s="31">
        <v>3465</v>
      </c>
      <c r="B3466" s="34" t="s">
        <v>10232</v>
      </c>
      <c r="C3466" s="34" t="s">
        <v>10233</v>
      </c>
      <c r="D3466" s="34" t="s">
        <v>98</v>
      </c>
      <c r="E3466" s="31">
        <v>71</v>
      </c>
      <c r="F3466" s="58">
        <f t="shared" ca="1" si="166"/>
        <v>44.926027397260277</v>
      </c>
      <c r="G3466" s="33">
        <v>28522</v>
      </c>
      <c r="H3466" s="34" t="s">
        <v>1498</v>
      </c>
      <c r="I3466" s="34" t="s">
        <v>77</v>
      </c>
      <c r="J3466" s="34" t="s">
        <v>126</v>
      </c>
      <c r="K3466" s="34" t="s">
        <v>79</v>
      </c>
      <c r="L3466" s="34" t="s">
        <v>80</v>
      </c>
      <c r="M3466" s="31">
        <v>7</v>
      </c>
    </row>
    <row r="3467" spans="1:13" s="31" customFormat="1" ht="15.75" customHeight="1" x14ac:dyDescent="0.25">
      <c r="A3467" s="31">
        <v>3466</v>
      </c>
      <c r="B3467" s="34" t="s">
        <v>10234</v>
      </c>
      <c r="C3467" s="34" t="s">
        <v>10235</v>
      </c>
      <c r="D3467" s="34" t="s">
        <v>74</v>
      </c>
      <c r="E3467" s="31">
        <v>65</v>
      </c>
      <c r="F3467" s="58">
        <f t="shared" ca="1" si="166"/>
        <v>43.271232876712325</v>
      </c>
      <c r="G3467" s="33">
        <v>29126</v>
      </c>
      <c r="H3467" s="34" t="s">
        <v>408</v>
      </c>
      <c r="I3467" s="34" t="s">
        <v>152</v>
      </c>
      <c r="J3467" s="34" t="s">
        <v>78</v>
      </c>
      <c r="K3467" s="34" t="s">
        <v>79</v>
      </c>
      <c r="L3467" s="34" t="s">
        <v>91</v>
      </c>
      <c r="M3467" s="31">
        <v>18</v>
      </c>
    </row>
    <row r="3468" spans="1:13" s="31" customFormat="1" ht="15.75" customHeight="1" x14ac:dyDescent="0.25">
      <c r="A3468" s="31">
        <v>3467</v>
      </c>
      <c r="B3468" s="34" t="s">
        <v>10236</v>
      </c>
      <c r="C3468" s="34" t="s">
        <v>10237</v>
      </c>
      <c r="D3468" s="34" t="s">
        <v>74</v>
      </c>
      <c r="E3468" s="31">
        <v>31</v>
      </c>
      <c r="F3468" s="58">
        <f t="shared" ca="1" si="166"/>
        <v>42.627397260273973</v>
      </c>
      <c r="G3468" s="33">
        <v>29361</v>
      </c>
      <c r="H3468" s="34" t="s">
        <v>364</v>
      </c>
      <c r="I3468" s="34" t="s">
        <v>152</v>
      </c>
      <c r="J3468" s="34" t="s">
        <v>78</v>
      </c>
      <c r="K3468" s="34" t="s">
        <v>79</v>
      </c>
      <c r="L3468" s="34" t="s">
        <v>91</v>
      </c>
      <c r="M3468" s="31">
        <v>21</v>
      </c>
    </row>
    <row r="3469" spans="1:13" s="31" customFormat="1" ht="15.75" customHeight="1" x14ac:dyDescent="0.25">
      <c r="A3469" s="31">
        <v>3468</v>
      </c>
      <c r="B3469" s="34" t="s">
        <v>235</v>
      </c>
      <c r="C3469" s="34" t="s">
        <v>10238</v>
      </c>
      <c r="D3469" s="34" t="s">
        <v>74</v>
      </c>
      <c r="E3469" s="31">
        <v>4</v>
      </c>
      <c r="F3469" s="58">
        <f t="shared" ca="1" si="166"/>
        <v>36.194520547945203</v>
      </c>
      <c r="G3469" s="33">
        <v>31709</v>
      </c>
      <c r="H3469" s="34" t="s">
        <v>195</v>
      </c>
      <c r="I3469" s="34" t="s">
        <v>230</v>
      </c>
      <c r="J3469" s="34" t="s">
        <v>78</v>
      </c>
      <c r="K3469" s="34" t="s">
        <v>79</v>
      </c>
      <c r="L3469" s="34" t="s">
        <v>91</v>
      </c>
      <c r="M3469" s="31">
        <v>7</v>
      </c>
    </row>
    <row r="3470" spans="1:13" s="31" customFormat="1" ht="15.75" customHeight="1" x14ac:dyDescent="0.25">
      <c r="A3470" s="31">
        <v>3469</v>
      </c>
      <c r="B3470" s="34" t="s">
        <v>10239</v>
      </c>
      <c r="C3470" s="34" t="s">
        <v>10240</v>
      </c>
      <c r="D3470" s="34" t="s">
        <v>98</v>
      </c>
      <c r="E3470" s="31">
        <v>90</v>
      </c>
      <c r="F3470" s="58">
        <f t="shared" ca="1" si="166"/>
        <v>35.361643835616441</v>
      </c>
      <c r="G3470" s="33">
        <v>32013</v>
      </c>
      <c r="H3470" s="34" t="s">
        <v>636</v>
      </c>
      <c r="I3470" s="34" t="s">
        <v>178</v>
      </c>
      <c r="J3470" s="34" t="s">
        <v>78</v>
      </c>
      <c r="K3470" s="34" t="s">
        <v>79</v>
      </c>
      <c r="L3470" s="34" t="s">
        <v>80</v>
      </c>
      <c r="M3470" s="31">
        <v>5</v>
      </c>
    </row>
    <row r="3471" spans="1:13" s="31" customFormat="1" ht="15.75" customHeight="1" x14ac:dyDescent="0.25">
      <c r="A3471" s="31">
        <v>3470</v>
      </c>
      <c r="B3471" s="34" t="s">
        <v>9839</v>
      </c>
      <c r="C3471" s="34" t="s">
        <v>10241</v>
      </c>
      <c r="D3471" s="34" t="s">
        <v>98</v>
      </c>
      <c r="E3471" s="31">
        <v>56</v>
      </c>
      <c r="F3471" s="58">
        <f t="shared" ca="1" si="166"/>
        <v>55.271232876712325</v>
      </c>
      <c r="G3471" s="33">
        <v>24746</v>
      </c>
      <c r="H3471" s="34" t="s">
        <v>305</v>
      </c>
      <c r="I3471" s="34" t="s">
        <v>178</v>
      </c>
      <c r="J3471" s="34" t="s">
        <v>102</v>
      </c>
      <c r="K3471" s="34" t="s">
        <v>79</v>
      </c>
      <c r="L3471" s="34" t="s">
        <v>80</v>
      </c>
      <c r="M3471" s="31">
        <v>6</v>
      </c>
    </row>
    <row r="3472" spans="1:13" s="31" customFormat="1" ht="15.75" customHeight="1" x14ac:dyDescent="0.25">
      <c r="A3472" s="31">
        <v>3471</v>
      </c>
      <c r="B3472" s="34" t="s">
        <v>6680</v>
      </c>
      <c r="C3472" s="34" t="s">
        <v>10242</v>
      </c>
      <c r="D3472" s="34" t="s">
        <v>98</v>
      </c>
      <c r="E3472" s="31">
        <v>95</v>
      </c>
      <c r="F3472" s="58">
        <f t="shared" ca="1" si="166"/>
        <v>69.350684931506848</v>
      </c>
      <c r="G3472" s="33">
        <v>19607</v>
      </c>
      <c r="H3472" s="34" t="s">
        <v>229</v>
      </c>
      <c r="I3472" s="34" t="s">
        <v>152</v>
      </c>
      <c r="J3472" s="34" t="s">
        <v>126</v>
      </c>
      <c r="K3472" s="34" t="s">
        <v>79</v>
      </c>
      <c r="L3472" s="34" t="s">
        <v>80</v>
      </c>
      <c r="M3472" s="31">
        <v>8</v>
      </c>
    </row>
    <row r="3473" spans="1:13" s="31" customFormat="1" ht="15.75" customHeight="1" x14ac:dyDescent="0.25">
      <c r="A3473" s="31">
        <v>3472</v>
      </c>
      <c r="B3473" s="34" t="s">
        <v>8899</v>
      </c>
      <c r="C3473" s="34" t="s">
        <v>10243</v>
      </c>
      <c r="D3473" s="34" t="s">
        <v>74</v>
      </c>
      <c r="E3473" s="31">
        <v>10</v>
      </c>
      <c r="F3473" s="58">
        <f t="shared" ca="1" si="166"/>
        <v>45.526027397260272</v>
      </c>
      <c r="G3473" s="33">
        <v>28303</v>
      </c>
      <c r="H3473" s="34" t="s">
        <v>177</v>
      </c>
      <c r="I3473" s="34" t="s">
        <v>140</v>
      </c>
      <c r="J3473" s="34" t="s">
        <v>102</v>
      </c>
      <c r="K3473" s="34" t="s">
        <v>79</v>
      </c>
      <c r="L3473" s="34" t="s">
        <v>80</v>
      </c>
      <c r="M3473" s="31">
        <v>18</v>
      </c>
    </row>
    <row r="3474" spans="1:13" s="31" customFormat="1" ht="15.75" hidden="1" customHeight="1" x14ac:dyDescent="0.25">
      <c r="A3474" s="31">
        <v>3473</v>
      </c>
      <c r="B3474" s="34" t="s">
        <v>9441</v>
      </c>
      <c r="C3474" s="34" t="s">
        <v>10244</v>
      </c>
      <c r="D3474" s="34" t="s">
        <v>430</v>
      </c>
      <c r="E3474" s="31">
        <v>34</v>
      </c>
      <c r="H3474" s="34" t="s">
        <v>1140</v>
      </c>
      <c r="I3474" s="34" t="s">
        <v>152</v>
      </c>
      <c r="J3474" s="34" t="s">
        <v>78</v>
      </c>
      <c r="K3474" s="34" t="s">
        <v>79</v>
      </c>
      <c r="L3474" s="34" t="s">
        <v>91</v>
      </c>
    </row>
    <row r="3475" spans="1:13" s="31" customFormat="1" ht="15.75" customHeight="1" x14ac:dyDescent="0.25">
      <c r="A3475" s="31">
        <v>3474</v>
      </c>
      <c r="B3475" s="34" t="s">
        <v>7478</v>
      </c>
      <c r="C3475" s="34" t="s">
        <v>10245</v>
      </c>
      <c r="D3475" s="34" t="s">
        <v>74</v>
      </c>
      <c r="E3475" s="31">
        <v>93</v>
      </c>
      <c r="F3475" s="58">
        <f t="shared" ref="F3475:F3480" ca="1" si="167">(TODAY()-G3475)/365</f>
        <v>43.164383561643838</v>
      </c>
      <c r="G3475" s="33">
        <v>29165</v>
      </c>
      <c r="H3475" s="34" t="s">
        <v>294</v>
      </c>
      <c r="I3475" s="34" t="s">
        <v>77</v>
      </c>
      <c r="J3475" s="34" t="s">
        <v>78</v>
      </c>
      <c r="K3475" s="34" t="s">
        <v>79</v>
      </c>
      <c r="L3475" s="34" t="s">
        <v>91</v>
      </c>
      <c r="M3475" s="31">
        <v>14</v>
      </c>
    </row>
    <row r="3476" spans="1:13" s="31" customFormat="1" ht="15.75" customHeight="1" x14ac:dyDescent="0.25">
      <c r="A3476" s="31">
        <v>3475</v>
      </c>
      <c r="B3476" s="34" t="s">
        <v>10246</v>
      </c>
      <c r="C3476" s="34" t="s">
        <v>10247</v>
      </c>
      <c r="D3476" s="34" t="s">
        <v>98</v>
      </c>
      <c r="E3476" s="31">
        <v>12</v>
      </c>
      <c r="F3476" s="58">
        <f t="shared" ca="1" si="167"/>
        <v>37.342465753424655</v>
      </c>
      <c r="G3476" s="33">
        <v>31290</v>
      </c>
      <c r="H3476" s="34" t="s">
        <v>604</v>
      </c>
      <c r="I3476" s="34" t="s">
        <v>140</v>
      </c>
      <c r="J3476" s="34" t="s">
        <v>102</v>
      </c>
      <c r="K3476" s="34" t="s">
        <v>79</v>
      </c>
      <c r="L3476" s="34" t="s">
        <v>91</v>
      </c>
      <c r="M3476" s="31">
        <v>3</v>
      </c>
    </row>
    <row r="3477" spans="1:13" s="31" customFormat="1" ht="15.75" hidden="1" customHeight="1" x14ac:dyDescent="0.25">
      <c r="A3477" s="31">
        <v>3476</v>
      </c>
      <c r="B3477" s="34" t="s">
        <v>9119</v>
      </c>
      <c r="C3477" s="34" t="s">
        <v>10248</v>
      </c>
      <c r="D3477" s="34" t="s">
        <v>74</v>
      </c>
      <c r="E3477" s="31">
        <v>39</v>
      </c>
      <c r="F3477" s="58">
        <f t="shared" ca="1" si="167"/>
        <v>33.320547945205476</v>
      </c>
      <c r="G3477" s="33">
        <v>32758</v>
      </c>
      <c r="I3477" s="34" t="s">
        <v>77</v>
      </c>
      <c r="J3477" s="34" t="s">
        <v>102</v>
      </c>
      <c r="K3477" s="34" t="s">
        <v>79</v>
      </c>
      <c r="L3477" s="34" t="s">
        <v>91</v>
      </c>
      <c r="M3477" s="31">
        <v>7</v>
      </c>
    </row>
    <row r="3478" spans="1:13" s="31" customFormat="1" ht="15.75" customHeight="1" x14ac:dyDescent="0.25">
      <c r="A3478" s="31">
        <v>3477</v>
      </c>
      <c r="B3478" s="34" t="s">
        <v>10249</v>
      </c>
      <c r="C3478" s="34" t="s">
        <v>5370</v>
      </c>
      <c r="D3478" s="34" t="s">
        <v>98</v>
      </c>
      <c r="E3478" s="31">
        <v>90</v>
      </c>
      <c r="F3478" s="58">
        <f t="shared" ca="1" si="167"/>
        <v>26.936986301369863</v>
      </c>
      <c r="G3478" s="33">
        <v>35088</v>
      </c>
      <c r="H3478" s="34" t="s">
        <v>1004</v>
      </c>
      <c r="I3478" s="34" t="s">
        <v>101</v>
      </c>
      <c r="J3478" s="34" t="s">
        <v>102</v>
      </c>
      <c r="K3478" s="34" t="s">
        <v>79</v>
      </c>
      <c r="L3478" s="34" t="s">
        <v>80</v>
      </c>
      <c r="M3478" s="31">
        <v>7</v>
      </c>
    </row>
    <row r="3479" spans="1:13" s="31" customFormat="1" ht="15.75" customHeight="1" x14ac:dyDescent="0.25">
      <c r="A3479" s="31">
        <v>3478</v>
      </c>
      <c r="B3479" s="34" t="s">
        <v>7635</v>
      </c>
      <c r="C3479" s="34" t="s">
        <v>10250</v>
      </c>
      <c r="D3479" s="34" t="s">
        <v>74</v>
      </c>
      <c r="E3479" s="31">
        <v>54</v>
      </c>
      <c r="F3479" s="58">
        <f t="shared" ca="1" si="167"/>
        <v>36.405479452054792</v>
      </c>
      <c r="G3479" s="33">
        <v>31632</v>
      </c>
      <c r="H3479" s="34" t="s">
        <v>236</v>
      </c>
      <c r="I3479" s="34" t="s">
        <v>178</v>
      </c>
      <c r="J3479" s="34" t="s">
        <v>78</v>
      </c>
      <c r="K3479" s="34" t="s">
        <v>79</v>
      </c>
      <c r="L3479" s="34" t="s">
        <v>91</v>
      </c>
      <c r="M3479" s="31">
        <v>17</v>
      </c>
    </row>
    <row r="3480" spans="1:13" s="31" customFormat="1" ht="15.75" hidden="1" customHeight="1" x14ac:dyDescent="0.25">
      <c r="A3480" s="31">
        <v>3479</v>
      </c>
      <c r="B3480" s="34" t="s">
        <v>9773</v>
      </c>
      <c r="C3480" s="34" t="s">
        <v>10251</v>
      </c>
      <c r="D3480" s="34" t="s">
        <v>98</v>
      </c>
      <c r="E3480" s="31">
        <v>39</v>
      </c>
      <c r="F3480" s="58">
        <f t="shared" ca="1" si="167"/>
        <v>58.416438356164385</v>
      </c>
      <c r="G3480" s="33">
        <v>23598</v>
      </c>
      <c r="I3480" s="34" t="s">
        <v>152</v>
      </c>
      <c r="J3480" s="34" t="s">
        <v>78</v>
      </c>
      <c r="K3480" s="34" t="s">
        <v>79</v>
      </c>
      <c r="L3480" s="34" t="s">
        <v>91</v>
      </c>
      <c r="M3480" s="31">
        <v>13</v>
      </c>
    </row>
    <row r="3481" spans="1:13" s="31" customFormat="1" ht="15.75" hidden="1" customHeight="1" x14ac:dyDescent="0.25">
      <c r="A3481" s="31">
        <v>3480</v>
      </c>
      <c r="B3481" s="34" t="s">
        <v>5600</v>
      </c>
      <c r="D3481" s="34" t="s">
        <v>74</v>
      </c>
      <c r="E3481" s="31">
        <v>30</v>
      </c>
      <c r="G3481" s="44">
        <v>21725</v>
      </c>
      <c r="I3481" s="34" t="s">
        <v>230</v>
      </c>
      <c r="J3481" s="34" t="s">
        <v>78</v>
      </c>
      <c r="K3481" s="34" t="s">
        <v>79</v>
      </c>
      <c r="L3481" s="34" t="s">
        <v>91</v>
      </c>
      <c r="M3481" s="31">
        <v>20</v>
      </c>
    </row>
    <row r="3482" spans="1:13" s="31" customFormat="1" ht="15.75" customHeight="1" x14ac:dyDescent="0.25">
      <c r="A3482" s="31">
        <v>3481</v>
      </c>
      <c r="B3482" s="34" t="s">
        <v>10252</v>
      </c>
      <c r="C3482" s="34" t="s">
        <v>10253</v>
      </c>
      <c r="D3482" s="34" t="s">
        <v>74</v>
      </c>
      <c r="E3482" s="31">
        <v>37</v>
      </c>
      <c r="F3482" s="58">
        <f t="shared" ref="F3482:F3510" ca="1" si="168">(TODAY()-G3482)/365</f>
        <v>25.219178082191782</v>
      </c>
      <c r="G3482" s="33">
        <v>35715</v>
      </c>
      <c r="H3482" s="34" t="s">
        <v>1650</v>
      </c>
      <c r="I3482" s="34" t="s">
        <v>77</v>
      </c>
      <c r="J3482" s="34" t="s">
        <v>126</v>
      </c>
      <c r="K3482" s="34" t="s">
        <v>79</v>
      </c>
      <c r="L3482" s="34" t="s">
        <v>91</v>
      </c>
      <c r="M3482" s="31">
        <v>4</v>
      </c>
    </row>
    <row r="3483" spans="1:13" s="31" customFormat="1" ht="15.75" customHeight="1" x14ac:dyDescent="0.25">
      <c r="A3483" s="31">
        <v>3482</v>
      </c>
      <c r="B3483" s="34" t="s">
        <v>1706</v>
      </c>
      <c r="C3483" s="34" t="s">
        <v>10254</v>
      </c>
      <c r="D3483" s="34" t="s">
        <v>98</v>
      </c>
      <c r="E3483" s="31">
        <v>71</v>
      </c>
      <c r="F3483" s="58">
        <f t="shared" ca="1" si="168"/>
        <v>22.61917808219178</v>
      </c>
      <c r="G3483" s="33">
        <v>36664</v>
      </c>
      <c r="H3483" s="34" t="s">
        <v>184</v>
      </c>
      <c r="I3483" s="34" t="s">
        <v>178</v>
      </c>
      <c r="J3483" s="34" t="s">
        <v>102</v>
      </c>
      <c r="K3483" s="34" t="s">
        <v>79</v>
      </c>
      <c r="L3483" s="34" t="s">
        <v>80</v>
      </c>
      <c r="M3483" s="31">
        <v>2</v>
      </c>
    </row>
    <row r="3484" spans="1:13" s="31" customFormat="1" ht="15.75" customHeight="1" x14ac:dyDescent="0.25">
      <c r="A3484" s="31">
        <v>3483</v>
      </c>
      <c r="B3484" s="34" t="s">
        <v>5380</v>
      </c>
      <c r="C3484" s="34" t="s">
        <v>10255</v>
      </c>
      <c r="D3484" s="34" t="s">
        <v>74</v>
      </c>
      <c r="E3484" s="31">
        <v>19</v>
      </c>
      <c r="F3484" s="58">
        <f t="shared" ca="1" si="168"/>
        <v>66.273972602739732</v>
      </c>
      <c r="G3484" s="33">
        <v>20730</v>
      </c>
      <c r="H3484" s="34" t="s">
        <v>1186</v>
      </c>
      <c r="I3484" s="34" t="s">
        <v>178</v>
      </c>
      <c r="J3484" s="34" t="s">
        <v>126</v>
      </c>
      <c r="K3484" s="34" t="s">
        <v>79</v>
      </c>
      <c r="L3484" s="34" t="s">
        <v>80</v>
      </c>
      <c r="M3484" s="31">
        <v>15</v>
      </c>
    </row>
    <row r="3485" spans="1:13" s="31" customFormat="1" ht="15.75" customHeight="1" x14ac:dyDescent="0.25">
      <c r="A3485" s="31">
        <v>3484</v>
      </c>
      <c r="B3485" s="34" t="s">
        <v>10256</v>
      </c>
      <c r="C3485" s="34" t="s">
        <v>8287</v>
      </c>
      <c r="D3485" s="34" t="s">
        <v>98</v>
      </c>
      <c r="E3485" s="31">
        <v>10</v>
      </c>
      <c r="F3485" s="58">
        <f t="shared" ca="1" si="168"/>
        <v>46.2</v>
      </c>
      <c r="G3485" s="33">
        <v>28057</v>
      </c>
      <c r="H3485" s="34" t="s">
        <v>735</v>
      </c>
      <c r="I3485" s="34" t="s">
        <v>101</v>
      </c>
      <c r="J3485" s="34" t="s">
        <v>126</v>
      </c>
      <c r="K3485" s="34" t="s">
        <v>79</v>
      </c>
      <c r="L3485" s="34" t="s">
        <v>80</v>
      </c>
      <c r="M3485" s="31">
        <v>20</v>
      </c>
    </row>
    <row r="3486" spans="1:13" s="31" customFormat="1" ht="15.75" customHeight="1" x14ac:dyDescent="0.25">
      <c r="A3486" s="31">
        <v>3485</v>
      </c>
      <c r="B3486" s="34" t="s">
        <v>10257</v>
      </c>
      <c r="C3486" s="34" t="s">
        <v>10258</v>
      </c>
      <c r="D3486" s="34" t="s">
        <v>98</v>
      </c>
      <c r="E3486" s="31">
        <v>11</v>
      </c>
      <c r="F3486" s="58">
        <f t="shared" ca="1" si="168"/>
        <v>41.624657534246573</v>
      </c>
      <c r="G3486" s="33">
        <v>29727</v>
      </c>
      <c r="H3486" s="34" t="s">
        <v>1014</v>
      </c>
      <c r="I3486" s="34" t="s">
        <v>101</v>
      </c>
      <c r="J3486" s="34" t="s">
        <v>126</v>
      </c>
      <c r="K3486" s="34" t="s">
        <v>79</v>
      </c>
      <c r="L3486" s="34" t="s">
        <v>80</v>
      </c>
      <c r="M3486" s="31">
        <v>9</v>
      </c>
    </row>
    <row r="3487" spans="1:13" s="31" customFormat="1" ht="15.75" customHeight="1" x14ac:dyDescent="0.25">
      <c r="A3487" s="31">
        <v>3486</v>
      </c>
      <c r="B3487" s="34" t="s">
        <v>10259</v>
      </c>
      <c r="C3487" s="34" t="s">
        <v>10260</v>
      </c>
      <c r="D3487" s="34" t="s">
        <v>74</v>
      </c>
      <c r="E3487" s="31">
        <v>67</v>
      </c>
      <c r="F3487" s="58">
        <f t="shared" ca="1" si="168"/>
        <v>66.463013698630135</v>
      </c>
      <c r="G3487" s="33">
        <v>20661</v>
      </c>
      <c r="H3487" s="34" t="s">
        <v>352</v>
      </c>
      <c r="I3487" s="34" t="s">
        <v>77</v>
      </c>
      <c r="J3487" s="34" t="s">
        <v>78</v>
      </c>
      <c r="K3487" s="34" t="s">
        <v>79</v>
      </c>
      <c r="L3487" s="34" t="s">
        <v>91</v>
      </c>
      <c r="M3487" s="31">
        <v>18</v>
      </c>
    </row>
    <row r="3488" spans="1:13" s="31" customFormat="1" ht="15.75" customHeight="1" x14ac:dyDescent="0.25">
      <c r="A3488" s="31">
        <v>3487</v>
      </c>
      <c r="B3488" s="34" t="s">
        <v>5069</v>
      </c>
      <c r="C3488" s="34" t="s">
        <v>9441</v>
      </c>
      <c r="D3488" s="34" t="s">
        <v>98</v>
      </c>
      <c r="E3488" s="31">
        <v>4</v>
      </c>
      <c r="F3488" s="58">
        <f t="shared" ca="1" si="168"/>
        <v>45.057534246575344</v>
      </c>
      <c r="G3488" s="33">
        <v>28474</v>
      </c>
      <c r="H3488" s="34" t="s">
        <v>542</v>
      </c>
      <c r="I3488" s="34" t="s">
        <v>178</v>
      </c>
      <c r="J3488" s="34" t="s">
        <v>126</v>
      </c>
      <c r="K3488" s="34" t="s">
        <v>79</v>
      </c>
      <c r="L3488" s="34" t="s">
        <v>91</v>
      </c>
      <c r="M3488" s="31">
        <v>18</v>
      </c>
    </row>
    <row r="3489" spans="1:13" s="31" customFormat="1" ht="15.75" customHeight="1" x14ac:dyDescent="0.25">
      <c r="A3489" s="31">
        <v>3488</v>
      </c>
      <c r="B3489" s="34" t="s">
        <v>10261</v>
      </c>
      <c r="C3489" s="34" t="s">
        <v>10262</v>
      </c>
      <c r="D3489" s="34" t="s">
        <v>74</v>
      </c>
      <c r="E3489" s="31">
        <v>63</v>
      </c>
      <c r="F3489" s="58">
        <f t="shared" ca="1" si="168"/>
        <v>47.416438356164385</v>
      </c>
      <c r="G3489" s="33">
        <v>27613</v>
      </c>
      <c r="H3489" s="34" t="s">
        <v>145</v>
      </c>
      <c r="I3489" s="34" t="s">
        <v>77</v>
      </c>
      <c r="J3489" s="34" t="s">
        <v>78</v>
      </c>
      <c r="K3489" s="34" t="s">
        <v>79</v>
      </c>
      <c r="L3489" s="34" t="s">
        <v>80</v>
      </c>
      <c r="M3489" s="31">
        <v>9</v>
      </c>
    </row>
    <row r="3490" spans="1:13" s="31" customFormat="1" ht="15.75" customHeight="1" x14ac:dyDescent="0.25">
      <c r="A3490" s="31">
        <v>3489</v>
      </c>
      <c r="B3490" s="34" t="s">
        <v>10130</v>
      </c>
      <c r="C3490" s="34" t="s">
        <v>5558</v>
      </c>
      <c r="D3490" s="34" t="s">
        <v>98</v>
      </c>
      <c r="E3490" s="31">
        <v>90</v>
      </c>
      <c r="F3490" s="58">
        <f t="shared" ca="1" si="168"/>
        <v>53.18904109589041</v>
      </c>
      <c r="G3490" s="33">
        <v>25506</v>
      </c>
      <c r="H3490" s="34" t="s">
        <v>2025</v>
      </c>
      <c r="I3490" s="34" t="s">
        <v>377</v>
      </c>
      <c r="J3490" s="34" t="s">
        <v>78</v>
      </c>
      <c r="K3490" s="34" t="s">
        <v>79</v>
      </c>
      <c r="L3490" s="34" t="s">
        <v>80</v>
      </c>
      <c r="M3490" s="31">
        <v>9</v>
      </c>
    </row>
    <row r="3491" spans="1:13" s="31" customFormat="1" ht="15.75" customHeight="1" x14ac:dyDescent="0.25">
      <c r="A3491" s="31">
        <v>3490</v>
      </c>
      <c r="B3491" s="34" t="s">
        <v>384</v>
      </c>
      <c r="C3491" s="34" t="s">
        <v>2854</v>
      </c>
      <c r="D3491" s="34" t="s">
        <v>74</v>
      </c>
      <c r="E3491" s="31">
        <v>45</v>
      </c>
      <c r="F3491" s="58">
        <f t="shared" ca="1" si="168"/>
        <v>42.539726027397258</v>
      </c>
      <c r="G3491" s="33">
        <v>29393</v>
      </c>
      <c r="H3491" s="34" t="s">
        <v>420</v>
      </c>
      <c r="I3491" s="34" t="s">
        <v>101</v>
      </c>
      <c r="J3491" s="34" t="s">
        <v>126</v>
      </c>
      <c r="K3491" s="34" t="s">
        <v>79</v>
      </c>
      <c r="L3491" s="34" t="s">
        <v>91</v>
      </c>
      <c r="M3491" s="31">
        <v>14</v>
      </c>
    </row>
    <row r="3492" spans="1:13" s="31" customFormat="1" ht="15.75" customHeight="1" x14ac:dyDescent="0.25">
      <c r="A3492" s="31">
        <v>3491</v>
      </c>
      <c r="B3492" s="34" t="s">
        <v>10263</v>
      </c>
      <c r="C3492" s="34" t="s">
        <v>10264</v>
      </c>
      <c r="D3492" s="34" t="s">
        <v>98</v>
      </c>
      <c r="E3492" s="31">
        <v>69</v>
      </c>
      <c r="F3492" s="58">
        <f t="shared" ca="1" si="168"/>
        <v>46.758904109589039</v>
      </c>
      <c r="G3492" s="33">
        <v>27853</v>
      </c>
      <c r="H3492" s="34" t="s">
        <v>352</v>
      </c>
      <c r="I3492" s="34" t="s">
        <v>101</v>
      </c>
      <c r="J3492" s="34" t="s">
        <v>102</v>
      </c>
      <c r="K3492" s="34" t="s">
        <v>79</v>
      </c>
      <c r="L3492" s="34" t="s">
        <v>91</v>
      </c>
      <c r="M3492" s="31">
        <v>10</v>
      </c>
    </row>
    <row r="3493" spans="1:13" s="31" customFormat="1" ht="15.75" customHeight="1" x14ac:dyDescent="0.25">
      <c r="A3493" s="31">
        <v>3492</v>
      </c>
      <c r="B3493" s="34" t="s">
        <v>8325</v>
      </c>
      <c r="C3493" s="34" t="s">
        <v>10265</v>
      </c>
      <c r="D3493" s="34" t="s">
        <v>74</v>
      </c>
      <c r="E3493" s="31">
        <v>83</v>
      </c>
      <c r="F3493" s="58">
        <f t="shared" ca="1" si="168"/>
        <v>56.947945205479449</v>
      </c>
      <c r="G3493" s="33">
        <v>24134</v>
      </c>
      <c r="H3493" s="34" t="s">
        <v>791</v>
      </c>
      <c r="I3493" s="34" t="s">
        <v>77</v>
      </c>
      <c r="J3493" s="34" t="s">
        <v>78</v>
      </c>
      <c r="K3493" s="34" t="s">
        <v>79</v>
      </c>
      <c r="L3493" s="34" t="s">
        <v>91</v>
      </c>
      <c r="M3493" s="31">
        <v>19</v>
      </c>
    </row>
    <row r="3494" spans="1:13" s="31" customFormat="1" ht="15.75" customHeight="1" x14ac:dyDescent="0.25">
      <c r="A3494" s="31">
        <v>3493</v>
      </c>
      <c r="B3494" s="34" t="s">
        <v>10266</v>
      </c>
      <c r="C3494" s="34" t="s">
        <v>10267</v>
      </c>
      <c r="D3494" s="34" t="s">
        <v>74</v>
      </c>
      <c r="E3494" s="31">
        <v>30</v>
      </c>
      <c r="F3494" s="58">
        <f t="shared" ca="1" si="168"/>
        <v>58.860273972602741</v>
      </c>
      <c r="G3494" s="33">
        <v>23436</v>
      </c>
      <c r="H3494" s="34" t="s">
        <v>1593</v>
      </c>
      <c r="I3494" s="34" t="s">
        <v>178</v>
      </c>
      <c r="J3494" s="34" t="s">
        <v>126</v>
      </c>
      <c r="K3494" s="34" t="s">
        <v>79</v>
      </c>
      <c r="L3494" s="34" t="s">
        <v>91</v>
      </c>
      <c r="M3494" s="31">
        <v>18</v>
      </c>
    </row>
    <row r="3495" spans="1:13" s="31" customFormat="1" ht="15.75" customHeight="1" x14ac:dyDescent="0.25">
      <c r="A3495" s="31">
        <v>3494</v>
      </c>
      <c r="B3495" s="34" t="s">
        <v>10268</v>
      </c>
      <c r="C3495" s="34" t="s">
        <v>10269</v>
      </c>
      <c r="D3495" s="34" t="s">
        <v>74</v>
      </c>
      <c r="E3495" s="31">
        <v>72</v>
      </c>
      <c r="F3495" s="58">
        <f t="shared" ca="1" si="168"/>
        <v>24.019178082191782</v>
      </c>
      <c r="G3495" s="33">
        <v>36153</v>
      </c>
      <c r="H3495" s="34" t="s">
        <v>1087</v>
      </c>
      <c r="I3495" s="34" t="s">
        <v>377</v>
      </c>
      <c r="J3495" s="34" t="s">
        <v>126</v>
      </c>
      <c r="K3495" s="34" t="s">
        <v>79</v>
      </c>
      <c r="L3495" s="34" t="s">
        <v>91</v>
      </c>
      <c r="M3495" s="31">
        <v>1</v>
      </c>
    </row>
    <row r="3496" spans="1:13" s="31" customFormat="1" ht="15.75" customHeight="1" x14ac:dyDescent="0.25">
      <c r="A3496" s="31">
        <v>3495</v>
      </c>
      <c r="B3496" s="34" t="s">
        <v>10270</v>
      </c>
      <c r="C3496" s="34" t="s">
        <v>10271</v>
      </c>
      <c r="D3496" s="34" t="s">
        <v>98</v>
      </c>
      <c r="E3496" s="31">
        <v>57</v>
      </c>
      <c r="F3496" s="58">
        <f t="shared" ca="1" si="168"/>
        <v>35.479452054794521</v>
      </c>
      <c r="G3496" s="33">
        <v>31970</v>
      </c>
      <c r="H3496" s="34" t="s">
        <v>1753</v>
      </c>
      <c r="I3496" s="34" t="s">
        <v>101</v>
      </c>
      <c r="J3496" s="34" t="s">
        <v>126</v>
      </c>
      <c r="K3496" s="34" t="s">
        <v>79</v>
      </c>
      <c r="L3496" s="34" t="s">
        <v>91</v>
      </c>
      <c r="M3496" s="31">
        <v>8</v>
      </c>
    </row>
    <row r="3497" spans="1:13" s="31" customFormat="1" ht="15.75" customHeight="1" x14ac:dyDescent="0.25">
      <c r="A3497" s="31">
        <v>3496</v>
      </c>
      <c r="B3497" s="34" t="s">
        <v>8837</v>
      </c>
      <c r="C3497" s="34" t="s">
        <v>10272</v>
      </c>
      <c r="D3497" s="34" t="s">
        <v>74</v>
      </c>
      <c r="E3497" s="31">
        <v>99</v>
      </c>
      <c r="F3497" s="58">
        <f t="shared" ca="1" si="168"/>
        <v>36.69315068493151</v>
      </c>
      <c r="G3497" s="33">
        <v>31527</v>
      </c>
      <c r="H3497" s="34" t="s">
        <v>554</v>
      </c>
      <c r="I3497" s="34" t="s">
        <v>77</v>
      </c>
      <c r="J3497" s="34" t="s">
        <v>78</v>
      </c>
      <c r="K3497" s="34" t="s">
        <v>79</v>
      </c>
      <c r="L3497" s="34" t="s">
        <v>80</v>
      </c>
      <c r="M3497" s="31">
        <v>19</v>
      </c>
    </row>
    <row r="3498" spans="1:13" s="31" customFormat="1" ht="15.75" customHeight="1" x14ac:dyDescent="0.25">
      <c r="A3498" s="31">
        <v>3497</v>
      </c>
      <c r="B3498" s="34" t="s">
        <v>10273</v>
      </c>
      <c r="C3498" s="34" t="s">
        <v>10274</v>
      </c>
      <c r="D3498" s="34" t="s">
        <v>98</v>
      </c>
      <c r="E3498" s="31">
        <v>73</v>
      </c>
      <c r="F3498" s="58">
        <f t="shared" ca="1" si="168"/>
        <v>36.671232876712331</v>
      </c>
      <c r="G3498" s="33">
        <v>31535</v>
      </c>
      <c r="H3498" s="34" t="s">
        <v>6330</v>
      </c>
      <c r="I3498" s="34" t="s">
        <v>77</v>
      </c>
      <c r="J3498" s="34" t="s">
        <v>102</v>
      </c>
      <c r="K3498" s="34" t="s">
        <v>79</v>
      </c>
      <c r="L3498" s="34" t="s">
        <v>80</v>
      </c>
      <c r="M3498" s="31">
        <v>18</v>
      </c>
    </row>
    <row r="3499" spans="1:13" s="31" customFormat="1" ht="15.75" hidden="1" customHeight="1" x14ac:dyDescent="0.25">
      <c r="A3499" s="31">
        <v>3498</v>
      </c>
      <c r="B3499" s="34" t="s">
        <v>8447</v>
      </c>
      <c r="C3499" s="34" t="s">
        <v>10275</v>
      </c>
      <c r="D3499" s="34" t="s">
        <v>98</v>
      </c>
      <c r="E3499" s="31">
        <v>28</v>
      </c>
      <c r="F3499" s="58">
        <f t="shared" ca="1" si="168"/>
        <v>27.164383561643834</v>
      </c>
      <c r="G3499" s="33">
        <v>35005</v>
      </c>
      <c r="I3499" s="34" t="s">
        <v>77</v>
      </c>
      <c r="J3499" s="34" t="s">
        <v>78</v>
      </c>
      <c r="K3499" s="34" t="s">
        <v>79</v>
      </c>
      <c r="L3499" s="34" t="s">
        <v>91</v>
      </c>
      <c r="M3499" s="31">
        <v>5</v>
      </c>
    </row>
    <row r="3500" spans="1:13" s="31" customFormat="1" ht="15.75" hidden="1" customHeight="1" x14ac:dyDescent="0.25">
      <c r="A3500" s="31">
        <v>3499</v>
      </c>
      <c r="B3500" s="34" t="s">
        <v>6307</v>
      </c>
      <c r="C3500" s="34" t="s">
        <v>10276</v>
      </c>
      <c r="D3500" s="34" t="s">
        <v>74</v>
      </c>
      <c r="E3500" s="31">
        <v>29</v>
      </c>
      <c r="F3500" s="58">
        <f t="shared" ca="1" si="168"/>
        <v>43.553424657534244</v>
      </c>
      <c r="G3500" s="33">
        <v>29023</v>
      </c>
      <c r="I3500" s="34" t="s">
        <v>77</v>
      </c>
      <c r="J3500" s="34" t="s">
        <v>78</v>
      </c>
      <c r="K3500" s="34" t="s">
        <v>79</v>
      </c>
      <c r="L3500" s="34" t="s">
        <v>80</v>
      </c>
      <c r="M3500" s="31">
        <v>7</v>
      </c>
    </row>
    <row r="3501" spans="1:13" s="31" customFormat="1" ht="15.75" hidden="1" customHeight="1" x14ac:dyDescent="0.25">
      <c r="A3501" s="31">
        <v>3500</v>
      </c>
      <c r="B3501" s="34" t="s">
        <v>5953</v>
      </c>
      <c r="C3501" s="34" t="s">
        <v>10277</v>
      </c>
      <c r="D3501" s="34" t="s">
        <v>98</v>
      </c>
      <c r="E3501" s="31">
        <v>71</v>
      </c>
      <c r="F3501" s="58">
        <f t="shared" ca="1" si="168"/>
        <v>55.468493150684928</v>
      </c>
      <c r="G3501" s="33">
        <v>24674</v>
      </c>
      <c r="I3501" s="34" t="s">
        <v>125</v>
      </c>
      <c r="J3501" s="34" t="s">
        <v>102</v>
      </c>
      <c r="K3501" s="34" t="s">
        <v>79</v>
      </c>
      <c r="L3501" s="34" t="s">
        <v>91</v>
      </c>
      <c r="M3501" s="31">
        <v>17</v>
      </c>
    </row>
    <row r="3502" spans="1:13" s="31" customFormat="1" ht="15.75" customHeight="1" x14ac:dyDescent="0.25">
      <c r="A3502" s="31">
        <v>3501</v>
      </c>
      <c r="B3502" s="34" t="s">
        <v>6339</v>
      </c>
      <c r="C3502" s="34" t="s">
        <v>10278</v>
      </c>
      <c r="D3502" s="34" t="s">
        <v>98</v>
      </c>
      <c r="E3502" s="31">
        <v>63</v>
      </c>
      <c r="F3502" s="58">
        <f t="shared" ca="1" si="168"/>
        <v>52.967123287671235</v>
      </c>
      <c r="G3502" s="33">
        <v>25587</v>
      </c>
      <c r="H3502" s="34" t="s">
        <v>1703</v>
      </c>
      <c r="I3502" s="34" t="s">
        <v>171</v>
      </c>
      <c r="J3502" s="34" t="s">
        <v>78</v>
      </c>
      <c r="K3502" s="34" t="s">
        <v>79</v>
      </c>
      <c r="L3502" s="34" t="s">
        <v>80</v>
      </c>
      <c r="M3502" s="31">
        <v>18</v>
      </c>
    </row>
    <row r="3503" spans="1:13" s="31" customFormat="1" ht="15.75" customHeight="1" x14ac:dyDescent="0.25">
      <c r="A3503" s="31">
        <v>3502</v>
      </c>
      <c r="B3503" s="34" t="s">
        <v>2834</v>
      </c>
      <c r="C3503" s="34" t="s">
        <v>10279</v>
      </c>
      <c r="D3503" s="34" t="s">
        <v>74</v>
      </c>
      <c r="E3503" s="31">
        <v>5</v>
      </c>
      <c r="F3503" s="58">
        <f t="shared" ca="1" si="168"/>
        <v>25.208219178082192</v>
      </c>
      <c r="G3503" s="33">
        <v>35719</v>
      </c>
      <c r="H3503" s="34" t="s">
        <v>1186</v>
      </c>
      <c r="I3503" s="34" t="s">
        <v>140</v>
      </c>
      <c r="J3503" s="34" t="s">
        <v>126</v>
      </c>
      <c r="K3503" s="34" t="s">
        <v>79</v>
      </c>
      <c r="L3503" s="34" t="s">
        <v>80</v>
      </c>
      <c r="M3503" s="31">
        <v>3</v>
      </c>
    </row>
    <row r="3504" spans="1:13" s="31" customFormat="1" ht="15.75" customHeight="1" x14ac:dyDescent="0.25">
      <c r="A3504" s="31">
        <v>3503</v>
      </c>
      <c r="B3504" s="34" t="s">
        <v>6018</v>
      </c>
      <c r="C3504" s="34" t="s">
        <v>10280</v>
      </c>
      <c r="D3504" s="34" t="s">
        <v>98</v>
      </c>
      <c r="E3504" s="31">
        <v>53</v>
      </c>
      <c r="F3504" s="58">
        <f t="shared" ca="1" si="168"/>
        <v>43.819178082191783</v>
      </c>
      <c r="G3504" s="33">
        <v>28926</v>
      </c>
      <c r="H3504" s="34" t="s">
        <v>1613</v>
      </c>
      <c r="I3504" s="34" t="s">
        <v>101</v>
      </c>
      <c r="J3504" s="34" t="s">
        <v>102</v>
      </c>
      <c r="K3504" s="34" t="s">
        <v>79</v>
      </c>
      <c r="L3504" s="34" t="s">
        <v>80</v>
      </c>
      <c r="M3504" s="31">
        <v>10</v>
      </c>
    </row>
    <row r="3505" spans="1:13" s="31" customFormat="1" ht="15.75" customHeight="1" x14ac:dyDescent="0.25">
      <c r="A3505" s="31">
        <v>3504</v>
      </c>
      <c r="B3505" s="34" t="s">
        <v>1058</v>
      </c>
      <c r="C3505" s="34" t="s">
        <v>10281</v>
      </c>
      <c r="D3505" s="34" t="s">
        <v>98</v>
      </c>
      <c r="E3505" s="31">
        <v>39</v>
      </c>
      <c r="F3505" s="58">
        <f t="shared" ca="1" si="168"/>
        <v>59.512328767123286</v>
      </c>
      <c r="G3505" s="33">
        <v>23198</v>
      </c>
      <c r="H3505" s="34" t="s">
        <v>352</v>
      </c>
      <c r="I3505" s="34" t="s">
        <v>77</v>
      </c>
      <c r="J3505" s="34" t="s">
        <v>78</v>
      </c>
      <c r="K3505" s="34" t="s">
        <v>79</v>
      </c>
      <c r="L3505" s="34" t="s">
        <v>80</v>
      </c>
      <c r="M3505" s="31">
        <v>6</v>
      </c>
    </row>
    <row r="3506" spans="1:13" s="31" customFormat="1" ht="15.75" hidden="1" customHeight="1" x14ac:dyDescent="0.25">
      <c r="A3506" s="31">
        <v>3505</v>
      </c>
      <c r="B3506" s="34" t="s">
        <v>10282</v>
      </c>
      <c r="C3506" s="34" t="s">
        <v>10283</v>
      </c>
      <c r="D3506" s="34" t="s">
        <v>98</v>
      </c>
      <c r="E3506" s="31">
        <v>41</v>
      </c>
      <c r="F3506" s="58">
        <f t="shared" ca="1" si="168"/>
        <v>48.419178082191777</v>
      </c>
      <c r="G3506" s="33">
        <v>27247</v>
      </c>
      <c r="I3506" s="34" t="s">
        <v>140</v>
      </c>
      <c r="J3506" s="34" t="s">
        <v>78</v>
      </c>
      <c r="K3506" s="34" t="s">
        <v>79</v>
      </c>
      <c r="L3506" s="34" t="s">
        <v>91</v>
      </c>
      <c r="M3506" s="31">
        <v>14</v>
      </c>
    </row>
    <row r="3507" spans="1:13" s="31" customFormat="1" ht="15.75" customHeight="1" x14ac:dyDescent="0.25">
      <c r="A3507" s="31">
        <v>3506</v>
      </c>
      <c r="B3507" s="34" t="s">
        <v>5750</v>
      </c>
      <c r="C3507" s="34" t="s">
        <v>10284</v>
      </c>
      <c r="D3507" s="34" t="s">
        <v>98</v>
      </c>
      <c r="E3507" s="31">
        <v>19</v>
      </c>
      <c r="F3507" s="58">
        <f t="shared" ca="1" si="168"/>
        <v>47.553424657534244</v>
      </c>
      <c r="G3507" s="33">
        <v>27563</v>
      </c>
      <c r="H3507" s="34" t="s">
        <v>1971</v>
      </c>
      <c r="I3507" s="34" t="s">
        <v>101</v>
      </c>
      <c r="J3507" s="34" t="s">
        <v>78</v>
      </c>
      <c r="K3507" s="34" t="s">
        <v>79</v>
      </c>
      <c r="L3507" s="34" t="s">
        <v>91</v>
      </c>
      <c r="M3507" s="31">
        <v>15</v>
      </c>
    </row>
    <row r="3508" spans="1:13" s="31" customFormat="1" ht="15.75" customHeight="1" x14ac:dyDescent="0.25">
      <c r="A3508" s="31">
        <v>3507</v>
      </c>
      <c r="B3508" s="34" t="s">
        <v>10285</v>
      </c>
      <c r="C3508" s="34" t="s">
        <v>7246</v>
      </c>
      <c r="D3508" s="34" t="s">
        <v>74</v>
      </c>
      <c r="E3508" s="31">
        <v>70</v>
      </c>
      <c r="F3508" s="58">
        <f t="shared" ca="1" si="168"/>
        <v>67.860273972602741</v>
      </c>
      <c r="G3508" s="33">
        <v>20151</v>
      </c>
      <c r="H3508" s="34" t="s">
        <v>589</v>
      </c>
      <c r="I3508" s="34" t="s">
        <v>101</v>
      </c>
      <c r="J3508" s="34" t="s">
        <v>78</v>
      </c>
      <c r="K3508" s="34" t="s">
        <v>79</v>
      </c>
      <c r="L3508" s="34" t="s">
        <v>91</v>
      </c>
      <c r="M3508" s="31">
        <v>5</v>
      </c>
    </row>
    <row r="3509" spans="1:13" s="31" customFormat="1" ht="15.75" customHeight="1" x14ac:dyDescent="0.25">
      <c r="A3509" s="31">
        <v>3508</v>
      </c>
      <c r="B3509" s="34" t="s">
        <v>1434</v>
      </c>
      <c r="C3509" s="34" t="s">
        <v>10286</v>
      </c>
      <c r="D3509" s="34" t="s">
        <v>74</v>
      </c>
      <c r="E3509" s="31">
        <v>89</v>
      </c>
      <c r="F3509" s="58">
        <f t="shared" ca="1" si="168"/>
        <v>36.402739726027399</v>
      </c>
      <c r="G3509" s="33">
        <v>31633</v>
      </c>
      <c r="H3509" s="34" t="s">
        <v>866</v>
      </c>
      <c r="I3509" s="34" t="s">
        <v>178</v>
      </c>
      <c r="J3509" s="34" t="s">
        <v>78</v>
      </c>
      <c r="K3509" s="34" t="s">
        <v>79</v>
      </c>
      <c r="L3509" s="34" t="s">
        <v>91</v>
      </c>
      <c r="M3509" s="31">
        <v>5</v>
      </c>
    </row>
    <row r="3510" spans="1:13" s="31" customFormat="1" ht="15.75" customHeight="1" x14ac:dyDescent="0.25">
      <c r="A3510" s="31">
        <v>3509</v>
      </c>
      <c r="B3510" s="34" t="s">
        <v>10287</v>
      </c>
      <c r="C3510" s="34" t="s">
        <v>10288</v>
      </c>
      <c r="D3510" s="34" t="s">
        <v>98</v>
      </c>
      <c r="E3510" s="31">
        <v>85</v>
      </c>
      <c r="F3510" s="58">
        <f t="shared" ca="1" si="168"/>
        <v>44.12054794520548</v>
      </c>
      <c r="G3510" s="33">
        <v>28816</v>
      </c>
      <c r="H3510" s="34" t="s">
        <v>866</v>
      </c>
      <c r="I3510" s="34" t="s">
        <v>178</v>
      </c>
      <c r="J3510" s="34" t="s">
        <v>78</v>
      </c>
      <c r="K3510" s="34" t="s">
        <v>79</v>
      </c>
      <c r="L3510" s="34" t="s">
        <v>80</v>
      </c>
      <c r="M3510" s="31">
        <v>15</v>
      </c>
    </row>
    <row r="3511" spans="1:13" s="31" customFormat="1" ht="15.75" hidden="1" customHeight="1" x14ac:dyDescent="0.25">
      <c r="A3511" s="31">
        <v>3510</v>
      </c>
      <c r="B3511" s="34" t="s">
        <v>10289</v>
      </c>
      <c r="C3511" s="34" t="s">
        <v>10290</v>
      </c>
      <c r="D3511" s="34" t="s">
        <v>430</v>
      </c>
      <c r="E3511" s="31">
        <v>48</v>
      </c>
      <c r="H3511" s="34" t="s">
        <v>1374</v>
      </c>
      <c r="I3511" s="34" t="s">
        <v>152</v>
      </c>
      <c r="J3511" s="34" t="s">
        <v>102</v>
      </c>
      <c r="K3511" s="34" t="s">
        <v>79</v>
      </c>
      <c r="L3511" s="34" t="s">
        <v>80</v>
      </c>
    </row>
    <row r="3512" spans="1:13" s="31" customFormat="1" ht="15.75" customHeight="1" x14ac:dyDescent="0.25">
      <c r="A3512" s="31">
        <v>3511</v>
      </c>
      <c r="B3512" s="34" t="s">
        <v>10291</v>
      </c>
      <c r="C3512" s="34" t="s">
        <v>10292</v>
      </c>
      <c r="D3512" s="34" t="s">
        <v>74</v>
      </c>
      <c r="E3512" s="31">
        <v>23</v>
      </c>
      <c r="F3512" s="58">
        <f t="shared" ref="F3512:F3513" ca="1" si="169">(TODAY()-G3512)/365</f>
        <v>56.021917808219179</v>
      </c>
      <c r="G3512" s="33">
        <v>24472</v>
      </c>
      <c r="H3512" s="34" t="s">
        <v>704</v>
      </c>
      <c r="I3512" s="34" t="s">
        <v>178</v>
      </c>
      <c r="J3512" s="34" t="s">
        <v>102</v>
      </c>
      <c r="K3512" s="34" t="s">
        <v>79</v>
      </c>
      <c r="L3512" s="34" t="s">
        <v>91</v>
      </c>
      <c r="M3512" s="31">
        <v>10</v>
      </c>
    </row>
    <row r="3513" spans="1:13" s="31" customFormat="1" ht="15.75" customHeight="1" x14ac:dyDescent="0.25">
      <c r="A3513" s="31">
        <v>3512</v>
      </c>
      <c r="B3513" s="34" t="s">
        <v>1808</v>
      </c>
      <c r="C3513" s="34" t="s">
        <v>10293</v>
      </c>
      <c r="D3513" s="34" t="s">
        <v>74</v>
      </c>
      <c r="E3513" s="31">
        <v>68</v>
      </c>
      <c r="F3513" s="58">
        <f t="shared" ca="1" si="169"/>
        <v>28.775342465753425</v>
      </c>
      <c r="G3513" s="33">
        <v>34417</v>
      </c>
      <c r="H3513" s="34" t="s">
        <v>2331</v>
      </c>
      <c r="I3513" s="34" t="s">
        <v>101</v>
      </c>
      <c r="J3513" s="34" t="s">
        <v>78</v>
      </c>
      <c r="K3513" s="34" t="s">
        <v>79</v>
      </c>
      <c r="L3513" s="34" t="s">
        <v>80</v>
      </c>
      <c r="M3513" s="31">
        <v>8</v>
      </c>
    </row>
    <row r="3514" spans="1:13" s="31" customFormat="1" ht="15.75" hidden="1" customHeight="1" x14ac:dyDescent="0.25">
      <c r="A3514" s="31">
        <v>3513</v>
      </c>
      <c r="B3514" s="34" t="s">
        <v>10294</v>
      </c>
      <c r="C3514" s="34" t="s">
        <v>10295</v>
      </c>
      <c r="D3514" s="34" t="s">
        <v>430</v>
      </c>
      <c r="E3514" s="31">
        <v>80</v>
      </c>
      <c r="H3514" s="34" t="s">
        <v>212</v>
      </c>
      <c r="I3514" s="34" t="s">
        <v>152</v>
      </c>
      <c r="J3514" s="34" t="s">
        <v>102</v>
      </c>
      <c r="K3514" s="34" t="s">
        <v>79</v>
      </c>
      <c r="L3514" s="34" t="s">
        <v>80</v>
      </c>
    </row>
    <row r="3515" spans="1:13" s="31" customFormat="1" ht="15.75" customHeight="1" x14ac:dyDescent="0.25">
      <c r="A3515" s="31">
        <v>3514</v>
      </c>
      <c r="B3515" s="34" t="s">
        <v>7758</v>
      </c>
      <c r="C3515" s="34" t="s">
        <v>10296</v>
      </c>
      <c r="D3515" s="34" t="s">
        <v>74</v>
      </c>
      <c r="E3515" s="31">
        <v>25</v>
      </c>
      <c r="F3515" s="58">
        <f t="shared" ref="F3515:F3555" ca="1" si="170">(TODAY()-G3515)/365</f>
        <v>60.37808219178082</v>
      </c>
      <c r="G3515" s="33">
        <v>22882</v>
      </c>
      <c r="H3515" s="34" t="s">
        <v>164</v>
      </c>
      <c r="I3515" s="34" t="s">
        <v>230</v>
      </c>
      <c r="J3515" s="34" t="s">
        <v>78</v>
      </c>
      <c r="K3515" s="34" t="s">
        <v>79</v>
      </c>
      <c r="L3515" s="34" t="s">
        <v>91</v>
      </c>
      <c r="M3515" s="31">
        <v>8</v>
      </c>
    </row>
    <row r="3516" spans="1:13" s="31" customFormat="1" ht="15.75" customHeight="1" x14ac:dyDescent="0.25">
      <c r="A3516" s="31">
        <v>3515</v>
      </c>
      <c r="B3516" s="34" t="s">
        <v>10297</v>
      </c>
      <c r="C3516" s="34" t="s">
        <v>10298</v>
      </c>
      <c r="D3516" s="34" t="s">
        <v>98</v>
      </c>
      <c r="E3516" s="31">
        <v>11</v>
      </c>
      <c r="F3516" s="58">
        <f t="shared" ca="1" si="170"/>
        <v>47.978082191780821</v>
      </c>
      <c r="G3516" s="33">
        <v>27408</v>
      </c>
      <c r="H3516" s="34" t="s">
        <v>710</v>
      </c>
      <c r="I3516" s="34" t="s">
        <v>171</v>
      </c>
      <c r="J3516" s="34" t="s">
        <v>126</v>
      </c>
      <c r="K3516" s="34" t="s">
        <v>79</v>
      </c>
      <c r="L3516" s="34" t="s">
        <v>80</v>
      </c>
      <c r="M3516" s="31">
        <v>18</v>
      </c>
    </row>
    <row r="3517" spans="1:13" s="31" customFormat="1" ht="15.75" hidden="1" customHeight="1" x14ac:dyDescent="0.25">
      <c r="A3517" s="31">
        <v>3516</v>
      </c>
      <c r="B3517" s="34" t="s">
        <v>10299</v>
      </c>
      <c r="C3517" s="34" t="s">
        <v>8748</v>
      </c>
      <c r="D3517" s="34" t="s">
        <v>74</v>
      </c>
      <c r="E3517" s="31">
        <v>93</v>
      </c>
      <c r="F3517" s="58">
        <f t="shared" ca="1" si="170"/>
        <v>45.684931506849317</v>
      </c>
      <c r="G3517" s="33">
        <v>28245</v>
      </c>
      <c r="I3517" s="34" t="s">
        <v>90</v>
      </c>
      <c r="J3517" s="34" t="s">
        <v>78</v>
      </c>
      <c r="K3517" s="34" t="s">
        <v>79</v>
      </c>
      <c r="L3517" s="34" t="s">
        <v>80</v>
      </c>
      <c r="M3517" s="31">
        <v>15</v>
      </c>
    </row>
    <row r="3518" spans="1:13" s="31" customFormat="1" ht="15.75" customHeight="1" x14ac:dyDescent="0.25">
      <c r="A3518" s="31">
        <v>3517</v>
      </c>
      <c r="B3518" s="34" t="s">
        <v>10300</v>
      </c>
      <c r="C3518" s="34" t="s">
        <v>10301</v>
      </c>
      <c r="D3518" s="34" t="s">
        <v>98</v>
      </c>
      <c r="E3518" s="31">
        <v>47</v>
      </c>
      <c r="F3518" s="58">
        <f t="shared" ca="1" si="170"/>
        <v>65.520547945205479</v>
      </c>
      <c r="G3518" s="33">
        <v>21005</v>
      </c>
      <c r="H3518" s="34" t="s">
        <v>151</v>
      </c>
      <c r="I3518" s="34" t="s">
        <v>230</v>
      </c>
      <c r="J3518" s="34" t="s">
        <v>78</v>
      </c>
      <c r="K3518" s="34" t="s">
        <v>79</v>
      </c>
      <c r="L3518" s="34" t="s">
        <v>80</v>
      </c>
      <c r="M3518" s="31">
        <v>6</v>
      </c>
    </row>
    <row r="3519" spans="1:13" s="31" customFormat="1" ht="15.75" customHeight="1" x14ac:dyDescent="0.25">
      <c r="A3519" s="31">
        <v>3518</v>
      </c>
      <c r="B3519" s="34" t="s">
        <v>10302</v>
      </c>
      <c r="C3519" s="34" t="s">
        <v>10303</v>
      </c>
      <c r="D3519" s="34" t="s">
        <v>98</v>
      </c>
      <c r="E3519" s="31">
        <v>45</v>
      </c>
      <c r="F3519" s="58">
        <f t="shared" ca="1" si="170"/>
        <v>42.547945205479451</v>
      </c>
      <c r="G3519" s="33">
        <v>29390</v>
      </c>
      <c r="H3519" s="34" t="s">
        <v>6226</v>
      </c>
      <c r="I3519" s="34" t="s">
        <v>152</v>
      </c>
      <c r="J3519" s="34" t="s">
        <v>78</v>
      </c>
      <c r="K3519" s="34" t="s">
        <v>79</v>
      </c>
      <c r="L3519" s="34" t="s">
        <v>80</v>
      </c>
      <c r="M3519" s="31">
        <v>8</v>
      </c>
    </row>
    <row r="3520" spans="1:13" s="31" customFormat="1" ht="15.75" customHeight="1" x14ac:dyDescent="0.25">
      <c r="A3520" s="31">
        <v>3519</v>
      </c>
      <c r="B3520" s="34" t="s">
        <v>10304</v>
      </c>
      <c r="C3520" s="34" t="s">
        <v>10305</v>
      </c>
      <c r="D3520" s="34" t="s">
        <v>74</v>
      </c>
      <c r="E3520" s="31">
        <v>16</v>
      </c>
      <c r="F3520" s="58">
        <f t="shared" ca="1" si="170"/>
        <v>44.627397260273973</v>
      </c>
      <c r="G3520" s="33">
        <v>28631</v>
      </c>
      <c r="H3520" s="34" t="s">
        <v>757</v>
      </c>
      <c r="I3520" s="34" t="s">
        <v>77</v>
      </c>
      <c r="J3520" s="34" t="s">
        <v>78</v>
      </c>
      <c r="K3520" s="34" t="s">
        <v>79</v>
      </c>
      <c r="L3520" s="34" t="s">
        <v>80</v>
      </c>
      <c r="M3520" s="31">
        <v>11</v>
      </c>
    </row>
    <row r="3521" spans="1:13" s="31" customFormat="1" ht="15.75" customHeight="1" x14ac:dyDescent="0.25">
      <c r="A3521" s="31">
        <v>3520</v>
      </c>
      <c r="B3521" s="34" t="s">
        <v>9945</v>
      </c>
      <c r="C3521" s="34" t="s">
        <v>10306</v>
      </c>
      <c r="D3521" s="34" t="s">
        <v>74</v>
      </c>
      <c r="E3521" s="31">
        <v>41</v>
      </c>
      <c r="F3521" s="58">
        <f t="shared" ca="1" si="170"/>
        <v>59.397260273972606</v>
      </c>
      <c r="G3521" s="33">
        <v>23240</v>
      </c>
      <c r="H3521" s="34" t="s">
        <v>525</v>
      </c>
      <c r="I3521" s="34" t="s">
        <v>178</v>
      </c>
      <c r="J3521" s="34" t="s">
        <v>78</v>
      </c>
      <c r="K3521" s="34" t="s">
        <v>79</v>
      </c>
      <c r="L3521" s="34" t="s">
        <v>80</v>
      </c>
      <c r="M3521" s="31">
        <v>16</v>
      </c>
    </row>
    <row r="3522" spans="1:13" s="31" customFormat="1" ht="15.75" customHeight="1" x14ac:dyDescent="0.25">
      <c r="A3522" s="31">
        <v>3521</v>
      </c>
      <c r="B3522" s="34" t="s">
        <v>10307</v>
      </c>
      <c r="C3522" s="34" t="s">
        <v>10308</v>
      </c>
      <c r="D3522" s="34" t="s">
        <v>98</v>
      </c>
      <c r="E3522" s="31">
        <v>27</v>
      </c>
      <c r="F3522" s="58">
        <f t="shared" ca="1" si="170"/>
        <v>42.821917808219176</v>
      </c>
      <c r="G3522" s="33">
        <v>29290</v>
      </c>
      <c r="H3522" s="34" t="s">
        <v>1045</v>
      </c>
      <c r="I3522" s="34" t="s">
        <v>230</v>
      </c>
      <c r="J3522" s="34" t="s">
        <v>126</v>
      </c>
      <c r="K3522" s="34" t="s">
        <v>79</v>
      </c>
      <c r="L3522" s="34" t="s">
        <v>80</v>
      </c>
      <c r="M3522" s="31">
        <v>16</v>
      </c>
    </row>
    <row r="3523" spans="1:13" s="31" customFormat="1" ht="15.75" customHeight="1" x14ac:dyDescent="0.25">
      <c r="A3523" s="31">
        <v>3522</v>
      </c>
      <c r="B3523" s="34" t="s">
        <v>8731</v>
      </c>
      <c r="C3523" s="34" t="s">
        <v>10309</v>
      </c>
      <c r="D3523" s="34" t="s">
        <v>98</v>
      </c>
      <c r="E3523" s="31">
        <v>73</v>
      </c>
      <c r="F3523" s="58">
        <f t="shared" ca="1" si="170"/>
        <v>33.367123287671234</v>
      </c>
      <c r="G3523" s="33">
        <v>32741</v>
      </c>
      <c r="H3523" s="34" t="s">
        <v>370</v>
      </c>
      <c r="I3523" s="34" t="s">
        <v>101</v>
      </c>
      <c r="J3523" s="34" t="s">
        <v>126</v>
      </c>
      <c r="K3523" s="34" t="s">
        <v>79</v>
      </c>
      <c r="L3523" s="34" t="s">
        <v>80</v>
      </c>
      <c r="M3523" s="31">
        <v>11</v>
      </c>
    </row>
    <row r="3524" spans="1:13" s="31" customFormat="1" ht="15.75" hidden="1" customHeight="1" x14ac:dyDescent="0.25">
      <c r="A3524" s="31">
        <v>3523</v>
      </c>
      <c r="B3524" s="34" t="s">
        <v>10310</v>
      </c>
      <c r="C3524" s="34" t="s">
        <v>10311</v>
      </c>
      <c r="D3524" s="34" t="s">
        <v>74</v>
      </c>
      <c r="E3524" s="31">
        <v>33</v>
      </c>
      <c r="F3524" s="58">
        <f t="shared" ca="1" si="170"/>
        <v>47.564383561643837</v>
      </c>
      <c r="G3524" s="33">
        <v>27559</v>
      </c>
      <c r="I3524" s="34" t="s">
        <v>230</v>
      </c>
      <c r="J3524" s="34" t="s">
        <v>102</v>
      </c>
      <c r="K3524" s="34" t="s">
        <v>79</v>
      </c>
      <c r="L3524" s="34" t="s">
        <v>91</v>
      </c>
      <c r="M3524" s="31">
        <v>19</v>
      </c>
    </row>
    <row r="3525" spans="1:13" s="31" customFormat="1" ht="15.75" customHeight="1" x14ac:dyDescent="0.25">
      <c r="A3525" s="31">
        <v>3524</v>
      </c>
      <c r="B3525" s="34" t="s">
        <v>10312</v>
      </c>
      <c r="C3525" s="34" t="s">
        <v>10313</v>
      </c>
      <c r="D3525" s="34" t="s">
        <v>74</v>
      </c>
      <c r="E3525" s="31">
        <v>38</v>
      </c>
      <c r="F3525" s="58">
        <f t="shared" ca="1" si="170"/>
        <v>49.019178082191779</v>
      </c>
      <c r="G3525" s="33">
        <v>27028</v>
      </c>
      <c r="H3525" s="34" t="s">
        <v>331</v>
      </c>
      <c r="I3525" s="34" t="s">
        <v>101</v>
      </c>
      <c r="J3525" s="34" t="s">
        <v>78</v>
      </c>
      <c r="K3525" s="34" t="s">
        <v>79</v>
      </c>
      <c r="L3525" s="34" t="s">
        <v>80</v>
      </c>
      <c r="M3525" s="31">
        <v>18</v>
      </c>
    </row>
    <row r="3526" spans="1:13" s="31" customFormat="1" ht="15.75" customHeight="1" x14ac:dyDescent="0.25">
      <c r="A3526" s="31">
        <v>3525</v>
      </c>
      <c r="B3526" s="34" t="s">
        <v>10314</v>
      </c>
      <c r="C3526" s="34" t="s">
        <v>10315</v>
      </c>
      <c r="D3526" s="34" t="s">
        <v>74</v>
      </c>
      <c r="E3526" s="31">
        <v>55</v>
      </c>
      <c r="F3526" s="58">
        <f t="shared" ca="1" si="170"/>
        <v>26.375342465753423</v>
      </c>
      <c r="G3526" s="33">
        <v>35293</v>
      </c>
      <c r="H3526" s="34" t="s">
        <v>554</v>
      </c>
      <c r="I3526" s="34" t="s">
        <v>230</v>
      </c>
      <c r="J3526" s="34" t="s">
        <v>78</v>
      </c>
      <c r="K3526" s="34" t="s">
        <v>79</v>
      </c>
      <c r="L3526" s="34" t="s">
        <v>91</v>
      </c>
      <c r="M3526" s="31">
        <v>2</v>
      </c>
    </row>
    <row r="3527" spans="1:13" s="31" customFormat="1" ht="15.75" customHeight="1" x14ac:dyDescent="0.25">
      <c r="A3527" s="31">
        <v>3526</v>
      </c>
      <c r="B3527" s="34" t="s">
        <v>5491</v>
      </c>
      <c r="C3527" s="34" t="s">
        <v>10316</v>
      </c>
      <c r="D3527" s="34" t="s">
        <v>74</v>
      </c>
      <c r="E3527" s="31">
        <v>84</v>
      </c>
      <c r="F3527" s="58">
        <f t="shared" ca="1" si="170"/>
        <v>44.295890410958904</v>
      </c>
      <c r="G3527" s="33">
        <v>28752</v>
      </c>
      <c r="H3527" s="34" t="s">
        <v>76</v>
      </c>
      <c r="I3527" s="34" t="s">
        <v>171</v>
      </c>
      <c r="J3527" s="34" t="s">
        <v>126</v>
      </c>
      <c r="K3527" s="34" t="s">
        <v>79</v>
      </c>
      <c r="L3527" s="34" t="s">
        <v>80</v>
      </c>
      <c r="M3527" s="31">
        <v>13</v>
      </c>
    </row>
    <row r="3528" spans="1:13" s="31" customFormat="1" ht="15.75" customHeight="1" x14ac:dyDescent="0.25">
      <c r="A3528" s="31">
        <v>3527</v>
      </c>
      <c r="B3528" s="34" t="s">
        <v>2898</v>
      </c>
      <c r="C3528" s="34" t="s">
        <v>10317</v>
      </c>
      <c r="D3528" s="34" t="s">
        <v>98</v>
      </c>
      <c r="E3528" s="31">
        <v>77</v>
      </c>
      <c r="F3528" s="58">
        <f t="shared" ca="1" si="170"/>
        <v>44.093150684931508</v>
      </c>
      <c r="G3528" s="33">
        <v>28826</v>
      </c>
      <c r="H3528" s="34" t="s">
        <v>100</v>
      </c>
      <c r="I3528" s="34" t="s">
        <v>101</v>
      </c>
      <c r="J3528" s="34" t="s">
        <v>126</v>
      </c>
      <c r="K3528" s="34" t="s">
        <v>79</v>
      </c>
      <c r="L3528" s="34" t="s">
        <v>91</v>
      </c>
      <c r="M3528" s="31">
        <v>18</v>
      </c>
    </row>
    <row r="3529" spans="1:13" s="31" customFormat="1" ht="15.75" customHeight="1" x14ac:dyDescent="0.25">
      <c r="A3529" s="31">
        <v>3528</v>
      </c>
      <c r="B3529" s="34" t="s">
        <v>10318</v>
      </c>
      <c r="C3529" s="34" t="s">
        <v>10319</v>
      </c>
      <c r="D3529" s="34" t="s">
        <v>74</v>
      </c>
      <c r="E3529" s="31">
        <v>69</v>
      </c>
      <c r="F3529" s="58">
        <f t="shared" ca="1" si="170"/>
        <v>58.758904109589039</v>
      </c>
      <c r="G3529" s="33">
        <v>23473</v>
      </c>
      <c r="H3529" s="34" t="s">
        <v>212</v>
      </c>
      <c r="I3529" s="34" t="s">
        <v>77</v>
      </c>
      <c r="J3529" s="34" t="s">
        <v>78</v>
      </c>
      <c r="K3529" s="34" t="s">
        <v>79</v>
      </c>
      <c r="L3529" s="34" t="s">
        <v>80</v>
      </c>
      <c r="M3529" s="31">
        <v>7</v>
      </c>
    </row>
    <row r="3530" spans="1:13" s="31" customFormat="1" ht="15.75" customHeight="1" x14ac:dyDescent="0.25">
      <c r="A3530" s="31">
        <v>3529</v>
      </c>
      <c r="B3530" s="34" t="s">
        <v>3148</v>
      </c>
      <c r="C3530" s="34" t="s">
        <v>10320</v>
      </c>
      <c r="D3530" s="34" t="s">
        <v>98</v>
      </c>
      <c r="E3530" s="31">
        <v>37</v>
      </c>
      <c r="F3530" s="58">
        <f t="shared" ca="1" si="170"/>
        <v>62.128767123287673</v>
      </c>
      <c r="G3530" s="33">
        <v>22243</v>
      </c>
      <c r="H3530" s="34" t="s">
        <v>645</v>
      </c>
      <c r="I3530" s="34" t="s">
        <v>152</v>
      </c>
      <c r="J3530" s="34" t="s">
        <v>126</v>
      </c>
      <c r="K3530" s="34" t="s">
        <v>79</v>
      </c>
      <c r="L3530" s="34" t="s">
        <v>80</v>
      </c>
      <c r="M3530" s="31">
        <v>16</v>
      </c>
    </row>
    <row r="3531" spans="1:13" s="31" customFormat="1" ht="15.75" customHeight="1" x14ac:dyDescent="0.25">
      <c r="A3531" s="31">
        <v>3530</v>
      </c>
      <c r="B3531" s="34" t="s">
        <v>9431</v>
      </c>
      <c r="C3531" s="34" t="s">
        <v>10321</v>
      </c>
      <c r="D3531" s="34" t="s">
        <v>74</v>
      </c>
      <c r="E3531" s="31">
        <v>19</v>
      </c>
      <c r="F3531" s="58">
        <f t="shared" ca="1" si="170"/>
        <v>49.205479452054796</v>
      </c>
      <c r="G3531" s="33">
        <v>26960</v>
      </c>
      <c r="H3531" s="34" t="s">
        <v>710</v>
      </c>
      <c r="I3531" s="34" t="s">
        <v>230</v>
      </c>
      <c r="J3531" s="34" t="s">
        <v>126</v>
      </c>
      <c r="K3531" s="34" t="s">
        <v>79</v>
      </c>
      <c r="L3531" s="34" t="s">
        <v>80</v>
      </c>
      <c r="M3531" s="31">
        <v>8</v>
      </c>
    </row>
    <row r="3532" spans="1:13" s="31" customFormat="1" ht="15.75" customHeight="1" x14ac:dyDescent="0.25">
      <c r="A3532" s="31">
        <v>3531</v>
      </c>
      <c r="B3532" s="34" t="s">
        <v>6613</v>
      </c>
      <c r="C3532" s="34" t="s">
        <v>5806</v>
      </c>
      <c r="D3532" s="34" t="s">
        <v>98</v>
      </c>
      <c r="E3532" s="31">
        <v>4</v>
      </c>
      <c r="F3532" s="58">
        <f t="shared" ca="1" si="170"/>
        <v>53.945205479452056</v>
      </c>
      <c r="G3532" s="33">
        <v>25230</v>
      </c>
      <c r="H3532" s="34" t="s">
        <v>660</v>
      </c>
      <c r="I3532" s="34" t="s">
        <v>140</v>
      </c>
      <c r="J3532" s="34" t="s">
        <v>102</v>
      </c>
      <c r="K3532" s="34" t="s">
        <v>79</v>
      </c>
      <c r="L3532" s="34" t="s">
        <v>80</v>
      </c>
      <c r="M3532" s="31">
        <v>11</v>
      </c>
    </row>
    <row r="3533" spans="1:13" s="31" customFormat="1" ht="15.75" customHeight="1" x14ac:dyDescent="0.25">
      <c r="A3533" s="31">
        <v>3532</v>
      </c>
      <c r="B3533" s="34" t="s">
        <v>10322</v>
      </c>
      <c r="C3533" s="34" t="s">
        <v>10323</v>
      </c>
      <c r="D3533" s="34" t="s">
        <v>98</v>
      </c>
      <c r="E3533" s="31">
        <v>27</v>
      </c>
      <c r="F3533" s="58">
        <f t="shared" ca="1" si="170"/>
        <v>32.443835616438356</v>
      </c>
      <c r="G3533" s="33">
        <v>33078</v>
      </c>
      <c r="H3533" s="34" t="s">
        <v>1788</v>
      </c>
      <c r="I3533" s="34" t="s">
        <v>178</v>
      </c>
      <c r="J3533" s="34" t="s">
        <v>126</v>
      </c>
      <c r="K3533" s="34" t="s">
        <v>79</v>
      </c>
      <c r="L3533" s="34" t="s">
        <v>80</v>
      </c>
      <c r="M3533" s="31">
        <v>7</v>
      </c>
    </row>
    <row r="3534" spans="1:13" s="31" customFormat="1" ht="15.75" hidden="1" customHeight="1" x14ac:dyDescent="0.25">
      <c r="A3534" s="31">
        <v>3533</v>
      </c>
      <c r="B3534" s="34" t="s">
        <v>10324</v>
      </c>
      <c r="C3534" s="34" t="s">
        <v>10325</v>
      </c>
      <c r="D3534" s="34" t="s">
        <v>74</v>
      </c>
      <c r="E3534" s="31">
        <v>62</v>
      </c>
      <c r="F3534" s="58">
        <f t="shared" ca="1" si="170"/>
        <v>41.887671232876713</v>
      </c>
      <c r="G3534" s="33">
        <v>29631</v>
      </c>
      <c r="I3534" s="34" t="s">
        <v>101</v>
      </c>
      <c r="J3534" s="34" t="s">
        <v>102</v>
      </c>
      <c r="K3534" s="34" t="s">
        <v>79</v>
      </c>
      <c r="L3534" s="34" t="s">
        <v>80</v>
      </c>
      <c r="M3534" s="31">
        <v>8</v>
      </c>
    </row>
    <row r="3535" spans="1:13" s="31" customFormat="1" ht="15.75" customHeight="1" x14ac:dyDescent="0.25">
      <c r="A3535" s="31">
        <v>3534</v>
      </c>
      <c r="B3535" s="34" t="s">
        <v>5095</v>
      </c>
      <c r="C3535" s="34" t="s">
        <v>10326</v>
      </c>
      <c r="D3535" s="34" t="s">
        <v>98</v>
      </c>
      <c r="E3535" s="31">
        <v>92</v>
      </c>
      <c r="F3535" s="58">
        <f t="shared" ca="1" si="170"/>
        <v>47.646575342465752</v>
      </c>
      <c r="G3535" s="33">
        <v>27529</v>
      </c>
      <c r="H3535" s="34" t="s">
        <v>195</v>
      </c>
      <c r="I3535" s="34" t="s">
        <v>77</v>
      </c>
      <c r="J3535" s="34" t="s">
        <v>102</v>
      </c>
      <c r="K3535" s="34" t="s">
        <v>79</v>
      </c>
      <c r="L3535" s="34" t="s">
        <v>80</v>
      </c>
      <c r="M3535" s="31">
        <v>3</v>
      </c>
    </row>
    <row r="3536" spans="1:13" s="31" customFormat="1" ht="15.75" customHeight="1" x14ac:dyDescent="0.25">
      <c r="A3536" s="31">
        <v>3535</v>
      </c>
      <c r="B3536" s="34" t="s">
        <v>10327</v>
      </c>
      <c r="C3536" s="34" t="s">
        <v>8582</v>
      </c>
      <c r="D3536" s="34" t="s">
        <v>98</v>
      </c>
      <c r="E3536" s="31">
        <v>8</v>
      </c>
      <c r="F3536" s="58">
        <f t="shared" ca="1" si="170"/>
        <v>28.295890410958904</v>
      </c>
      <c r="G3536" s="33">
        <v>34592</v>
      </c>
      <c r="H3536" s="34" t="s">
        <v>1262</v>
      </c>
      <c r="I3536" s="34" t="s">
        <v>77</v>
      </c>
      <c r="J3536" s="34" t="s">
        <v>126</v>
      </c>
      <c r="K3536" s="34" t="s">
        <v>79</v>
      </c>
      <c r="L3536" s="34" t="s">
        <v>91</v>
      </c>
      <c r="M3536" s="31">
        <v>6</v>
      </c>
    </row>
    <row r="3537" spans="1:13" s="31" customFormat="1" ht="15.75" customHeight="1" x14ac:dyDescent="0.25">
      <c r="A3537" s="31">
        <v>3536</v>
      </c>
      <c r="B3537" s="34" t="s">
        <v>10328</v>
      </c>
      <c r="C3537" s="34" t="s">
        <v>10329</v>
      </c>
      <c r="D3537" s="34" t="s">
        <v>74</v>
      </c>
      <c r="E3537" s="31">
        <v>46</v>
      </c>
      <c r="F3537" s="58">
        <f t="shared" ca="1" si="170"/>
        <v>55.041095890410958</v>
      </c>
      <c r="G3537" s="33">
        <v>24830</v>
      </c>
      <c r="H3537" s="34" t="s">
        <v>1348</v>
      </c>
      <c r="I3537" s="34" t="s">
        <v>140</v>
      </c>
      <c r="J3537" s="34" t="s">
        <v>102</v>
      </c>
      <c r="K3537" s="34" t="s">
        <v>79</v>
      </c>
      <c r="L3537" s="34" t="s">
        <v>91</v>
      </c>
      <c r="M3537" s="31">
        <v>18</v>
      </c>
    </row>
    <row r="3538" spans="1:13" s="31" customFormat="1" ht="15.75" customHeight="1" x14ac:dyDescent="0.25">
      <c r="A3538" s="31">
        <v>3537</v>
      </c>
      <c r="B3538" s="34" t="s">
        <v>10038</v>
      </c>
      <c r="C3538" s="34" t="s">
        <v>10330</v>
      </c>
      <c r="D3538" s="34" t="s">
        <v>74</v>
      </c>
      <c r="E3538" s="31">
        <v>1</v>
      </c>
      <c r="F3538" s="58">
        <f t="shared" ca="1" si="170"/>
        <v>25.958904109589042</v>
      </c>
      <c r="G3538" s="33">
        <v>35445</v>
      </c>
      <c r="H3538" s="34" t="s">
        <v>828</v>
      </c>
      <c r="I3538" s="34" t="s">
        <v>101</v>
      </c>
      <c r="J3538" s="34" t="s">
        <v>78</v>
      </c>
      <c r="K3538" s="34" t="s">
        <v>79</v>
      </c>
      <c r="L3538" s="34" t="s">
        <v>91</v>
      </c>
      <c r="M3538" s="31">
        <v>4</v>
      </c>
    </row>
    <row r="3539" spans="1:13" s="31" customFormat="1" ht="15.75" customHeight="1" x14ac:dyDescent="0.25">
      <c r="A3539" s="31">
        <v>3538</v>
      </c>
      <c r="B3539" s="34" t="s">
        <v>9560</v>
      </c>
      <c r="C3539" s="34" t="s">
        <v>10331</v>
      </c>
      <c r="D3539" s="34" t="s">
        <v>74</v>
      </c>
      <c r="E3539" s="31">
        <v>19</v>
      </c>
      <c r="F3539" s="58">
        <f t="shared" ca="1" si="170"/>
        <v>45.142465753424659</v>
      </c>
      <c r="G3539" s="33">
        <v>28443</v>
      </c>
      <c r="H3539" s="34" t="s">
        <v>660</v>
      </c>
      <c r="I3539" s="34" t="s">
        <v>178</v>
      </c>
      <c r="J3539" s="34" t="s">
        <v>78</v>
      </c>
      <c r="K3539" s="34" t="s">
        <v>79</v>
      </c>
      <c r="L3539" s="34" t="s">
        <v>91</v>
      </c>
      <c r="M3539" s="31">
        <v>8</v>
      </c>
    </row>
    <row r="3540" spans="1:13" s="31" customFormat="1" ht="15.75" hidden="1" customHeight="1" x14ac:dyDescent="0.25">
      <c r="A3540" s="31">
        <v>3539</v>
      </c>
      <c r="B3540" s="34" t="s">
        <v>10332</v>
      </c>
      <c r="C3540" s="34" t="s">
        <v>10333</v>
      </c>
      <c r="D3540" s="34" t="s">
        <v>98</v>
      </c>
      <c r="E3540" s="31">
        <v>94</v>
      </c>
      <c r="F3540" s="58">
        <f t="shared" ca="1" si="170"/>
        <v>37.789041095890411</v>
      </c>
      <c r="G3540" s="33">
        <v>31127</v>
      </c>
      <c r="I3540" s="34" t="s">
        <v>152</v>
      </c>
      <c r="J3540" s="34" t="s">
        <v>78</v>
      </c>
      <c r="K3540" s="34" t="s">
        <v>79</v>
      </c>
      <c r="L3540" s="34" t="s">
        <v>80</v>
      </c>
      <c r="M3540" s="31">
        <v>16</v>
      </c>
    </row>
    <row r="3541" spans="1:13" s="31" customFormat="1" ht="15.75" hidden="1" customHeight="1" x14ac:dyDescent="0.25">
      <c r="A3541" s="31">
        <v>3540</v>
      </c>
      <c r="B3541" s="34" t="s">
        <v>10334</v>
      </c>
      <c r="C3541" s="34" t="s">
        <v>10335</v>
      </c>
      <c r="D3541" s="34" t="s">
        <v>74</v>
      </c>
      <c r="E3541" s="31">
        <v>49</v>
      </c>
      <c r="F3541" s="58">
        <f t="shared" ca="1" si="170"/>
        <v>68.37534246575342</v>
      </c>
      <c r="G3541" s="33">
        <v>19963</v>
      </c>
      <c r="I3541" s="34" t="s">
        <v>230</v>
      </c>
      <c r="J3541" s="34" t="s">
        <v>78</v>
      </c>
      <c r="K3541" s="34" t="s">
        <v>79</v>
      </c>
      <c r="L3541" s="34" t="s">
        <v>80</v>
      </c>
      <c r="M3541" s="31">
        <v>7</v>
      </c>
    </row>
    <row r="3542" spans="1:13" s="31" customFormat="1" ht="15.75" hidden="1" customHeight="1" x14ac:dyDescent="0.25">
      <c r="A3542" s="31">
        <v>3541</v>
      </c>
      <c r="B3542" s="34" t="s">
        <v>10336</v>
      </c>
      <c r="C3542" s="34" t="s">
        <v>10337</v>
      </c>
      <c r="D3542" s="34" t="s">
        <v>74</v>
      </c>
      <c r="E3542" s="31">
        <v>72</v>
      </c>
      <c r="F3542" s="58">
        <f t="shared" ca="1" si="170"/>
        <v>37</v>
      </c>
      <c r="G3542" s="33">
        <v>31415</v>
      </c>
      <c r="I3542" s="34" t="s">
        <v>178</v>
      </c>
      <c r="J3542" s="34" t="s">
        <v>78</v>
      </c>
      <c r="K3542" s="34" t="s">
        <v>79</v>
      </c>
      <c r="L3542" s="34" t="s">
        <v>91</v>
      </c>
      <c r="M3542" s="31">
        <v>11</v>
      </c>
    </row>
    <row r="3543" spans="1:13" s="31" customFormat="1" ht="15.75" customHeight="1" x14ac:dyDescent="0.25">
      <c r="A3543" s="31">
        <v>3542</v>
      </c>
      <c r="B3543" s="34" t="s">
        <v>5711</v>
      </c>
      <c r="C3543" s="34" t="s">
        <v>10338</v>
      </c>
      <c r="D3543" s="34" t="s">
        <v>98</v>
      </c>
      <c r="E3543" s="31">
        <v>23</v>
      </c>
      <c r="F3543" s="58">
        <f t="shared" ca="1" si="170"/>
        <v>47.824657534246576</v>
      </c>
      <c r="G3543" s="33">
        <v>27464</v>
      </c>
      <c r="H3543" s="34" t="s">
        <v>117</v>
      </c>
      <c r="I3543" s="34" t="s">
        <v>101</v>
      </c>
      <c r="J3543" s="34" t="s">
        <v>78</v>
      </c>
      <c r="K3543" s="34" t="s">
        <v>79</v>
      </c>
      <c r="L3543" s="34" t="s">
        <v>91</v>
      </c>
      <c r="M3543" s="31">
        <v>10</v>
      </c>
    </row>
    <row r="3544" spans="1:13" s="31" customFormat="1" ht="15.75" customHeight="1" x14ac:dyDescent="0.25">
      <c r="A3544" s="31">
        <v>3543</v>
      </c>
      <c r="B3544" s="34" t="s">
        <v>10339</v>
      </c>
      <c r="C3544" s="34" t="s">
        <v>10340</v>
      </c>
      <c r="D3544" s="34" t="s">
        <v>98</v>
      </c>
      <c r="E3544" s="31">
        <v>15</v>
      </c>
      <c r="F3544" s="58">
        <f t="shared" ca="1" si="170"/>
        <v>36.024657534246572</v>
      </c>
      <c r="G3544" s="33">
        <v>31771</v>
      </c>
      <c r="H3544" s="34" t="s">
        <v>704</v>
      </c>
      <c r="I3544" s="34" t="s">
        <v>178</v>
      </c>
      <c r="J3544" s="34" t="s">
        <v>126</v>
      </c>
      <c r="K3544" s="34" t="s">
        <v>79</v>
      </c>
      <c r="L3544" s="34" t="s">
        <v>80</v>
      </c>
      <c r="M3544" s="31">
        <v>21</v>
      </c>
    </row>
    <row r="3545" spans="1:13" s="31" customFormat="1" ht="15.75" customHeight="1" x14ac:dyDescent="0.25">
      <c r="A3545" s="31">
        <v>3544</v>
      </c>
      <c r="B3545" s="34" t="s">
        <v>10341</v>
      </c>
      <c r="C3545" s="34" t="s">
        <v>10342</v>
      </c>
      <c r="D3545" s="34" t="s">
        <v>98</v>
      </c>
      <c r="E3545" s="31">
        <v>25</v>
      </c>
      <c r="F3545" s="58">
        <f t="shared" ca="1" si="170"/>
        <v>24.383561643835616</v>
      </c>
      <c r="G3545" s="33">
        <v>36020</v>
      </c>
      <c r="H3545" s="34" t="s">
        <v>1020</v>
      </c>
      <c r="I3545" s="34" t="s">
        <v>230</v>
      </c>
      <c r="J3545" s="34" t="s">
        <v>102</v>
      </c>
      <c r="K3545" s="34" t="s">
        <v>79</v>
      </c>
      <c r="L3545" s="34" t="s">
        <v>91</v>
      </c>
      <c r="M3545" s="31">
        <v>1</v>
      </c>
    </row>
    <row r="3546" spans="1:13" s="31" customFormat="1" ht="15.75" customHeight="1" x14ac:dyDescent="0.25">
      <c r="A3546" s="31">
        <v>3545</v>
      </c>
      <c r="B3546" s="34" t="s">
        <v>9741</v>
      </c>
      <c r="C3546" s="34" t="s">
        <v>10343</v>
      </c>
      <c r="D3546" s="34" t="s">
        <v>98</v>
      </c>
      <c r="E3546" s="31">
        <v>66</v>
      </c>
      <c r="F3546" s="58">
        <f t="shared" ca="1" si="170"/>
        <v>48.468493150684928</v>
      </c>
      <c r="G3546" s="33">
        <v>27229</v>
      </c>
      <c r="H3546" s="34" t="s">
        <v>892</v>
      </c>
      <c r="I3546" s="34" t="s">
        <v>230</v>
      </c>
      <c r="J3546" s="34" t="s">
        <v>126</v>
      </c>
      <c r="K3546" s="34" t="s">
        <v>79</v>
      </c>
      <c r="L3546" s="34" t="s">
        <v>91</v>
      </c>
      <c r="M3546" s="31">
        <v>4</v>
      </c>
    </row>
    <row r="3547" spans="1:13" s="31" customFormat="1" ht="15.75" customHeight="1" x14ac:dyDescent="0.25">
      <c r="A3547" s="31">
        <v>3546</v>
      </c>
      <c r="B3547" s="34" t="s">
        <v>10344</v>
      </c>
      <c r="C3547" s="34" t="s">
        <v>10345</v>
      </c>
      <c r="D3547" s="34" t="s">
        <v>98</v>
      </c>
      <c r="E3547" s="31">
        <v>91</v>
      </c>
      <c r="F3547" s="58">
        <f t="shared" ca="1" si="170"/>
        <v>39.265753424657532</v>
      </c>
      <c r="G3547" s="33">
        <v>30588</v>
      </c>
      <c r="H3547" s="34" t="s">
        <v>497</v>
      </c>
      <c r="I3547" s="34" t="s">
        <v>77</v>
      </c>
      <c r="J3547" s="34" t="s">
        <v>102</v>
      </c>
      <c r="K3547" s="34" t="s">
        <v>79</v>
      </c>
      <c r="L3547" s="34" t="s">
        <v>80</v>
      </c>
      <c r="M3547" s="31">
        <v>9</v>
      </c>
    </row>
    <row r="3548" spans="1:13" s="31" customFormat="1" ht="15.75" customHeight="1" x14ac:dyDescent="0.25">
      <c r="A3548" s="31">
        <v>3547</v>
      </c>
      <c r="B3548" s="34" t="s">
        <v>8117</v>
      </c>
      <c r="C3548" s="34" t="s">
        <v>4683</v>
      </c>
      <c r="D3548" s="34" t="s">
        <v>74</v>
      </c>
      <c r="E3548" s="31">
        <v>19</v>
      </c>
      <c r="F3548" s="58">
        <f t="shared" ca="1" si="170"/>
        <v>47.671232876712331</v>
      </c>
      <c r="G3548" s="33">
        <v>27520</v>
      </c>
      <c r="H3548" s="34" t="s">
        <v>446</v>
      </c>
      <c r="I3548" s="34" t="s">
        <v>101</v>
      </c>
      <c r="J3548" s="34" t="s">
        <v>102</v>
      </c>
      <c r="K3548" s="34" t="s">
        <v>79</v>
      </c>
      <c r="L3548" s="34" t="s">
        <v>91</v>
      </c>
      <c r="M3548" s="31">
        <v>8</v>
      </c>
    </row>
    <row r="3549" spans="1:13" s="31" customFormat="1" ht="15.75" hidden="1" customHeight="1" x14ac:dyDescent="0.25">
      <c r="A3549" s="31">
        <v>3548</v>
      </c>
      <c r="B3549" s="34" t="s">
        <v>5503</v>
      </c>
      <c r="C3549" s="34" t="s">
        <v>10346</v>
      </c>
      <c r="D3549" s="34" t="s">
        <v>74</v>
      </c>
      <c r="E3549" s="31">
        <v>65</v>
      </c>
      <c r="F3549" s="58">
        <f t="shared" ca="1" si="170"/>
        <v>64.441095890410963</v>
      </c>
      <c r="G3549" s="33">
        <v>21399</v>
      </c>
      <c r="I3549" s="34" t="s">
        <v>230</v>
      </c>
      <c r="J3549" s="34" t="s">
        <v>102</v>
      </c>
      <c r="K3549" s="34" t="s">
        <v>79</v>
      </c>
      <c r="L3549" s="34" t="s">
        <v>91</v>
      </c>
      <c r="M3549" s="31">
        <v>12</v>
      </c>
    </row>
    <row r="3550" spans="1:13" s="31" customFormat="1" ht="15.75" customHeight="1" x14ac:dyDescent="0.25">
      <c r="A3550" s="31">
        <v>3549</v>
      </c>
      <c r="B3550" s="34" t="s">
        <v>4780</v>
      </c>
      <c r="C3550" s="34" t="s">
        <v>1209</v>
      </c>
      <c r="D3550" s="34" t="s">
        <v>98</v>
      </c>
      <c r="E3550" s="31">
        <v>0</v>
      </c>
      <c r="F3550" s="58">
        <f t="shared" ca="1" si="170"/>
        <v>56.871232876712327</v>
      </c>
      <c r="G3550" s="33">
        <v>24162</v>
      </c>
      <c r="H3550" s="34" t="s">
        <v>689</v>
      </c>
      <c r="I3550" s="34" t="s">
        <v>140</v>
      </c>
      <c r="J3550" s="34" t="s">
        <v>78</v>
      </c>
      <c r="K3550" s="34" t="s">
        <v>79</v>
      </c>
      <c r="L3550" s="34" t="s">
        <v>91</v>
      </c>
      <c r="M3550" s="31">
        <v>7</v>
      </c>
    </row>
    <row r="3551" spans="1:13" s="31" customFormat="1" ht="15.75" customHeight="1" x14ac:dyDescent="0.25">
      <c r="A3551" s="31">
        <v>3550</v>
      </c>
      <c r="B3551" s="34" t="s">
        <v>10347</v>
      </c>
      <c r="C3551" s="34" t="s">
        <v>10348</v>
      </c>
      <c r="D3551" s="34" t="s">
        <v>98</v>
      </c>
      <c r="E3551" s="31">
        <v>50</v>
      </c>
      <c r="F3551" s="58">
        <f t="shared" ca="1" si="170"/>
        <v>34.098630136986301</v>
      </c>
      <c r="G3551" s="33">
        <v>32474</v>
      </c>
      <c r="H3551" s="34" t="s">
        <v>919</v>
      </c>
      <c r="I3551" s="34" t="s">
        <v>140</v>
      </c>
      <c r="J3551" s="34" t="s">
        <v>78</v>
      </c>
      <c r="K3551" s="34" t="s">
        <v>79</v>
      </c>
      <c r="L3551" s="34" t="s">
        <v>80</v>
      </c>
      <c r="M3551" s="31">
        <v>16</v>
      </c>
    </row>
    <row r="3552" spans="1:13" s="31" customFormat="1" ht="15.75" customHeight="1" x14ac:dyDescent="0.25">
      <c r="A3552" s="31">
        <v>3551</v>
      </c>
      <c r="B3552" s="34" t="s">
        <v>9866</v>
      </c>
      <c r="C3552" s="34" t="s">
        <v>10349</v>
      </c>
      <c r="D3552" s="34" t="s">
        <v>74</v>
      </c>
      <c r="E3552" s="31">
        <v>37</v>
      </c>
      <c r="F3552" s="58">
        <f t="shared" ca="1" si="170"/>
        <v>60.668493150684931</v>
      </c>
      <c r="G3552" s="33">
        <v>22776</v>
      </c>
      <c r="H3552" s="34" t="s">
        <v>866</v>
      </c>
      <c r="I3552" s="34" t="s">
        <v>178</v>
      </c>
      <c r="J3552" s="34" t="s">
        <v>78</v>
      </c>
      <c r="K3552" s="34" t="s">
        <v>79</v>
      </c>
      <c r="L3552" s="34" t="s">
        <v>80</v>
      </c>
      <c r="M3552" s="31">
        <v>8</v>
      </c>
    </row>
    <row r="3553" spans="1:13" s="31" customFormat="1" ht="15.75" customHeight="1" x14ac:dyDescent="0.25">
      <c r="A3553" s="31">
        <v>3552</v>
      </c>
      <c r="B3553" s="34" t="s">
        <v>10350</v>
      </c>
      <c r="C3553" s="34" t="s">
        <v>10351</v>
      </c>
      <c r="D3553" s="34" t="s">
        <v>74</v>
      </c>
      <c r="E3553" s="31">
        <v>33</v>
      </c>
      <c r="F3553" s="58">
        <f t="shared" ca="1" si="170"/>
        <v>30.317808219178083</v>
      </c>
      <c r="G3553" s="33">
        <v>33854</v>
      </c>
      <c r="H3553" s="34" t="s">
        <v>212</v>
      </c>
      <c r="I3553" s="34" t="s">
        <v>140</v>
      </c>
      <c r="J3553" s="34" t="s">
        <v>102</v>
      </c>
      <c r="K3553" s="34" t="s">
        <v>79</v>
      </c>
      <c r="L3553" s="34" t="s">
        <v>80</v>
      </c>
      <c r="M3553" s="31">
        <v>9</v>
      </c>
    </row>
    <row r="3554" spans="1:13" s="31" customFormat="1" ht="15.75" customHeight="1" x14ac:dyDescent="0.25">
      <c r="A3554" s="31">
        <v>3553</v>
      </c>
      <c r="B3554" s="34" t="s">
        <v>7240</v>
      </c>
      <c r="C3554" s="34" t="s">
        <v>10352</v>
      </c>
      <c r="D3554" s="34" t="s">
        <v>74</v>
      </c>
      <c r="E3554" s="31">
        <v>97</v>
      </c>
      <c r="F3554" s="58">
        <f t="shared" ca="1" si="170"/>
        <v>48.021917808219179</v>
      </c>
      <c r="G3554" s="33">
        <v>27392</v>
      </c>
      <c r="H3554" s="34" t="s">
        <v>828</v>
      </c>
      <c r="I3554" s="34" t="s">
        <v>178</v>
      </c>
      <c r="J3554" s="34" t="s">
        <v>78</v>
      </c>
      <c r="K3554" s="34" t="s">
        <v>79</v>
      </c>
      <c r="L3554" s="34" t="s">
        <v>91</v>
      </c>
      <c r="M3554" s="31">
        <v>10</v>
      </c>
    </row>
    <row r="3555" spans="1:13" s="31" customFormat="1" ht="15.75" customHeight="1" x14ac:dyDescent="0.25">
      <c r="A3555" s="31">
        <v>3554</v>
      </c>
      <c r="B3555" s="34" t="s">
        <v>10353</v>
      </c>
      <c r="C3555" s="34" t="s">
        <v>10354</v>
      </c>
      <c r="D3555" s="34" t="s">
        <v>74</v>
      </c>
      <c r="E3555" s="31">
        <v>34</v>
      </c>
      <c r="F3555" s="58">
        <f t="shared" ca="1" si="170"/>
        <v>44.750684931506846</v>
      </c>
      <c r="G3555" s="33">
        <v>28586</v>
      </c>
      <c r="H3555" s="34" t="s">
        <v>497</v>
      </c>
      <c r="I3555" s="34" t="s">
        <v>152</v>
      </c>
      <c r="J3555" s="34" t="s">
        <v>78</v>
      </c>
      <c r="K3555" s="34" t="s">
        <v>79</v>
      </c>
      <c r="L3555" s="34" t="s">
        <v>80</v>
      </c>
      <c r="M3555" s="31">
        <v>16</v>
      </c>
    </row>
    <row r="3556" spans="1:13" s="31" customFormat="1" ht="15.75" hidden="1" customHeight="1" x14ac:dyDescent="0.25">
      <c r="A3556" s="31">
        <v>3555</v>
      </c>
      <c r="B3556" s="34" t="s">
        <v>10355</v>
      </c>
      <c r="D3556" s="34" t="s">
        <v>98</v>
      </c>
      <c r="E3556" s="31">
        <v>96</v>
      </c>
      <c r="G3556" s="44">
        <v>27816</v>
      </c>
      <c r="H3556" s="34" t="s">
        <v>855</v>
      </c>
      <c r="I3556" s="34" t="s">
        <v>77</v>
      </c>
      <c r="J3556" s="34" t="s">
        <v>78</v>
      </c>
      <c r="K3556" s="34" t="s">
        <v>79</v>
      </c>
      <c r="L3556" s="34" t="s">
        <v>91</v>
      </c>
      <c r="M3556" s="31">
        <v>21</v>
      </c>
    </row>
    <row r="3557" spans="1:13" s="31" customFormat="1" ht="15.75" customHeight="1" x14ac:dyDescent="0.25">
      <c r="A3557" s="31">
        <v>3556</v>
      </c>
      <c r="B3557" s="34" t="s">
        <v>10356</v>
      </c>
      <c r="C3557" s="34" t="s">
        <v>10357</v>
      </c>
      <c r="D3557" s="34" t="s">
        <v>98</v>
      </c>
      <c r="E3557" s="31">
        <v>38</v>
      </c>
      <c r="F3557" s="58">
        <f t="shared" ref="F3557:F3565" ca="1" si="171">(TODAY()-G3557)/365</f>
        <v>25.490410958904111</v>
      </c>
      <c r="G3557" s="33">
        <v>35616</v>
      </c>
      <c r="H3557" s="34" t="s">
        <v>1004</v>
      </c>
      <c r="I3557" s="34" t="s">
        <v>77</v>
      </c>
      <c r="J3557" s="34" t="s">
        <v>126</v>
      </c>
      <c r="K3557" s="34" t="s">
        <v>79</v>
      </c>
      <c r="L3557" s="34" t="s">
        <v>91</v>
      </c>
      <c r="M3557" s="31">
        <v>3</v>
      </c>
    </row>
    <row r="3558" spans="1:13" s="31" customFormat="1" ht="15.75" hidden="1" customHeight="1" x14ac:dyDescent="0.25">
      <c r="A3558" s="31">
        <v>3557</v>
      </c>
      <c r="B3558" s="34" t="s">
        <v>10358</v>
      </c>
      <c r="C3558" s="34" t="s">
        <v>10359</v>
      </c>
      <c r="D3558" s="34" t="s">
        <v>98</v>
      </c>
      <c r="E3558" s="31">
        <v>79</v>
      </c>
      <c r="F3558" s="58">
        <f t="shared" ca="1" si="171"/>
        <v>44.652054794520545</v>
      </c>
      <c r="G3558" s="33">
        <v>28622</v>
      </c>
      <c r="I3558" s="34" t="s">
        <v>178</v>
      </c>
      <c r="J3558" s="34" t="s">
        <v>102</v>
      </c>
      <c r="K3558" s="34" t="s">
        <v>79</v>
      </c>
      <c r="L3558" s="34" t="s">
        <v>91</v>
      </c>
      <c r="M3558" s="31">
        <v>18</v>
      </c>
    </row>
    <row r="3559" spans="1:13" s="31" customFormat="1" ht="15.75" hidden="1" customHeight="1" x14ac:dyDescent="0.25">
      <c r="A3559" s="31">
        <v>3558</v>
      </c>
      <c r="B3559" s="34" t="s">
        <v>7526</v>
      </c>
      <c r="C3559" s="34" t="s">
        <v>10360</v>
      </c>
      <c r="D3559" s="34" t="s">
        <v>74</v>
      </c>
      <c r="E3559" s="31">
        <v>16</v>
      </c>
      <c r="F3559" s="58">
        <f t="shared" ca="1" si="171"/>
        <v>68.350684931506848</v>
      </c>
      <c r="G3559" s="33">
        <v>19972</v>
      </c>
      <c r="I3559" s="34" t="s">
        <v>230</v>
      </c>
      <c r="J3559" s="34" t="s">
        <v>126</v>
      </c>
      <c r="K3559" s="34" t="s">
        <v>79</v>
      </c>
      <c r="L3559" s="34" t="s">
        <v>80</v>
      </c>
      <c r="M3559" s="31">
        <v>7</v>
      </c>
    </row>
    <row r="3560" spans="1:13" s="31" customFormat="1" ht="15.75" customHeight="1" x14ac:dyDescent="0.25">
      <c r="A3560" s="31">
        <v>3559</v>
      </c>
      <c r="B3560" s="34" t="s">
        <v>1351</v>
      </c>
      <c r="C3560" s="34" t="s">
        <v>10361</v>
      </c>
      <c r="D3560" s="34" t="s">
        <v>98</v>
      </c>
      <c r="E3560" s="31">
        <v>80</v>
      </c>
      <c r="F3560" s="58">
        <f t="shared" ca="1" si="171"/>
        <v>37.871232876712327</v>
      </c>
      <c r="G3560" s="33">
        <v>31097</v>
      </c>
      <c r="H3560" s="34" t="s">
        <v>124</v>
      </c>
      <c r="I3560" s="34" t="s">
        <v>125</v>
      </c>
      <c r="J3560" s="34" t="s">
        <v>126</v>
      </c>
      <c r="K3560" s="34" t="s">
        <v>79</v>
      </c>
      <c r="L3560" s="34" t="s">
        <v>80</v>
      </c>
      <c r="M3560" s="31">
        <v>17</v>
      </c>
    </row>
    <row r="3561" spans="1:13" s="31" customFormat="1" ht="15.75" customHeight="1" x14ac:dyDescent="0.25">
      <c r="A3561" s="31">
        <v>3560</v>
      </c>
      <c r="B3561" s="34" t="s">
        <v>10362</v>
      </c>
      <c r="C3561" s="34" t="s">
        <v>10363</v>
      </c>
      <c r="D3561" s="34" t="s">
        <v>74</v>
      </c>
      <c r="E3561" s="31">
        <v>98</v>
      </c>
      <c r="F3561" s="58">
        <f t="shared" ca="1" si="171"/>
        <v>42.342465753424655</v>
      </c>
      <c r="G3561" s="33">
        <v>29465</v>
      </c>
      <c r="H3561" s="34" t="s">
        <v>645</v>
      </c>
      <c r="I3561" s="34" t="s">
        <v>140</v>
      </c>
      <c r="J3561" s="34" t="s">
        <v>78</v>
      </c>
      <c r="K3561" s="34" t="s">
        <v>79</v>
      </c>
      <c r="L3561" s="34" t="s">
        <v>80</v>
      </c>
      <c r="M3561" s="31">
        <v>7</v>
      </c>
    </row>
    <row r="3562" spans="1:13" s="31" customFormat="1" ht="15.75" customHeight="1" x14ac:dyDescent="0.25">
      <c r="A3562" s="31">
        <v>3561</v>
      </c>
      <c r="B3562" s="34" t="s">
        <v>6540</v>
      </c>
      <c r="C3562" s="34" t="s">
        <v>10364</v>
      </c>
      <c r="D3562" s="34" t="s">
        <v>98</v>
      </c>
      <c r="E3562" s="31">
        <v>15</v>
      </c>
      <c r="F3562" s="58">
        <f t="shared" ca="1" si="171"/>
        <v>54.142465753424659</v>
      </c>
      <c r="G3562" s="33">
        <v>25158</v>
      </c>
      <c r="H3562" s="34" t="s">
        <v>2025</v>
      </c>
      <c r="I3562" s="34" t="s">
        <v>101</v>
      </c>
      <c r="J3562" s="34" t="s">
        <v>78</v>
      </c>
      <c r="K3562" s="34" t="s">
        <v>79</v>
      </c>
      <c r="L3562" s="34" t="s">
        <v>80</v>
      </c>
      <c r="M3562" s="31">
        <v>5</v>
      </c>
    </row>
    <row r="3563" spans="1:13" s="31" customFormat="1" ht="15.75" customHeight="1" x14ac:dyDescent="0.25">
      <c r="A3563" s="31">
        <v>3562</v>
      </c>
      <c r="B3563" s="34" t="s">
        <v>10365</v>
      </c>
      <c r="C3563" s="34" t="s">
        <v>10366</v>
      </c>
      <c r="D3563" s="34" t="s">
        <v>98</v>
      </c>
      <c r="E3563" s="31">
        <v>76</v>
      </c>
      <c r="F3563" s="58">
        <f t="shared" ca="1" si="171"/>
        <v>50.010958904109586</v>
      </c>
      <c r="G3563" s="33">
        <v>26666</v>
      </c>
      <c r="H3563" s="34" t="s">
        <v>305</v>
      </c>
      <c r="I3563" s="34" t="s">
        <v>230</v>
      </c>
      <c r="J3563" s="34" t="s">
        <v>102</v>
      </c>
      <c r="K3563" s="34" t="s">
        <v>79</v>
      </c>
      <c r="L3563" s="34" t="s">
        <v>91</v>
      </c>
      <c r="M3563" s="31">
        <v>10</v>
      </c>
    </row>
    <row r="3564" spans="1:13" s="31" customFormat="1" ht="15.75" hidden="1" customHeight="1" x14ac:dyDescent="0.25">
      <c r="A3564" s="31">
        <v>3563</v>
      </c>
      <c r="B3564" s="34" t="s">
        <v>5194</v>
      </c>
      <c r="C3564" s="34" t="s">
        <v>10367</v>
      </c>
      <c r="D3564" s="34" t="s">
        <v>98</v>
      </c>
      <c r="E3564" s="31">
        <v>70</v>
      </c>
      <c r="F3564" s="58">
        <f t="shared" ca="1" si="171"/>
        <v>32.81095890410959</v>
      </c>
      <c r="G3564" s="33">
        <v>32944</v>
      </c>
      <c r="I3564" s="34" t="s">
        <v>101</v>
      </c>
      <c r="J3564" s="34" t="s">
        <v>102</v>
      </c>
      <c r="K3564" s="34" t="s">
        <v>79</v>
      </c>
      <c r="L3564" s="34" t="s">
        <v>91</v>
      </c>
      <c r="M3564" s="31">
        <v>10</v>
      </c>
    </row>
    <row r="3565" spans="1:13" s="31" customFormat="1" ht="15.75" customHeight="1" x14ac:dyDescent="0.25">
      <c r="A3565" s="31">
        <v>3564</v>
      </c>
      <c r="B3565" s="34" t="s">
        <v>10368</v>
      </c>
      <c r="C3565" s="34" t="s">
        <v>4787</v>
      </c>
      <c r="D3565" s="34" t="s">
        <v>74</v>
      </c>
      <c r="E3565" s="31">
        <v>43</v>
      </c>
      <c r="F3565" s="58">
        <f t="shared" ca="1" si="171"/>
        <v>50.646575342465752</v>
      </c>
      <c r="G3565" s="33">
        <v>26434</v>
      </c>
      <c r="H3565" s="34" t="s">
        <v>2905</v>
      </c>
      <c r="I3565" s="34" t="s">
        <v>230</v>
      </c>
      <c r="J3565" s="34" t="s">
        <v>126</v>
      </c>
      <c r="K3565" s="34" t="s">
        <v>79</v>
      </c>
      <c r="L3565" s="34" t="s">
        <v>80</v>
      </c>
      <c r="M3565" s="31">
        <v>18</v>
      </c>
    </row>
    <row r="3566" spans="1:13" s="31" customFormat="1" ht="15.75" hidden="1" customHeight="1" x14ac:dyDescent="0.25">
      <c r="A3566" s="31">
        <v>3565</v>
      </c>
      <c r="B3566" s="34" t="s">
        <v>5644</v>
      </c>
      <c r="C3566" s="34" t="s">
        <v>10369</v>
      </c>
      <c r="D3566" s="34" t="s">
        <v>430</v>
      </c>
      <c r="E3566" s="31">
        <v>14</v>
      </c>
      <c r="H3566" s="34" t="s">
        <v>89</v>
      </c>
      <c r="I3566" s="34" t="s">
        <v>152</v>
      </c>
      <c r="J3566" s="34" t="s">
        <v>126</v>
      </c>
      <c r="K3566" s="34" t="s">
        <v>79</v>
      </c>
      <c r="L3566" s="34" t="s">
        <v>80</v>
      </c>
    </row>
    <row r="3567" spans="1:13" s="31" customFormat="1" ht="15.75" customHeight="1" x14ac:dyDescent="0.25">
      <c r="A3567" s="31">
        <v>3566</v>
      </c>
      <c r="B3567" s="34" t="s">
        <v>10370</v>
      </c>
      <c r="C3567" s="34" t="s">
        <v>10371</v>
      </c>
      <c r="D3567" s="34" t="s">
        <v>74</v>
      </c>
      <c r="E3567" s="31">
        <v>96</v>
      </c>
      <c r="F3567" s="58">
        <f t="shared" ref="F3567:F3597" ca="1" si="172">(TODAY()-G3567)/365</f>
        <v>46.175342465753424</v>
      </c>
      <c r="G3567" s="33">
        <v>28066</v>
      </c>
      <c r="H3567" s="34" t="s">
        <v>392</v>
      </c>
      <c r="I3567" s="34" t="s">
        <v>178</v>
      </c>
      <c r="J3567" s="34" t="s">
        <v>102</v>
      </c>
      <c r="K3567" s="34" t="s">
        <v>79</v>
      </c>
      <c r="L3567" s="34" t="s">
        <v>80</v>
      </c>
      <c r="M3567" s="31">
        <v>10</v>
      </c>
    </row>
    <row r="3568" spans="1:13" s="31" customFormat="1" ht="15.75" customHeight="1" x14ac:dyDescent="0.25">
      <c r="A3568" s="31">
        <v>3567</v>
      </c>
      <c r="B3568" s="34" t="s">
        <v>10372</v>
      </c>
      <c r="C3568" s="34" t="s">
        <v>10373</v>
      </c>
      <c r="D3568" s="34" t="s">
        <v>98</v>
      </c>
      <c r="E3568" s="31">
        <v>17</v>
      </c>
      <c r="F3568" s="58">
        <f t="shared" ca="1" si="172"/>
        <v>42.30684931506849</v>
      </c>
      <c r="G3568" s="33">
        <v>29478</v>
      </c>
      <c r="H3568" s="34" t="s">
        <v>259</v>
      </c>
      <c r="I3568" s="34" t="s">
        <v>101</v>
      </c>
      <c r="J3568" s="34" t="s">
        <v>102</v>
      </c>
      <c r="K3568" s="34" t="s">
        <v>79</v>
      </c>
      <c r="L3568" s="34" t="s">
        <v>80</v>
      </c>
      <c r="M3568" s="31">
        <v>14</v>
      </c>
    </row>
    <row r="3569" spans="1:13" s="31" customFormat="1" ht="15.75" customHeight="1" x14ac:dyDescent="0.25">
      <c r="A3569" s="31">
        <v>3568</v>
      </c>
      <c r="B3569" s="34" t="s">
        <v>10257</v>
      </c>
      <c r="C3569" s="34" t="s">
        <v>10374</v>
      </c>
      <c r="D3569" s="34" t="s">
        <v>98</v>
      </c>
      <c r="E3569" s="31">
        <v>13</v>
      </c>
      <c r="F3569" s="58">
        <f t="shared" ca="1" si="172"/>
        <v>67.323287671232876</v>
      </c>
      <c r="G3569" s="33">
        <v>20347</v>
      </c>
      <c r="H3569" s="34" t="s">
        <v>259</v>
      </c>
      <c r="I3569" s="34" t="s">
        <v>140</v>
      </c>
      <c r="J3569" s="34" t="s">
        <v>102</v>
      </c>
      <c r="K3569" s="34" t="s">
        <v>79</v>
      </c>
      <c r="L3569" s="34" t="s">
        <v>91</v>
      </c>
      <c r="M3569" s="31">
        <v>5</v>
      </c>
    </row>
    <row r="3570" spans="1:13" s="31" customFormat="1" ht="15.75" customHeight="1" x14ac:dyDescent="0.25">
      <c r="A3570" s="31">
        <v>3569</v>
      </c>
      <c r="B3570" s="34" t="s">
        <v>10375</v>
      </c>
      <c r="C3570" s="34" t="s">
        <v>10376</v>
      </c>
      <c r="D3570" s="34" t="s">
        <v>98</v>
      </c>
      <c r="E3570" s="31">
        <v>24</v>
      </c>
      <c r="F3570" s="58">
        <f t="shared" ca="1" si="172"/>
        <v>49.638356164383559</v>
      </c>
      <c r="G3570" s="33">
        <v>26802</v>
      </c>
      <c r="H3570" s="34" t="s">
        <v>881</v>
      </c>
      <c r="I3570" s="34" t="s">
        <v>230</v>
      </c>
      <c r="J3570" s="34" t="s">
        <v>102</v>
      </c>
      <c r="K3570" s="34" t="s">
        <v>79</v>
      </c>
      <c r="L3570" s="34" t="s">
        <v>91</v>
      </c>
      <c r="M3570" s="31">
        <v>12</v>
      </c>
    </row>
    <row r="3571" spans="1:13" s="31" customFormat="1" ht="15.75" hidden="1" customHeight="1" x14ac:dyDescent="0.25">
      <c r="A3571" s="31">
        <v>3570</v>
      </c>
      <c r="B3571" s="34" t="s">
        <v>10377</v>
      </c>
      <c r="C3571" s="34" t="s">
        <v>10378</v>
      </c>
      <c r="D3571" s="34" t="s">
        <v>74</v>
      </c>
      <c r="E3571" s="31">
        <v>13</v>
      </c>
      <c r="F3571" s="58">
        <f t="shared" ca="1" si="172"/>
        <v>60.939726027397263</v>
      </c>
      <c r="G3571" s="33">
        <v>22677</v>
      </c>
      <c r="I3571" s="34" t="s">
        <v>125</v>
      </c>
      <c r="J3571" s="34" t="s">
        <v>78</v>
      </c>
      <c r="K3571" s="34" t="s">
        <v>79</v>
      </c>
      <c r="L3571" s="34" t="s">
        <v>91</v>
      </c>
      <c r="M3571" s="31">
        <v>7</v>
      </c>
    </row>
    <row r="3572" spans="1:13" s="31" customFormat="1" ht="15.75" customHeight="1" x14ac:dyDescent="0.25">
      <c r="A3572" s="31">
        <v>3571</v>
      </c>
      <c r="B3572" s="34" t="s">
        <v>10379</v>
      </c>
      <c r="C3572" s="34" t="s">
        <v>6721</v>
      </c>
      <c r="D3572" s="34" t="s">
        <v>98</v>
      </c>
      <c r="E3572" s="31">
        <v>9</v>
      </c>
      <c r="F3572" s="58">
        <f t="shared" ca="1" si="172"/>
        <v>46.575342465753423</v>
      </c>
      <c r="G3572" s="33">
        <v>27920</v>
      </c>
      <c r="H3572" s="34" t="s">
        <v>1186</v>
      </c>
      <c r="I3572" s="34" t="s">
        <v>90</v>
      </c>
      <c r="J3572" s="34" t="s">
        <v>78</v>
      </c>
      <c r="K3572" s="34" t="s">
        <v>79</v>
      </c>
      <c r="L3572" s="34" t="s">
        <v>80</v>
      </c>
      <c r="M3572" s="31">
        <v>3</v>
      </c>
    </row>
    <row r="3573" spans="1:13" s="31" customFormat="1" ht="15.75" customHeight="1" x14ac:dyDescent="0.25">
      <c r="A3573" s="31">
        <v>3572</v>
      </c>
      <c r="B3573" s="34" t="s">
        <v>6079</v>
      </c>
      <c r="C3573" s="34" t="s">
        <v>10380</v>
      </c>
      <c r="D3573" s="34" t="s">
        <v>74</v>
      </c>
      <c r="E3573" s="31">
        <v>54</v>
      </c>
      <c r="F3573" s="58">
        <f t="shared" ca="1" si="172"/>
        <v>36.789041095890411</v>
      </c>
      <c r="G3573" s="33">
        <v>31492</v>
      </c>
      <c r="H3573" s="34" t="s">
        <v>689</v>
      </c>
      <c r="I3573" s="34" t="s">
        <v>140</v>
      </c>
      <c r="J3573" s="34" t="s">
        <v>102</v>
      </c>
      <c r="K3573" s="34" t="s">
        <v>79</v>
      </c>
      <c r="L3573" s="34" t="s">
        <v>80</v>
      </c>
      <c r="M3573" s="31">
        <v>2</v>
      </c>
    </row>
    <row r="3574" spans="1:13" s="31" customFormat="1" ht="15.75" customHeight="1" x14ac:dyDescent="0.25">
      <c r="A3574" s="31">
        <v>3573</v>
      </c>
      <c r="B3574" s="34" t="s">
        <v>10381</v>
      </c>
      <c r="C3574" s="34" t="s">
        <v>10382</v>
      </c>
      <c r="D3574" s="34" t="s">
        <v>98</v>
      </c>
      <c r="E3574" s="31">
        <v>68</v>
      </c>
      <c r="F3574" s="58">
        <f t="shared" ca="1" si="172"/>
        <v>26.208219178082192</v>
      </c>
      <c r="G3574" s="33">
        <v>35354</v>
      </c>
      <c r="H3574" s="34" t="s">
        <v>2704</v>
      </c>
      <c r="I3574" s="34" t="s">
        <v>77</v>
      </c>
      <c r="J3574" s="34" t="s">
        <v>78</v>
      </c>
      <c r="K3574" s="34" t="s">
        <v>79</v>
      </c>
      <c r="L3574" s="34" t="s">
        <v>80</v>
      </c>
      <c r="M3574" s="31">
        <v>3</v>
      </c>
    </row>
    <row r="3575" spans="1:13" s="31" customFormat="1" ht="15.75" customHeight="1" x14ac:dyDescent="0.25">
      <c r="A3575" s="31">
        <v>3574</v>
      </c>
      <c r="B3575" s="34" t="s">
        <v>10372</v>
      </c>
      <c r="C3575" s="34" t="s">
        <v>10383</v>
      </c>
      <c r="D3575" s="34" t="s">
        <v>98</v>
      </c>
      <c r="E3575" s="31">
        <v>33</v>
      </c>
      <c r="F3575" s="58">
        <f t="shared" ca="1" si="172"/>
        <v>31.906849315068492</v>
      </c>
      <c r="G3575" s="33">
        <v>33274</v>
      </c>
      <c r="H3575" s="34" t="s">
        <v>184</v>
      </c>
      <c r="I3575" s="34" t="s">
        <v>178</v>
      </c>
      <c r="J3575" s="34" t="s">
        <v>78</v>
      </c>
      <c r="K3575" s="34" t="s">
        <v>79</v>
      </c>
      <c r="L3575" s="34" t="s">
        <v>91</v>
      </c>
      <c r="M3575" s="31">
        <v>6</v>
      </c>
    </row>
    <row r="3576" spans="1:13" s="31" customFormat="1" ht="15.75" customHeight="1" x14ac:dyDescent="0.25">
      <c r="A3576" s="31">
        <v>3575</v>
      </c>
      <c r="B3576" s="34" t="s">
        <v>10384</v>
      </c>
      <c r="C3576" s="34" t="s">
        <v>10385</v>
      </c>
      <c r="D3576" s="34" t="s">
        <v>98</v>
      </c>
      <c r="E3576" s="31">
        <v>82</v>
      </c>
      <c r="F3576" s="58">
        <f t="shared" ca="1" si="172"/>
        <v>49.167123287671231</v>
      </c>
      <c r="G3576" s="33">
        <v>26974</v>
      </c>
      <c r="H3576" s="34" t="s">
        <v>3019</v>
      </c>
      <c r="I3576" s="34" t="s">
        <v>152</v>
      </c>
      <c r="J3576" s="34" t="s">
        <v>102</v>
      </c>
      <c r="K3576" s="34" t="s">
        <v>79</v>
      </c>
      <c r="L3576" s="34" t="s">
        <v>80</v>
      </c>
      <c r="M3576" s="31">
        <v>13</v>
      </c>
    </row>
    <row r="3577" spans="1:13" s="31" customFormat="1" ht="15.75" customHeight="1" x14ac:dyDescent="0.25">
      <c r="A3577" s="31">
        <v>3576</v>
      </c>
      <c r="B3577" s="34" t="s">
        <v>2917</v>
      </c>
      <c r="C3577" s="34" t="s">
        <v>10386</v>
      </c>
      <c r="D3577" s="34" t="s">
        <v>98</v>
      </c>
      <c r="E3577" s="31">
        <v>10</v>
      </c>
      <c r="F3577" s="58">
        <f t="shared" ca="1" si="172"/>
        <v>53.301369863013697</v>
      </c>
      <c r="G3577" s="33">
        <v>25465</v>
      </c>
      <c r="H3577" s="34" t="s">
        <v>930</v>
      </c>
      <c r="I3577" s="34" t="s">
        <v>230</v>
      </c>
      <c r="J3577" s="34" t="s">
        <v>78</v>
      </c>
      <c r="K3577" s="34" t="s">
        <v>79</v>
      </c>
      <c r="L3577" s="34" t="s">
        <v>91</v>
      </c>
      <c r="M3577" s="31">
        <v>11</v>
      </c>
    </row>
    <row r="3578" spans="1:13" s="31" customFormat="1" ht="15.75" customHeight="1" x14ac:dyDescent="0.25">
      <c r="A3578" s="31">
        <v>3577</v>
      </c>
      <c r="B3578" s="34" t="s">
        <v>10387</v>
      </c>
      <c r="C3578" s="34" t="s">
        <v>10388</v>
      </c>
      <c r="D3578" s="34" t="s">
        <v>74</v>
      </c>
      <c r="E3578" s="31">
        <v>29</v>
      </c>
      <c r="F3578" s="58">
        <f t="shared" ca="1" si="172"/>
        <v>58.890410958904113</v>
      </c>
      <c r="G3578" s="33">
        <v>23425</v>
      </c>
      <c r="H3578" s="34" t="s">
        <v>710</v>
      </c>
      <c r="I3578" s="34" t="s">
        <v>140</v>
      </c>
      <c r="J3578" s="34" t="s">
        <v>126</v>
      </c>
      <c r="K3578" s="34" t="s">
        <v>79</v>
      </c>
      <c r="L3578" s="34" t="s">
        <v>91</v>
      </c>
      <c r="M3578" s="31">
        <v>10</v>
      </c>
    </row>
    <row r="3579" spans="1:13" s="31" customFormat="1" ht="15.75" customHeight="1" x14ac:dyDescent="0.25">
      <c r="A3579" s="31">
        <v>3578</v>
      </c>
      <c r="B3579" s="34" t="s">
        <v>10389</v>
      </c>
      <c r="C3579" s="34" t="s">
        <v>10390</v>
      </c>
      <c r="D3579" s="34" t="s">
        <v>98</v>
      </c>
      <c r="E3579" s="31">
        <v>57</v>
      </c>
      <c r="F3579" s="58">
        <f t="shared" ca="1" si="172"/>
        <v>66.205479452054789</v>
      </c>
      <c r="G3579" s="33">
        <v>20755</v>
      </c>
      <c r="H3579" s="34" t="s">
        <v>666</v>
      </c>
      <c r="I3579" s="34" t="s">
        <v>90</v>
      </c>
      <c r="J3579" s="34" t="s">
        <v>78</v>
      </c>
      <c r="K3579" s="34" t="s">
        <v>79</v>
      </c>
      <c r="L3579" s="34" t="s">
        <v>91</v>
      </c>
      <c r="M3579" s="31">
        <v>12</v>
      </c>
    </row>
    <row r="3580" spans="1:13" s="31" customFormat="1" ht="15.75" customHeight="1" x14ac:dyDescent="0.25">
      <c r="A3580" s="31">
        <v>3579</v>
      </c>
      <c r="B3580" s="34" t="s">
        <v>10391</v>
      </c>
      <c r="C3580" s="34" t="s">
        <v>10392</v>
      </c>
      <c r="D3580" s="34" t="s">
        <v>98</v>
      </c>
      <c r="E3580" s="31">
        <v>32</v>
      </c>
      <c r="F3580" s="58">
        <f t="shared" ca="1" si="172"/>
        <v>35.301369863013697</v>
      </c>
      <c r="G3580" s="33">
        <v>32035</v>
      </c>
      <c r="H3580" s="34" t="s">
        <v>4240</v>
      </c>
      <c r="I3580" s="34" t="s">
        <v>178</v>
      </c>
      <c r="J3580" s="34" t="s">
        <v>126</v>
      </c>
      <c r="K3580" s="34" t="s">
        <v>79</v>
      </c>
      <c r="L3580" s="34" t="s">
        <v>91</v>
      </c>
      <c r="M3580" s="31">
        <v>20</v>
      </c>
    </row>
    <row r="3581" spans="1:13" s="31" customFormat="1" ht="15.75" customHeight="1" x14ac:dyDescent="0.25">
      <c r="A3581" s="31">
        <v>3580</v>
      </c>
      <c r="B3581" s="34" t="s">
        <v>10393</v>
      </c>
      <c r="C3581" s="34" t="s">
        <v>10394</v>
      </c>
      <c r="D3581" s="34" t="s">
        <v>98</v>
      </c>
      <c r="E3581" s="31">
        <v>61</v>
      </c>
      <c r="F3581" s="58">
        <f t="shared" ca="1" si="172"/>
        <v>50.704109589041096</v>
      </c>
      <c r="G3581" s="33">
        <v>26413</v>
      </c>
      <c r="H3581" s="34" t="s">
        <v>1245</v>
      </c>
      <c r="I3581" s="34" t="s">
        <v>178</v>
      </c>
      <c r="J3581" s="34" t="s">
        <v>78</v>
      </c>
      <c r="K3581" s="34" t="s">
        <v>79</v>
      </c>
      <c r="L3581" s="34" t="s">
        <v>91</v>
      </c>
      <c r="M3581" s="31">
        <v>10</v>
      </c>
    </row>
    <row r="3582" spans="1:13" s="31" customFormat="1" ht="15.75" hidden="1" customHeight="1" x14ac:dyDescent="0.25">
      <c r="A3582" s="31">
        <v>3581</v>
      </c>
      <c r="B3582" s="34" t="s">
        <v>10395</v>
      </c>
      <c r="C3582" s="34" t="s">
        <v>10396</v>
      </c>
      <c r="D3582" s="34" t="s">
        <v>98</v>
      </c>
      <c r="E3582" s="31">
        <v>38</v>
      </c>
      <c r="F3582" s="58">
        <f t="shared" ca="1" si="172"/>
        <v>65.504109589041093</v>
      </c>
      <c r="G3582" s="33">
        <v>21011</v>
      </c>
      <c r="I3582" s="34" t="s">
        <v>230</v>
      </c>
      <c r="J3582" s="34" t="s">
        <v>78</v>
      </c>
      <c r="K3582" s="34" t="s">
        <v>79</v>
      </c>
      <c r="L3582" s="34" t="s">
        <v>80</v>
      </c>
      <c r="M3582" s="31">
        <v>6</v>
      </c>
    </row>
    <row r="3583" spans="1:13" s="31" customFormat="1" ht="15.75" customHeight="1" x14ac:dyDescent="0.25">
      <c r="A3583" s="31">
        <v>3582</v>
      </c>
      <c r="B3583" s="34" t="s">
        <v>10397</v>
      </c>
      <c r="C3583" s="34" t="s">
        <v>10398</v>
      </c>
      <c r="D3583" s="34" t="s">
        <v>98</v>
      </c>
      <c r="E3583" s="31">
        <v>66</v>
      </c>
      <c r="F3583" s="58">
        <f t="shared" ca="1" si="172"/>
        <v>61.079452054794523</v>
      </c>
      <c r="G3583" s="33">
        <v>22626</v>
      </c>
      <c r="H3583" s="34" t="s">
        <v>1323</v>
      </c>
      <c r="I3583" s="34" t="s">
        <v>90</v>
      </c>
      <c r="J3583" s="34" t="s">
        <v>78</v>
      </c>
      <c r="K3583" s="34" t="s">
        <v>79</v>
      </c>
      <c r="L3583" s="34" t="s">
        <v>91</v>
      </c>
      <c r="M3583" s="31">
        <v>17</v>
      </c>
    </row>
    <row r="3584" spans="1:13" s="31" customFormat="1" ht="15.75" customHeight="1" x14ac:dyDescent="0.25">
      <c r="A3584" s="31">
        <v>3583</v>
      </c>
      <c r="B3584" s="34" t="s">
        <v>10399</v>
      </c>
      <c r="C3584" s="34" t="s">
        <v>10400</v>
      </c>
      <c r="D3584" s="34" t="s">
        <v>98</v>
      </c>
      <c r="E3584" s="31">
        <v>71</v>
      </c>
      <c r="F3584" s="58">
        <f t="shared" ca="1" si="172"/>
        <v>57.61917808219178</v>
      </c>
      <c r="G3584" s="33">
        <v>23889</v>
      </c>
      <c r="H3584" s="34" t="s">
        <v>503</v>
      </c>
      <c r="I3584" s="34" t="s">
        <v>140</v>
      </c>
      <c r="J3584" s="34" t="s">
        <v>102</v>
      </c>
      <c r="K3584" s="34" t="s">
        <v>79</v>
      </c>
      <c r="L3584" s="34" t="s">
        <v>91</v>
      </c>
      <c r="M3584" s="31">
        <v>5</v>
      </c>
    </row>
    <row r="3585" spans="1:13" s="31" customFormat="1" ht="15.75" hidden="1" customHeight="1" x14ac:dyDescent="0.25">
      <c r="A3585" s="31">
        <v>3584</v>
      </c>
      <c r="B3585" s="34" t="s">
        <v>10401</v>
      </c>
      <c r="C3585" s="34" t="s">
        <v>10402</v>
      </c>
      <c r="D3585" s="34" t="s">
        <v>74</v>
      </c>
      <c r="E3585" s="31">
        <v>95</v>
      </c>
      <c r="F3585" s="58">
        <f t="shared" ca="1" si="172"/>
        <v>60.986301369863014</v>
      </c>
      <c r="G3585" s="33">
        <v>22660</v>
      </c>
      <c r="I3585" s="34" t="s">
        <v>178</v>
      </c>
      <c r="J3585" s="34" t="s">
        <v>78</v>
      </c>
      <c r="K3585" s="34" t="s">
        <v>79</v>
      </c>
      <c r="L3585" s="34" t="s">
        <v>91</v>
      </c>
      <c r="M3585" s="31">
        <v>10</v>
      </c>
    </row>
    <row r="3586" spans="1:13" s="31" customFormat="1" ht="15.75" hidden="1" customHeight="1" x14ac:dyDescent="0.25">
      <c r="A3586" s="31">
        <v>3585</v>
      </c>
      <c r="B3586" s="34" t="s">
        <v>8825</v>
      </c>
      <c r="C3586" s="34" t="s">
        <v>10403</v>
      </c>
      <c r="D3586" s="34" t="s">
        <v>98</v>
      </c>
      <c r="E3586" s="31">
        <v>41</v>
      </c>
      <c r="F3586" s="58">
        <f t="shared" ca="1" si="172"/>
        <v>60.452054794520549</v>
      </c>
      <c r="G3586" s="33">
        <v>22855</v>
      </c>
      <c r="I3586" s="34" t="s">
        <v>101</v>
      </c>
      <c r="J3586" s="34" t="s">
        <v>126</v>
      </c>
      <c r="K3586" s="34" t="s">
        <v>79</v>
      </c>
      <c r="L3586" s="34" t="s">
        <v>80</v>
      </c>
      <c r="M3586" s="31">
        <v>20</v>
      </c>
    </row>
    <row r="3587" spans="1:13" s="31" customFormat="1" ht="15.75" customHeight="1" x14ac:dyDescent="0.25">
      <c r="A3587" s="31">
        <v>3586</v>
      </c>
      <c r="B3587" s="34" t="s">
        <v>10404</v>
      </c>
      <c r="C3587" s="34" t="s">
        <v>7308</v>
      </c>
      <c r="D3587" s="34" t="s">
        <v>98</v>
      </c>
      <c r="E3587" s="31">
        <v>79</v>
      </c>
      <c r="F3587" s="58">
        <f t="shared" ca="1" si="172"/>
        <v>43.915068493150685</v>
      </c>
      <c r="G3587" s="33">
        <v>28891</v>
      </c>
      <c r="H3587" s="34" t="s">
        <v>1888</v>
      </c>
      <c r="I3587" s="34" t="s">
        <v>178</v>
      </c>
      <c r="J3587" s="34" t="s">
        <v>102</v>
      </c>
      <c r="K3587" s="34" t="s">
        <v>79</v>
      </c>
      <c r="L3587" s="34" t="s">
        <v>91</v>
      </c>
      <c r="M3587" s="31">
        <v>10</v>
      </c>
    </row>
    <row r="3588" spans="1:13" s="31" customFormat="1" ht="15.75" hidden="1" customHeight="1" x14ac:dyDescent="0.25">
      <c r="A3588" s="31">
        <v>3587</v>
      </c>
      <c r="B3588" s="34" t="s">
        <v>10405</v>
      </c>
      <c r="C3588" s="34" t="s">
        <v>10406</v>
      </c>
      <c r="D3588" s="34" t="s">
        <v>98</v>
      </c>
      <c r="E3588" s="31">
        <v>85</v>
      </c>
      <c r="F3588" s="58">
        <f t="shared" ca="1" si="172"/>
        <v>25.268493150684932</v>
      </c>
      <c r="G3588" s="33">
        <v>35697</v>
      </c>
      <c r="I3588" s="34" t="s">
        <v>230</v>
      </c>
      <c r="J3588" s="34" t="s">
        <v>102</v>
      </c>
      <c r="K3588" s="34" t="s">
        <v>79</v>
      </c>
      <c r="L3588" s="34" t="s">
        <v>91</v>
      </c>
      <c r="M3588" s="31">
        <v>2</v>
      </c>
    </row>
    <row r="3589" spans="1:13" s="31" customFormat="1" ht="15.75" customHeight="1" x14ac:dyDescent="0.25">
      <c r="A3589" s="31">
        <v>3588</v>
      </c>
      <c r="B3589" s="34" t="s">
        <v>10407</v>
      </c>
      <c r="C3589" s="34" t="s">
        <v>10408</v>
      </c>
      <c r="D3589" s="34" t="s">
        <v>98</v>
      </c>
      <c r="E3589" s="31">
        <v>15</v>
      </c>
      <c r="F3589" s="58">
        <f t="shared" ca="1" si="172"/>
        <v>61.6</v>
      </c>
      <c r="G3589" s="33">
        <v>22436</v>
      </c>
      <c r="H3589" s="34" t="s">
        <v>4968</v>
      </c>
      <c r="I3589" s="34" t="s">
        <v>178</v>
      </c>
      <c r="J3589" s="34" t="s">
        <v>102</v>
      </c>
      <c r="K3589" s="34" t="s">
        <v>79</v>
      </c>
      <c r="L3589" s="34" t="s">
        <v>80</v>
      </c>
      <c r="M3589" s="31">
        <v>18</v>
      </c>
    </row>
    <row r="3590" spans="1:13" s="31" customFormat="1" ht="15.75" customHeight="1" x14ac:dyDescent="0.25">
      <c r="A3590" s="31">
        <v>3589</v>
      </c>
      <c r="B3590" s="34" t="s">
        <v>3456</v>
      </c>
      <c r="C3590" s="34" t="s">
        <v>10409</v>
      </c>
      <c r="D3590" s="34" t="s">
        <v>98</v>
      </c>
      <c r="E3590" s="31">
        <v>73</v>
      </c>
      <c r="F3590" s="58">
        <f t="shared" ca="1" si="172"/>
        <v>60.887671232876713</v>
      </c>
      <c r="G3590" s="33">
        <v>22696</v>
      </c>
      <c r="H3590" s="34" t="s">
        <v>1929</v>
      </c>
      <c r="I3590" s="34" t="s">
        <v>178</v>
      </c>
      <c r="J3590" s="34" t="s">
        <v>126</v>
      </c>
      <c r="K3590" s="34" t="s">
        <v>79</v>
      </c>
      <c r="L3590" s="34" t="s">
        <v>91</v>
      </c>
      <c r="M3590" s="31">
        <v>17</v>
      </c>
    </row>
    <row r="3591" spans="1:13" s="31" customFormat="1" ht="15.75" hidden="1" customHeight="1" x14ac:dyDescent="0.25">
      <c r="A3591" s="31">
        <v>3590</v>
      </c>
      <c r="B3591" s="34" t="s">
        <v>1667</v>
      </c>
      <c r="C3591" s="34" t="s">
        <v>10410</v>
      </c>
      <c r="D3591" s="34" t="s">
        <v>98</v>
      </c>
      <c r="E3591" s="31">
        <v>32</v>
      </c>
      <c r="F3591" s="58">
        <f t="shared" ca="1" si="172"/>
        <v>44.723287671232875</v>
      </c>
      <c r="G3591" s="33">
        <v>28596</v>
      </c>
      <c r="I3591" s="34" t="s">
        <v>77</v>
      </c>
      <c r="J3591" s="34" t="s">
        <v>78</v>
      </c>
      <c r="K3591" s="34" t="s">
        <v>79</v>
      </c>
      <c r="L3591" s="34" t="s">
        <v>80</v>
      </c>
      <c r="M3591" s="31">
        <v>19</v>
      </c>
    </row>
    <row r="3592" spans="1:13" s="31" customFormat="1" ht="15.75" customHeight="1" x14ac:dyDescent="0.25">
      <c r="A3592" s="31">
        <v>3591</v>
      </c>
      <c r="B3592" s="34" t="s">
        <v>10411</v>
      </c>
      <c r="C3592" s="34" t="s">
        <v>10412</v>
      </c>
      <c r="D3592" s="34" t="s">
        <v>74</v>
      </c>
      <c r="E3592" s="31">
        <v>15</v>
      </c>
      <c r="F3592" s="58">
        <f t="shared" ca="1" si="172"/>
        <v>44.18904109589041</v>
      </c>
      <c r="G3592" s="33">
        <v>28791</v>
      </c>
      <c r="H3592" s="34" t="s">
        <v>677</v>
      </c>
      <c r="I3592" s="34" t="s">
        <v>101</v>
      </c>
      <c r="J3592" s="34" t="s">
        <v>78</v>
      </c>
      <c r="K3592" s="34" t="s">
        <v>79</v>
      </c>
      <c r="L3592" s="34" t="s">
        <v>91</v>
      </c>
      <c r="M3592" s="31">
        <v>10</v>
      </c>
    </row>
    <row r="3593" spans="1:13" s="31" customFormat="1" ht="15.75" customHeight="1" x14ac:dyDescent="0.25">
      <c r="A3593" s="31">
        <v>3592</v>
      </c>
      <c r="B3593" s="34" t="s">
        <v>7614</v>
      </c>
      <c r="C3593" s="34" t="s">
        <v>283</v>
      </c>
      <c r="D3593" s="34" t="s">
        <v>74</v>
      </c>
      <c r="E3593" s="31">
        <v>72</v>
      </c>
      <c r="F3593" s="58">
        <f t="shared" ca="1" si="172"/>
        <v>68.709589041095896</v>
      </c>
      <c r="G3593" s="33">
        <v>19841</v>
      </c>
      <c r="H3593" s="34" t="s">
        <v>741</v>
      </c>
      <c r="I3593" s="34" t="s">
        <v>230</v>
      </c>
      <c r="J3593" s="34" t="s">
        <v>78</v>
      </c>
      <c r="K3593" s="34" t="s">
        <v>79</v>
      </c>
      <c r="L3593" s="34" t="s">
        <v>91</v>
      </c>
      <c r="M3593" s="31">
        <v>12</v>
      </c>
    </row>
    <row r="3594" spans="1:13" s="31" customFormat="1" ht="15.75" customHeight="1" x14ac:dyDescent="0.25">
      <c r="A3594" s="31">
        <v>3593</v>
      </c>
      <c r="B3594" s="34" t="s">
        <v>1768</v>
      </c>
      <c r="C3594" s="34" t="s">
        <v>10413</v>
      </c>
      <c r="D3594" s="34" t="s">
        <v>98</v>
      </c>
      <c r="E3594" s="31">
        <v>71</v>
      </c>
      <c r="F3594" s="58">
        <f t="shared" ca="1" si="172"/>
        <v>26.726027397260275</v>
      </c>
      <c r="G3594" s="33">
        <v>35165</v>
      </c>
      <c r="H3594" s="34" t="s">
        <v>1235</v>
      </c>
      <c r="I3594" s="34" t="s">
        <v>140</v>
      </c>
      <c r="J3594" s="34" t="s">
        <v>78</v>
      </c>
      <c r="K3594" s="34" t="s">
        <v>79</v>
      </c>
      <c r="L3594" s="34" t="s">
        <v>91</v>
      </c>
      <c r="M3594" s="31">
        <v>5</v>
      </c>
    </row>
    <row r="3595" spans="1:13" s="31" customFormat="1" ht="15.75" customHeight="1" x14ac:dyDescent="0.25">
      <c r="A3595" s="31">
        <v>3594</v>
      </c>
      <c r="B3595" s="34" t="s">
        <v>10414</v>
      </c>
      <c r="C3595" s="34" t="s">
        <v>10415</v>
      </c>
      <c r="D3595" s="34" t="s">
        <v>74</v>
      </c>
      <c r="E3595" s="31">
        <v>45</v>
      </c>
      <c r="F3595" s="58">
        <f t="shared" ca="1" si="172"/>
        <v>36.9972602739726</v>
      </c>
      <c r="G3595" s="33">
        <v>31416</v>
      </c>
      <c r="H3595" s="34" t="s">
        <v>408</v>
      </c>
      <c r="I3595" s="34" t="s">
        <v>77</v>
      </c>
      <c r="J3595" s="34" t="s">
        <v>78</v>
      </c>
      <c r="K3595" s="34" t="s">
        <v>79</v>
      </c>
      <c r="L3595" s="34" t="s">
        <v>91</v>
      </c>
      <c r="M3595" s="31">
        <v>18</v>
      </c>
    </row>
    <row r="3596" spans="1:13" s="31" customFormat="1" ht="15.75" customHeight="1" x14ac:dyDescent="0.25">
      <c r="A3596" s="31">
        <v>3595</v>
      </c>
      <c r="B3596" s="34" t="s">
        <v>1523</v>
      </c>
      <c r="C3596" s="34" t="s">
        <v>10416</v>
      </c>
      <c r="D3596" s="34" t="s">
        <v>98</v>
      </c>
      <c r="E3596" s="31">
        <v>81</v>
      </c>
      <c r="F3596" s="58">
        <f t="shared" ca="1" si="172"/>
        <v>47.084931506849315</v>
      </c>
      <c r="G3596" s="33">
        <v>27734</v>
      </c>
      <c r="H3596" s="34" t="s">
        <v>757</v>
      </c>
      <c r="I3596" s="34" t="s">
        <v>140</v>
      </c>
      <c r="J3596" s="34" t="s">
        <v>78</v>
      </c>
      <c r="K3596" s="34" t="s">
        <v>79</v>
      </c>
      <c r="L3596" s="34" t="s">
        <v>91</v>
      </c>
      <c r="M3596" s="31">
        <v>6</v>
      </c>
    </row>
    <row r="3597" spans="1:13" s="31" customFormat="1" ht="15.75" customHeight="1" x14ac:dyDescent="0.25">
      <c r="A3597" s="31">
        <v>3596</v>
      </c>
      <c r="B3597" s="34" t="s">
        <v>10417</v>
      </c>
      <c r="C3597" s="34" t="s">
        <v>10418</v>
      </c>
      <c r="D3597" s="34" t="s">
        <v>98</v>
      </c>
      <c r="E3597" s="31">
        <v>57</v>
      </c>
      <c r="F3597" s="58">
        <f t="shared" ca="1" si="172"/>
        <v>45.030136986301372</v>
      </c>
      <c r="G3597" s="33">
        <v>28484</v>
      </c>
      <c r="H3597" s="34" t="s">
        <v>469</v>
      </c>
      <c r="I3597" s="34" t="s">
        <v>140</v>
      </c>
      <c r="J3597" s="34" t="s">
        <v>78</v>
      </c>
      <c r="K3597" s="34" t="s">
        <v>79</v>
      </c>
      <c r="L3597" s="34" t="s">
        <v>91</v>
      </c>
      <c r="M3597" s="31">
        <v>20</v>
      </c>
    </row>
    <row r="3598" spans="1:13" s="31" customFormat="1" ht="15.75" hidden="1" customHeight="1" x14ac:dyDescent="0.25">
      <c r="A3598" s="31">
        <v>3597</v>
      </c>
      <c r="B3598" s="34" t="s">
        <v>1256</v>
      </c>
      <c r="D3598" s="34" t="s">
        <v>74</v>
      </c>
      <c r="E3598" s="31">
        <v>71</v>
      </c>
      <c r="G3598" s="44">
        <v>19891</v>
      </c>
      <c r="H3598" s="34" t="s">
        <v>1140</v>
      </c>
      <c r="I3598" s="34" t="s">
        <v>90</v>
      </c>
      <c r="J3598" s="34" t="s">
        <v>102</v>
      </c>
      <c r="K3598" s="34" t="s">
        <v>79</v>
      </c>
      <c r="L3598" s="34" t="s">
        <v>80</v>
      </c>
      <c r="M3598" s="31">
        <v>16</v>
      </c>
    </row>
    <row r="3599" spans="1:13" s="31" customFormat="1" ht="15.75" customHeight="1" x14ac:dyDescent="0.25">
      <c r="A3599" s="31">
        <v>3598</v>
      </c>
      <c r="B3599" s="34" t="s">
        <v>10193</v>
      </c>
      <c r="C3599" s="34" t="s">
        <v>10419</v>
      </c>
      <c r="D3599" s="34" t="s">
        <v>74</v>
      </c>
      <c r="E3599" s="31">
        <v>72</v>
      </c>
      <c r="F3599" s="58">
        <f t="shared" ref="F3599:F3624" ca="1" si="173">(TODAY()-G3599)/365</f>
        <v>28.041095890410958</v>
      </c>
      <c r="G3599" s="33">
        <v>34685</v>
      </c>
      <c r="H3599" s="34" t="s">
        <v>3865</v>
      </c>
      <c r="I3599" s="34" t="s">
        <v>77</v>
      </c>
      <c r="J3599" s="34" t="s">
        <v>102</v>
      </c>
      <c r="K3599" s="34" t="s">
        <v>79</v>
      </c>
      <c r="L3599" s="34" t="s">
        <v>80</v>
      </c>
      <c r="M3599" s="31">
        <v>5</v>
      </c>
    </row>
    <row r="3600" spans="1:13" s="31" customFormat="1" ht="15.75" customHeight="1" x14ac:dyDescent="0.25">
      <c r="A3600" s="31">
        <v>3599</v>
      </c>
      <c r="B3600" s="34" t="s">
        <v>10420</v>
      </c>
      <c r="C3600" s="34" t="s">
        <v>10421</v>
      </c>
      <c r="D3600" s="34" t="s">
        <v>74</v>
      </c>
      <c r="E3600" s="31">
        <v>11</v>
      </c>
      <c r="F3600" s="58">
        <f t="shared" ca="1" si="173"/>
        <v>66.871232876712327</v>
      </c>
      <c r="G3600" s="33">
        <v>20512</v>
      </c>
      <c r="H3600" s="34" t="s">
        <v>589</v>
      </c>
      <c r="I3600" s="34" t="s">
        <v>230</v>
      </c>
      <c r="J3600" s="34" t="s">
        <v>126</v>
      </c>
      <c r="K3600" s="34" t="s">
        <v>79</v>
      </c>
      <c r="L3600" s="34" t="s">
        <v>80</v>
      </c>
      <c r="M3600" s="31">
        <v>6</v>
      </c>
    </row>
    <row r="3601" spans="1:13" s="31" customFormat="1" ht="15.75" customHeight="1" x14ac:dyDescent="0.25">
      <c r="A3601" s="31">
        <v>3600</v>
      </c>
      <c r="B3601" s="34" t="s">
        <v>10422</v>
      </c>
      <c r="C3601" s="34" t="s">
        <v>10423</v>
      </c>
      <c r="D3601" s="34" t="s">
        <v>74</v>
      </c>
      <c r="E3601" s="31">
        <v>88</v>
      </c>
      <c r="F3601" s="58">
        <f t="shared" ca="1" si="173"/>
        <v>60.649315068493152</v>
      </c>
      <c r="G3601" s="33">
        <v>22783</v>
      </c>
      <c r="H3601" s="34" t="s">
        <v>833</v>
      </c>
      <c r="I3601" s="34" t="s">
        <v>230</v>
      </c>
      <c r="J3601" s="34" t="s">
        <v>78</v>
      </c>
      <c r="K3601" s="34" t="s">
        <v>79</v>
      </c>
      <c r="L3601" s="34" t="s">
        <v>91</v>
      </c>
      <c r="M3601" s="31">
        <v>16</v>
      </c>
    </row>
    <row r="3602" spans="1:13" s="31" customFormat="1" ht="15.75" customHeight="1" x14ac:dyDescent="0.25">
      <c r="A3602" s="31">
        <v>3601</v>
      </c>
      <c r="B3602" s="34" t="s">
        <v>10424</v>
      </c>
      <c r="C3602" s="34" t="s">
        <v>10425</v>
      </c>
      <c r="D3602" s="34" t="s">
        <v>98</v>
      </c>
      <c r="E3602" s="31">
        <v>85</v>
      </c>
      <c r="F3602" s="58">
        <f t="shared" ca="1" si="173"/>
        <v>47.038356164383565</v>
      </c>
      <c r="G3602" s="33">
        <v>27751</v>
      </c>
      <c r="H3602" s="34" t="s">
        <v>741</v>
      </c>
      <c r="I3602" s="34" t="s">
        <v>152</v>
      </c>
      <c r="J3602" s="34" t="s">
        <v>78</v>
      </c>
      <c r="K3602" s="34" t="s">
        <v>79</v>
      </c>
      <c r="L3602" s="34" t="s">
        <v>91</v>
      </c>
      <c r="M3602" s="31">
        <v>18</v>
      </c>
    </row>
    <row r="3603" spans="1:13" s="31" customFormat="1" ht="15.75" customHeight="1" x14ac:dyDescent="0.25">
      <c r="A3603" s="31">
        <v>3602</v>
      </c>
      <c r="B3603" s="34" t="s">
        <v>10426</v>
      </c>
      <c r="C3603" s="34" t="s">
        <v>10427</v>
      </c>
      <c r="D3603" s="34" t="s">
        <v>98</v>
      </c>
      <c r="E3603" s="31">
        <v>23</v>
      </c>
      <c r="F3603" s="58">
        <f t="shared" ca="1" si="173"/>
        <v>34.098630136986301</v>
      </c>
      <c r="G3603" s="33">
        <v>32474</v>
      </c>
      <c r="H3603" s="34" t="s">
        <v>930</v>
      </c>
      <c r="I3603" s="34" t="s">
        <v>178</v>
      </c>
      <c r="J3603" s="34" t="s">
        <v>78</v>
      </c>
      <c r="K3603" s="34" t="s">
        <v>79</v>
      </c>
      <c r="L3603" s="34" t="s">
        <v>91</v>
      </c>
      <c r="M3603" s="31">
        <v>12</v>
      </c>
    </row>
    <row r="3604" spans="1:13" s="31" customFormat="1" ht="15.75" customHeight="1" x14ac:dyDescent="0.25">
      <c r="A3604" s="31">
        <v>3603</v>
      </c>
      <c r="B3604" s="34" t="s">
        <v>9211</v>
      </c>
      <c r="C3604" s="34" t="s">
        <v>10428</v>
      </c>
      <c r="D3604" s="34" t="s">
        <v>74</v>
      </c>
      <c r="E3604" s="31">
        <v>90</v>
      </c>
      <c r="F3604" s="58">
        <f t="shared" ca="1" si="173"/>
        <v>68.290410958904104</v>
      </c>
      <c r="G3604" s="33">
        <v>19994</v>
      </c>
      <c r="H3604" s="34" t="s">
        <v>689</v>
      </c>
      <c r="I3604" s="34" t="s">
        <v>140</v>
      </c>
      <c r="J3604" s="34" t="s">
        <v>78</v>
      </c>
      <c r="K3604" s="34" t="s">
        <v>79</v>
      </c>
      <c r="L3604" s="34" t="s">
        <v>80</v>
      </c>
      <c r="M3604" s="31">
        <v>14</v>
      </c>
    </row>
    <row r="3605" spans="1:13" s="31" customFormat="1" ht="15.75" customHeight="1" x14ac:dyDescent="0.25">
      <c r="A3605" s="31">
        <v>3604</v>
      </c>
      <c r="B3605" s="34" t="s">
        <v>10429</v>
      </c>
      <c r="C3605" s="34" t="s">
        <v>10430</v>
      </c>
      <c r="D3605" s="34" t="s">
        <v>74</v>
      </c>
      <c r="E3605" s="31">
        <v>3</v>
      </c>
      <c r="F3605" s="58">
        <f t="shared" ca="1" si="173"/>
        <v>51.747945205479454</v>
      </c>
      <c r="G3605" s="33">
        <v>26032</v>
      </c>
      <c r="H3605" s="34" t="s">
        <v>364</v>
      </c>
      <c r="I3605" s="34" t="s">
        <v>178</v>
      </c>
      <c r="J3605" s="34" t="s">
        <v>126</v>
      </c>
      <c r="K3605" s="34" t="s">
        <v>79</v>
      </c>
      <c r="L3605" s="34" t="s">
        <v>80</v>
      </c>
      <c r="M3605" s="31">
        <v>9</v>
      </c>
    </row>
    <row r="3606" spans="1:13" s="31" customFormat="1" ht="15.75" customHeight="1" x14ac:dyDescent="0.25">
      <c r="A3606" s="31">
        <v>3605</v>
      </c>
      <c r="B3606" s="34" t="s">
        <v>3945</v>
      </c>
      <c r="C3606" s="34" t="s">
        <v>10431</v>
      </c>
      <c r="D3606" s="34" t="s">
        <v>74</v>
      </c>
      <c r="E3606" s="31">
        <v>54</v>
      </c>
      <c r="F3606" s="58">
        <f t="shared" ca="1" si="173"/>
        <v>28.926027397260274</v>
      </c>
      <c r="G3606" s="33">
        <v>34362</v>
      </c>
      <c r="H3606" s="34" t="s">
        <v>212</v>
      </c>
      <c r="I3606" s="34" t="s">
        <v>230</v>
      </c>
      <c r="J3606" s="34" t="s">
        <v>78</v>
      </c>
      <c r="K3606" s="34" t="s">
        <v>79</v>
      </c>
      <c r="L3606" s="34" t="s">
        <v>91</v>
      </c>
      <c r="M3606" s="31">
        <v>6</v>
      </c>
    </row>
    <row r="3607" spans="1:13" s="31" customFormat="1" ht="15.75" customHeight="1" x14ac:dyDescent="0.25">
      <c r="A3607" s="31">
        <v>3606</v>
      </c>
      <c r="B3607" s="34" t="s">
        <v>5264</v>
      </c>
      <c r="C3607" s="34" t="s">
        <v>10432</v>
      </c>
      <c r="D3607" s="34" t="s">
        <v>98</v>
      </c>
      <c r="E3607" s="31">
        <v>52</v>
      </c>
      <c r="F3607" s="58">
        <f t="shared" ca="1" si="173"/>
        <v>65.917808219178085</v>
      </c>
      <c r="G3607" s="33">
        <v>20860</v>
      </c>
      <c r="H3607" s="34" t="s">
        <v>828</v>
      </c>
      <c r="I3607" s="34" t="s">
        <v>230</v>
      </c>
      <c r="J3607" s="34" t="s">
        <v>126</v>
      </c>
      <c r="K3607" s="34" t="s">
        <v>79</v>
      </c>
      <c r="L3607" s="34" t="s">
        <v>91</v>
      </c>
      <c r="M3607" s="31">
        <v>15</v>
      </c>
    </row>
    <row r="3608" spans="1:13" s="31" customFormat="1" ht="15.75" customHeight="1" x14ac:dyDescent="0.25">
      <c r="A3608" s="31">
        <v>3607</v>
      </c>
      <c r="B3608" s="34" t="s">
        <v>10433</v>
      </c>
      <c r="C3608" s="34" t="s">
        <v>10434</v>
      </c>
      <c r="D3608" s="34" t="s">
        <v>74</v>
      </c>
      <c r="E3608" s="31">
        <v>99</v>
      </c>
      <c r="F3608" s="58">
        <f t="shared" ca="1" si="173"/>
        <v>21.608219178082191</v>
      </c>
      <c r="G3608" s="33">
        <v>37033</v>
      </c>
      <c r="H3608" s="34" t="s">
        <v>184</v>
      </c>
      <c r="I3608" s="34" t="s">
        <v>178</v>
      </c>
      <c r="J3608" s="34" t="s">
        <v>78</v>
      </c>
      <c r="K3608" s="34" t="s">
        <v>79</v>
      </c>
      <c r="L3608" s="34" t="s">
        <v>91</v>
      </c>
      <c r="M3608" s="31">
        <v>1</v>
      </c>
    </row>
    <row r="3609" spans="1:13" s="31" customFormat="1" ht="15.75" customHeight="1" x14ac:dyDescent="0.25">
      <c r="A3609" s="31">
        <v>3608</v>
      </c>
      <c r="B3609" s="34" t="s">
        <v>4230</v>
      </c>
      <c r="C3609" s="34" t="s">
        <v>10435</v>
      </c>
      <c r="D3609" s="34" t="s">
        <v>74</v>
      </c>
      <c r="E3609" s="31">
        <v>86</v>
      </c>
      <c r="F3609" s="58">
        <f t="shared" ca="1" si="173"/>
        <v>49.641095890410959</v>
      </c>
      <c r="G3609" s="33">
        <v>26801</v>
      </c>
      <c r="H3609" s="34" t="s">
        <v>636</v>
      </c>
      <c r="I3609" s="34" t="s">
        <v>377</v>
      </c>
      <c r="J3609" s="34" t="s">
        <v>126</v>
      </c>
      <c r="K3609" s="34" t="s">
        <v>79</v>
      </c>
      <c r="L3609" s="34" t="s">
        <v>91</v>
      </c>
      <c r="M3609" s="31">
        <v>8</v>
      </c>
    </row>
    <row r="3610" spans="1:13" s="31" customFormat="1" ht="15.75" customHeight="1" x14ac:dyDescent="0.25">
      <c r="A3610" s="31">
        <v>3609</v>
      </c>
      <c r="B3610" s="34" t="s">
        <v>3229</v>
      </c>
      <c r="C3610" s="34" t="s">
        <v>10436</v>
      </c>
      <c r="D3610" s="34" t="s">
        <v>74</v>
      </c>
      <c r="E3610" s="31">
        <v>69</v>
      </c>
      <c r="F3610" s="58">
        <f t="shared" ca="1" si="173"/>
        <v>25.328767123287673</v>
      </c>
      <c r="G3610" s="33">
        <v>35675</v>
      </c>
      <c r="H3610" s="34" t="s">
        <v>660</v>
      </c>
      <c r="I3610" s="34" t="s">
        <v>77</v>
      </c>
      <c r="J3610" s="34" t="s">
        <v>78</v>
      </c>
      <c r="K3610" s="34" t="s">
        <v>79</v>
      </c>
      <c r="L3610" s="34" t="s">
        <v>91</v>
      </c>
      <c r="M3610" s="31">
        <v>4</v>
      </c>
    </row>
    <row r="3611" spans="1:13" s="31" customFormat="1" ht="15.75" customHeight="1" x14ac:dyDescent="0.25">
      <c r="A3611" s="31">
        <v>3610</v>
      </c>
      <c r="B3611" s="34" t="s">
        <v>10437</v>
      </c>
      <c r="C3611" s="34" t="s">
        <v>6477</v>
      </c>
      <c r="D3611" s="34" t="s">
        <v>74</v>
      </c>
      <c r="E3611" s="31">
        <v>1</v>
      </c>
      <c r="F3611" s="58">
        <f t="shared" ca="1" si="173"/>
        <v>35.767123287671232</v>
      </c>
      <c r="G3611" s="33">
        <v>31865</v>
      </c>
      <c r="H3611" s="34" t="s">
        <v>828</v>
      </c>
      <c r="I3611" s="34" t="s">
        <v>101</v>
      </c>
      <c r="J3611" s="34" t="s">
        <v>126</v>
      </c>
      <c r="K3611" s="34" t="s">
        <v>79</v>
      </c>
      <c r="L3611" s="34" t="s">
        <v>80</v>
      </c>
      <c r="M3611" s="31">
        <v>16</v>
      </c>
    </row>
    <row r="3612" spans="1:13" s="31" customFormat="1" ht="15.75" customHeight="1" x14ac:dyDescent="0.25">
      <c r="A3612" s="31">
        <v>3611</v>
      </c>
      <c r="B3612" s="34" t="s">
        <v>4633</v>
      </c>
      <c r="C3612" s="34" t="s">
        <v>10438</v>
      </c>
      <c r="D3612" s="34" t="s">
        <v>74</v>
      </c>
      <c r="E3612" s="31">
        <v>20</v>
      </c>
      <c r="F3612" s="58">
        <f t="shared" ca="1" si="173"/>
        <v>52.745205479452054</v>
      </c>
      <c r="G3612" s="33">
        <v>25668</v>
      </c>
      <c r="H3612" s="34" t="s">
        <v>3125</v>
      </c>
      <c r="I3612" s="34" t="s">
        <v>230</v>
      </c>
      <c r="J3612" s="34" t="s">
        <v>102</v>
      </c>
      <c r="K3612" s="34" t="s">
        <v>79</v>
      </c>
      <c r="L3612" s="34" t="s">
        <v>80</v>
      </c>
      <c r="M3612" s="31">
        <v>10</v>
      </c>
    </row>
    <row r="3613" spans="1:13" s="31" customFormat="1" ht="15.75" hidden="1" customHeight="1" x14ac:dyDescent="0.25">
      <c r="A3613" s="31">
        <v>3612</v>
      </c>
      <c r="B3613" s="34" t="s">
        <v>7651</v>
      </c>
      <c r="C3613" s="34" t="s">
        <v>10439</v>
      </c>
      <c r="D3613" s="34" t="s">
        <v>74</v>
      </c>
      <c r="E3613" s="31">
        <v>27</v>
      </c>
      <c r="F3613" s="58">
        <f t="shared" ca="1" si="173"/>
        <v>43.106849315068494</v>
      </c>
      <c r="G3613" s="33">
        <v>29186</v>
      </c>
      <c r="I3613" s="34" t="s">
        <v>152</v>
      </c>
      <c r="J3613" s="34" t="s">
        <v>126</v>
      </c>
      <c r="K3613" s="34" t="s">
        <v>79</v>
      </c>
      <c r="L3613" s="34" t="s">
        <v>91</v>
      </c>
      <c r="M3613" s="31">
        <v>15</v>
      </c>
    </row>
    <row r="3614" spans="1:13" s="31" customFormat="1" ht="15.75" customHeight="1" x14ac:dyDescent="0.25">
      <c r="A3614" s="31">
        <v>3613</v>
      </c>
      <c r="B3614" s="34" t="s">
        <v>10440</v>
      </c>
      <c r="C3614" s="34" t="s">
        <v>10441</v>
      </c>
      <c r="D3614" s="34" t="s">
        <v>74</v>
      </c>
      <c r="E3614" s="31">
        <v>27</v>
      </c>
      <c r="F3614" s="58">
        <f t="shared" ca="1" si="173"/>
        <v>50.712328767123289</v>
      </c>
      <c r="G3614" s="33">
        <v>26410</v>
      </c>
      <c r="H3614" s="34" t="s">
        <v>2976</v>
      </c>
      <c r="I3614" s="34" t="s">
        <v>178</v>
      </c>
      <c r="J3614" s="34" t="s">
        <v>78</v>
      </c>
      <c r="K3614" s="34" t="s">
        <v>79</v>
      </c>
      <c r="L3614" s="34" t="s">
        <v>80</v>
      </c>
      <c r="M3614" s="31">
        <v>9</v>
      </c>
    </row>
    <row r="3615" spans="1:13" s="31" customFormat="1" ht="15.75" customHeight="1" x14ac:dyDescent="0.25">
      <c r="A3615" s="31">
        <v>3614</v>
      </c>
      <c r="B3615" s="34" t="s">
        <v>7142</v>
      </c>
      <c r="C3615" s="34" t="s">
        <v>7407</v>
      </c>
      <c r="D3615" s="34" t="s">
        <v>74</v>
      </c>
      <c r="E3615" s="31">
        <v>59</v>
      </c>
      <c r="F3615" s="58">
        <f t="shared" ca="1" si="173"/>
        <v>61.547945205479451</v>
      </c>
      <c r="G3615" s="33">
        <v>22455</v>
      </c>
      <c r="H3615" s="34" t="s">
        <v>164</v>
      </c>
      <c r="I3615" s="34" t="s">
        <v>140</v>
      </c>
      <c r="J3615" s="34" t="s">
        <v>102</v>
      </c>
      <c r="K3615" s="34" t="s">
        <v>79</v>
      </c>
      <c r="L3615" s="34" t="s">
        <v>80</v>
      </c>
      <c r="M3615" s="31">
        <v>18</v>
      </c>
    </row>
    <row r="3616" spans="1:13" s="31" customFormat="1" ht="15.75" customHeight="1" x14ac:dyDescent="0.25">
      <c r="A3616" s="31">
        <v>3615</v>
      </c>
      <c r="B3616" s="34" t="s">
        <v>6771</v>
      </c>
      <c r="C3616" s="34" t="s">
        <v>10442</v>
      </c>
      <c r="D3616" s="34" t="s">
        <v>98</v>
      </c>
      <c r="E3616" s="31">
        <v>63</v>
      </c>
      <c r="F3616" s="58">
        <f t="shared" ca="1" si="173"/>
        <v>44.493150684931507</v>
      </c>
      <c r="G3616" s="33">
        <v>28680</v>
      </c>
      <c r="H3616" s="34" t="s">
        <v>1374</v>
      </c>
      <c r="I3616" s="34" t="s">
        <v>152</v>
      </c>
      <c r="J3616" s="34" t="s">
        <v>78</v>
      </c>
      <c r="K3616" s="34" t="s">
        <v>79</v>
      </c>
      <c r="L3616" s="34" t="s">
        <v>80</v>
      </c>
      <c r="M3616" s="31">
        <v>8</v>
      </c>
    </row>
    <row r="3617" spans="1:13" s="31" customFormat="1" ht="15.75" customHeight="1" x14ac:dyDescent="0.25">
      <c r="A3617" s="31">
        <v>3616</v>
      </c>
      <c r="B3617" s="34" t="s">
        <v>10174</v>
      </c>
      <c r="C3617" s="34" t="s">
        <v>10443</v>
      </c>
      <c r="D3617" s="34" t="s">
        <v>74</v>
      </c>
      <c r="E3617" s="31">
        <v>42</v>
      </c>
      <c r="F3617" s="58">
        <f t="shared" ca="1" si="173"/>
        <v>21.745205479452054</v>
      </c>
      <c r="G3617" s="33">
        <v>36983</v>
      </c>
      <c r="H3617" s="34" t="s">
        <v>376</v>
      </c>
      <c r="I3617" s="34" t="s">
        <v>90</v>
      </c>
      <c r="J3617" s="34" t="s">
        <v>126</v>
      </c>
      <c r="K3617" s="34" t="s">
        <v>79</v>
      </c>
      <c r="L3617" s="34" t="s">
        <v>91</v>
      </c>
      <c r="M3617" s="31">
        <v>2</v>
      </c>
    </row>
    <row r="3618" spans="1:13" s="31" customFormat="1" ht="15.75" customHeight="1" x14ac:dyDescent="0.25">
      <c r="A3618" s="31">
        <v>3617</v>
      </c>
      <c r="B3618" s="34" t="s">
        <v>10444</v>
      </c>
      <c r="C3618" s="34" t="s">
        <v>10445</v>
      </c>
      <c r="D3618" s="34" t="s">
        <v>98</v>
      </c>
      <c r="E3618" s="31">
        <v>11</v>
      </c>
      <c r="F3618" s="58">
        <f t="shared" ca="1" si="173"/>
        <v>32.660273972602738</v>
      </c>
      <c r="G3618" s="33">
        <v>32999</v>
      </c>
      <c r="H3618" s="34" t="s">
        <v>645</v>
      </c>
      <c r="I3618" s="34" t="s">
        <v>77</v>
      </c>
      <c r="J3618" s="34" t="s">
        <v>78</v>
      </c>
      <c r="K3618" s="34" t="s">
        <v>79</v>
      </c>
      <c r="L3618" s="34" t="s">
        <v>80</v>
      </c>
      <c r="M3618" s="31">
        <v>3</v>
      </c>
    </row>
    <row r="3619" spans="1:13" s="31" customFormat="1" ht="15.75" customHeight="1" x14ac:dyDescent="0.25">
      <c r="A3619" s="31">
        <v>3618</v>
      </c>
      <c r="B3619" s="34" t="s">
        <v>10446</v>
      </c>
      <c r="C3619" s="34" t="s">
        <v>10447</v>
      </c>
      <c r="D3619" s="34" t="s">
        <v>74</v>
      </c>
      <c r="E3619" s="31">
        <v>2</v>
      </c>
      <c r="F3619" s="58">
        <f t="shared" ca="1" si="173"/>
        <v>56.698630136986303</v>
      </c>
      <c r="G3619" s="33">
        <v>24225</v>
      </c>
      <c r="H3619" s="34" t="s">
        <v>4075</v>
      </c>
      <c r="I3619" s="34" t="s">
        <v>140</v>
      </c>
      <c r="J3619" s="34" t="s">
        <v>102</v>
      </c>
      <c r="K3619" s="34" t="s">
        <v>79</v>
      </c>
      <c r="L3619" s="34" t="s">
        <v>80</v>
      </c>
      <c r="M3619" s="31">
        <v>19</v>
      </c>
    </row>
    <row r="3620" spans="1:13" s="31" customFormat="1" ht="15.75" customHeight="1" x14ac:dyDescent="0.25">
      <c r="A3620" s="31">
        <v>3619</v>
      </c>
      <c r="B3620" s="34" t="s">
        <v>5174</v>
      </c>
      <c r="C3620" s="34" t="s">
        <v>10448</v>
      </c>
      <c r="D3620" s="34" t="s">
        <v>98</v>
      </c>
      <c r="E3620" s="31">
        <v>18</v>
      </c>
      <c r="F3620" s="58">
        <f t="shared" ca="1" si="173"/>
        <v>26.87123287671233</v>
      </c>
      <c r="G3620" s="33">
        <v>35112</v>
      </c>
      <c r="H3620" s="34" t="s">
        <v>6330</v>
      </c>
      <c r="I3620" s="34" t="s">
        <v>230</v>
      </c>
      <c r="J3620" s="34" t="s">
        <v>78</v>
      </c>
      <c r="K3620" s="34" t="s">
        <v>79</v>
      </c>
      <c r="L3620" s="34" t="s">
        <v>80</v>
      </c>
      <c r="M3620" s="31">
        <v>1</v>
      </c>
    </row>
    <row r="3621" spans="1:13" s="31" customFormat="1" ht="15.75" customHeight="1" x14ac:dyDescent="0.25">
      <c r="A3621" s="31">
        <v>3620</v>
      </c>
      <c r="B3621" s="34" t="s">
        <v>9706</v>
      </c>
      <c r="C3621" s="34" t="s">
        <v>10449</v>
      </c>
      <c r="D3621" s="34" t="s">
        <v>74</v>
      </c>
      <c r="E3621" s="31">
        <v>21</v>
      </c>
      <c r="F3621" s="58">
        <f t="shared" ca="1" si="173"/>
        <v>31.427397260273974</v>
      </c>
      <c r="G3621" s="33">
        <v>33449</v>
      </c>
      <c r="H3621" s="34" t="s">
        <v>1929</v>
      </c>
      <c r="I3621" s="34" t="s">
        <v>140</v>
      </c>
      <c r="J3621" s="34" t="s">
        <v>78</v>
      </c>
      <c r="K3621" s="34" t="s">
        <v>79</v>
      </c>
      <c r="L3621" s="34" t="s">
        <v>91</v>
      </c>
      <c r="M3621" s="31">
        <v>5</v>
      </c>
    </row>
    <row r="3622" spans="1:13" s="31" customFormat="1" ht="15.75" customHeight="1" x14ac:dyDescent="0.25">
      <c r="A3622" s="31">
        <v>3621</v>
      </c>
      <c r="B3622" s="34" t="s">
        <v>10450</v>
      </c>
      <c r="C3622" s="34" t="s">
        <v>10451</v>
      </c>
      <c r="D3622" s="34" t="s">
        <v>98</v>
      </c>
      <c r="E3622" s="31">
        <v>13</v>
      </c>
      <c r="F3622" s="58">
        <f t="shared" ca="1" si="173"/>
        <v>47.972602739726028</v>
      </c>
      <c r="G3622" s="33">
        <v>27410</v>
      </c>
      <c r="H3622" s="34" t="s">
        <v>2205</v>
      </c>
      <c r="I3622" s="34" t="s">
        <v>178</v>
      </c>
      <c r="J3622" s="34" t="s">
        <v>126</v>
      </c>
      <c r="K3622" s="34" t="s">
        <v>79</v>
      </c>
      <c r="L3622" s="34" t="s">
        <v>91</v>
      </c>
      <c r="M3622" s="31">
        <v>15</v>
      </c>
    </row>
    <row r="3623" spans="1:13" s="31" customFormat="1" ht="15.75" customHeight="1" x14ac:dyDescent="0.25">
      <c r="A3623" s="31">
        <v>3622</v>
      </c>
      <c r="B3623" s="34" t="s">
        <v>10452</v>
      </c>
      <c r="C3623" s="34" t="s">
        <v>10453</v>
      </c>
      <c r="D3623" s="34" t="s">
        <v>98</v>
      </c>
      <c r="E3623" s="31">
        <v>84</v>
      </c>
      <c r="F3623" s="58">
        <f t="shared" ca="1" si="173"/>
        <v>39.339726027397262</v>
      </c>
      <c r="G3623" s="33">
        <v>30561</v>
      </c>
      <c r="H3623" s="34" t="s">
        <v>133</v>
      </c>
      <c r="I3623" s="34" t="s">
        <v>101</v>
      </c>
      <c r="J3623" s="34" t="s">
        <v>78</v>
      </c>
      <c r="K3623" s="34" t="s">
        <v>79</v>
      </c>
      <c r="L3623" s="34" t="s">
        <v>91</v>
      </c>
      <c r="M3623" s="31">
        <v>2</v>
      </c>
    </row>
    <row r="3624" spans="1:13" s="31" customFormat="1" ht="15.75" customHeight="1" x14ac:dyDescent="0.25">
      <c r="A3624" s="31">
        <v>3623</v>
      </c>
      <c r="B3624" s="34" t="s">
        <v>10454</v>
      </c>
      <c r="C3624" s="34" t="s">
        <v>10455</v>
      </c>
      <c r="D3624" s="34" t="s">
        <v>74</v>
      </c>
      <c r="E3624" s="31">
        <v>56</v>
      </c>
      <c r="F3624" s="58">
        <f t="shared" ca="1" si="173"/>
        <v>38.106849315068494</v>
      </c>
      <c r="G3624" s="33">
        <v>31011</v>
      </c>
      <c r="H3624" s="34" t="s">
        <v>300</v>
      </c>
      <c r="I3624" s="34" t="s">
        <v>77</v>
      </c>
      <c r="J3624" s="34" t="s">
        <v>102</v>
      </c>
      <c r="K3624" s="34" t="s">
        <v>79</v>
      </c>
      <c r="L3624" s="34" t="s">
        <v>80</v>
      </c>
      <c r="M3624" s="31">
        <v>15</v>
      </c>
    </row>
    <row r="3625" spans="1:13" s="31" customFormat="1" ht="15.75" hidden="1" customHeight="1" x14ac:dyDescent="0.25">
      <c r="A3625" s="31">
        <v>3624</v>
      </c>
      <c r="B3625" s="34" t="s">
        <v>10456</v>
      </c>
      <c r="D3625" s="34" t="s">
        <v>98</v>
      </c>
      <c r="E3625" s="31">
        <v>54</v>
      </c>
      <c r="G3625" s="44">
        <v>30971</v>
      </c>
      <c r="H3625" s="34" t="s">
        <v>370</v>
      </c>
      <c r="I3625" s="34" t="s">
        <v>101</v>
      </c>
      <c r="J3625" s="34" t="s">
        <v>78</v>
      </c>
      <c r="K3625" s="34" t="s">
        <v>79</v>
      </c>
      <c r="L3625" s="34" t="s">
        <v>80</v>
      </c>
      <c r="M3625" s="31">
        <v>7</v>
      </c>
    </row>
    <row r="3626" spans="1:13" s="31" customFormat="1" ht="15.75" customHeight="1" x14ac:dyDescent="0.25">
      <c r="A3626" s="31">
        <v>3625</v>
      </c>
      <c r="B3626" s="34" t="s">
        <v>9934</v>
      </c>
      <c r="C3626" s="34" t="s">
        <v>10457</v>
      </c>
      <c r="D3626" s="34" t="s">
        <v>98</v>
      </c>
      <c r="E3626" s="31">
        <v>24</v>
      </c>
      <c r="F3626" s="58">
        <f t="shared" ref="F3626:F3635" ca="1" si="174">(TODAY()-G3626)/365</f>
        <v>69.115068493150687</v>
      </c>
      <c r="G3626" s="33">
        <v>19693</v>
      </c>
      <c r="H3626" s="34" t="s">
        <v>177</v>
      </c>
      <c r="I3626" s="34" t="s">
        <v>77</v>
      </c>
      <c r="J3626" s="34" t="s">
        <v>126</v>
      </c>
      <c r="K3626" s="34" t="s">
        <v>79</v>
      </c>
      <c r="L3626" s="34" t="s">
        <v>80</v>
      </c>
      <c r="M3626" s="31">
        <v>18</v>
      </c>
    </row>
    <row r="3627" spans="1:13" s="31" customFormat="1" ht="15.75" customHeight="1" x14ac:dyDescent="0.25">
      <c r="A3627" s="31">
        <v>3626</v>
      </c>
      <c r="B3627" s="34" t="s">
        <v>10458</v>
      </c>
      <c r="C3627" s="34" t="s">
        <v>10459</v>
      </c>
      <c r="D3627" s="34" t="s">
        <v>98</v>
      </c>
      <c r="E3627" s="31">
        <v>86</v>
      </c>
      <c r="F3627" s="58">
        <f t="shared" ca="1" si="174"/>
        <v>44.342465753424655</v>
      </c>
      <c r="G3627" s="33">
        <v>28735</v>
      </c>
      <c r="H3627" s="34" t="s">
        <v>100</v>
      </c>
      <c r="I3627" s="34" t="s">
        <v>101</v>
      </c>
      <c r="J3627" s="34" t="s">
        <v>78</v>
      </c>
      <c r="K3627" s="34" t="s">
        <v>79</v>
      </c>
      <c r="L3627" s="34" t="s">
        <v>80</v>
      </c>
      <c r="M3627" s="31">
        <v>12</v>
      </c>
    </row>
    <row r="3628" spans="1:13" s="31" customFormat="1" ht="15.75" customHeight="1" x14ac:dyDescent="0.25">
      <c r="A3628" s="31">
        <v>3627</v>
      </c>
      <c r="B3628" s="34" t="s">
        <v>8691</v>
      </c>
      <c r="C3628" s="34" t="s">
        <v>10460</v>
      </c>
      <c r="D3628" s="34" t="s">
        <v>74</v>
      </c>
      <c r="E3628" s="31">
        <v>92</v>
      </c>
      <c r="F3628" s="58">
        <f t="shared" ca="1" si="174"/>
        <v>61.410958904109592</v>
      </c>
      <c r="G3628" s="33">
        <v>22505</v>
      </c>
      <c r="H3628" s="34" t="s">
        <v>615</v>
      </c>
      <c r="I3628" s="34" t="s">
        <v>178</v>
      </c>
      <c r="J3628" s="34" t="s">
        <v>126</v>
      </c>
      <c r="K3628" s="34" t="s">
        <v>79</v>
      </c>
      <c r="L3628" s="34" t="s">
        <v>80</v>
      </c>
      <c r="M3628" s="31">
        <v>14</v>
      </c>
    </row>
    <row r="3629" spans="1:13" s="31" customFormat="1" ht="15.75" customHeight="1" x14ac:dyDescent="0.25">
      <c r="A3629" s="31">
        <v>3628</v>
      </c>
      <c r="B3629" s="34" t="s">
        <v>272</v>
      </c>
      <c r="C3629" s="34" t="s">
        <v>10461</v>
      </c>
      <c r="D3629" s="34" t="s">
        <v>98</v>
      </c>
      <c r="E3629" s="31">
        <v>47</v>
      </c>
      <c r="F3629" s="58">
        <f t="shared" ca="1" si="174"/>
        <v>48.221917808219175</v>
      </c>
      <c r="G3629" s="33">
        <v>27319</v>
      </c>
      <c r="H3629" s="34" t="s">
        <v>1613</v>
      </c>
      <c r="I3629" s="34" t="s">
        <v>101</v>
      </c>
      <c r="J3629" s="34" t="s">
        <v>78</v>
      </c>
      <c r="K3629" s="34" t="s">
        <v>79</v>
      </c>
      <c r="L3629" s="34" t="s">
        <v>80</v>
      </c>
      <c r="M3629" s="31">
        <v>14</v>
      </c>
    </row>
    <row r="3630" spans="1:13" s="31" customFormat="1" ht="15.75" customHeight="1" x14ac:dyDescent="0.25">
      <c r="A3630" s="31">
        <v>3629</v>
      </c>
      <c r="B3630" s="34" t="s">
        <v>10174</v>
      </c>
      <c r="C3630" s="34" t="s">
        <v>10462</v>
      </c>
      <c r="D3630" s="34" t="s">
        <v>98</v>
      </c>
      <c r="E3630" s="31">
        <v>17</v>
      </c>
      <c r="F3630" s="58">
        <f t="shared" ca="1" si="174"/>
        <v>46.186301369863017</v>
      </c>
      <c r="G3630" s="33">
        <v>28062</v>
      </c>
      <c r="H3630" s="34" t="s">
        <v>554</v>
      </c>
      <c r="I3630" s="34" t="s">
        <v>178</v>
      </c>
      <c r="J3630" s="34" t="s">
        <v>126</v>
      </c>
      <c r="K3630" s="34" t="s">
        <v>79</v>
      </c>
      <c r="L3630" s="34" t="s">
        <v>91</v>
      </c>
      <c r="M3630" s="31">
        <v>22</v>
      </c>
    </row>
    <row r="3631" spans="1:13" s="31" customFormat="1" ht="15.75" customHeight="1" x14ac:dyDescent="0.25">
      <c r="A3631" s="31">
        <v>3630</v>
      </c>
      <c r="B3631" s="34" t="s">
        <v>10463</v>
      </c>
      <c r="C3631" s="34" t="s">
        <v>10464</v>
      </c>
      <c r="D3631" s="34" t="s">
        <v>98</v>
      </c>
      <c r="E3631" s="31">
        <v>16</v>
      </c>
      <c r="F3631" s="58">
        <f t="shared" ca="1" si="174"/>
        <v>44.139726027397259</v>
      </c>
      <c r="G3631" s="33">
        <v>28809</v>
      </c>
      <c r="H3631" s="34" t="s">
        <v>2261</v>
      </c>
      <c r="I3631" s="34" t="s">
        <v>90</v>
      </c>
      <c r="J3631" s="34" t="s">
        <v>102</v>
      </c>
      <c r="K3631" s="34" t="s">
        <v>79</v>
      </c>
      <c r="L3631" s="34" t="s">
        <v>80</v>
      </c>
      <c r="M3631" s="31">
        <v>8</v>
      </c>
    </row>
    <row r="3632" spans="1:13" s="31" customFormat="1" ht="15.75" customHeight="1" x14ac:dyDescent="0.25">
      <c r="A3632" s="31">
        <v>3631</v>
      </c>
      <c r="B3632" s="34" t="s">
        <v>10465</v>
      </c>
      <c r="C3632" s="34" t="s">
        <v>10466</v>
      </c>
      <c r="D3632" s="34" t="s">
        <v>98</v>
      </c>
      <c r="E3632" s="31">
        <v>76</v>
      </c>
      <c r="F3632" s="58">
        <f t="shared" ca="1" si="174"/>
        <v>60.526027397260272</v>
      </c>
      <c r="G3632" s="33">
        <v>22828</v>
      </c>
      <c r="H3632" s="34" t="s">
        <v>2947</v>
      </c>
      <c r="I3632" s="34" t="s">
        <v>152</v>
      </c>
      <c r="J3632" s="34" t="s">
        <v>126</v>
      </c>
      <c r="K3632" s="34" t="s">
        <v>79</v>
      </c>
      <c r="L3632" s="34" t="s">
        <v>80</v>
      </c>
      <c r="M3632" s="31">
        <v>16</v>
      </c>
    </row>
    <row r="3633" spans="1:13" s="31" customFormat="1" ht="15.75" customHeight="1" x14ac:dyDescent="0.25">
      <c r="A3633" s="31">
        <v>3632</v>
      </c>
      <c r="B3633" s="34" t="s">
        <v>10467</v>
      </c>
      <c r="C3633" s="34" t="s">
        <v>10468</v>
      </c>
      <c r="D3633" s="34" t="s">
        <v>98</v>
      </c>
      <c r="E3633" s="31">
        <v>82</v>
      </c>
      <c r="F3633" s="58">
        <f t="shared" ca="1" si="174"/>
        <v>32.769863013698632</v>
      </c>
      <c r="G3633" s="33">
        <v>32959</v>
      </c>
      <c r="H3633" s="34" t="s">
        <v>615</v>
      </c>
      <c r="I3633" s="34" t="s">
        <v>230</v>
      </c>
      <c r="J3633" s="34" t="s">
        <v>78</v>
      </c>
      <c r="K3633" s="34" t="s">
        <v>79</v>
      </c>
      <c r="L3633" s="34" t="s">
        <v>91</v>
      </c>
      <c r="M3633" s="31">
        <v>9</v>
      </c>
    </row>
    <row r="3634" spans="1:13" s="31" customFormat="1" ht="15.75" customHeight="1" x14ac:dyDescent="0.25">
      <c r="A3634" s="31">
        <v>3633</v>
      </c>
      <c r="B3634" s="34" t="s">
        <v>8884</v>
      </c>
      <c r="C3634" s="34" t="s">
        <v>10469</v>
      </c>
      <c r="D3634" s="34" t="s">
        <v>74</v>
      </c>
      <c r="E3634" s="31">
        <v>32</v>
      </c>
      <c r="F3634" s="58">
        <f t="shared" ca="1" si="174"/>
        <v>39.715068493150682</v>
      </c>
      <c r="G3634" s="33">
        <v>30424</v>
      </c>
      <c r="H3634" s="34" t="s">
        <v>6052</v>
      </c>
      <c r="I3634" s="34" t="s">
        <v>178</v>
      </c>
      <c r="J3634" s="34" t="s">
        <v>78</v>
      </c>
      <c r="K3634" s="34" t="s">
        <v>79</v>
      </c>
      <c r="L3634" s="34" t="s">
        <v>91</v>
      </c>
      <c r="M3634" s="31">
        <v>5</v>
      </c>
    </row>
    <row r="3635" spans="1:13" s="31" customFormat="1" ht="15.75" customHeight="1" x14ac:dyDescent="0.25">
      <c r="A3635" s="31">
        <v>3634</v>
      </c>
      <c r="B3635" s="34" t="s">
        <v>6098</v>
      </c>
      <c r="C3635" s="34" t="s">
        <v>10470</v>
      </c>
      <c r="D3635" s="34" t="s">
        <v>98</v>
      </c>
      <c r="E3635" s="31">
        <v>35</v>
      </c>
      <c r="F3635" s="58">
        <f t="shared" ca="1" si="174"/>
        <v>59.608219178082194</v>
      </c>
      <c r="G3635" s="33">
        <v>23163</v>
      </c>
      <c r="H3635" s="34" t="s">
        <v>145</v>
      </c>
      <c r="I3635" s="34" t="s">
        <v>230</v>
      </c>
      <c r="J3635" s="34" t="s">
        <v>126</v>
      </c>
      <c r="K3635" s="34" t="s">
        <v>79</v>
      </c>
      <c r="L3635" s="34" t="s">
        <v>80</v>
      </c>
      <c r="M3635" s="31">
        <v>15</v>
      </c>
    </row>
    <row r="3636" spans="1:13" s="31" customFormat="1" ht="15.75" hidden="1" customHeight="1" x14ac:dyDescent="0.25">
      <c r="A3636" s="31">
        <v>3635</v>
      </c>
      <c r="B3636" s="34" t="s">
        <v>7318</v>
      </c>
      <c r="D3636" s="34" t="s">
        <v>98</v>
      </c>
      <c r="E3636" s="31">
        <v>51</v>
      </c>
      <c r="G3636" s="44">
        <v>28312</v>
      </c>
      <c r="H3636" s="34" t="s">
        <v>177</v>
      </c>
      <c r="I3636" s="34" t="s">
        <v>140</v>
      </c>
      <c r="J3636" s="34" t="s">
        <v>126</v>
      </c>
      <c r="K3636" s="34" t="s">
        <v>79</v>
      </c>
      <c r="L3636" s="34" t="s">
        <v>91</v>
      </c>
      <c r="M3636" s="31">
        <v>9</v>
      </c>
    </row>
    <row r="3637" spans="1:13" s="31" customFormat="1" ht="15.75" customHeight="1" x14ac:dyDescent="0.25">
      <c r="A3637" s="31">
        <v>3636</v>
      </c>
      <c r="B3637" s="34" t="s">
        <v>10471</v>
      </c>
      <c r="C3637" s="34" t="s">
        <v>9475</v>
      </c>
      <c r="D3637" s="34" t="s">
        <v>98</v>
      </c>
      <c r="E3637" s="31">
        <v>42</v>
      </c>
      <c r="F3637" s="58">
        <f t="shared" ref="F3637:F3651" ca="1" si="175">(TODAY()-G3637)/365</f>
        <v>52.539726027397258</v>
      </c>
      <c r="G3637" s="33">
        <v>25743</v>
      </c>
      <c r="H3637" s="34" t="s">
        <v>604</v>
      </c>
      <c r="I3637" s="34" t="s">
        <v>101</v>
      </c>
      <c r="J3637" s="34" t="s">
        <v>78</v>
      </c>
      <c r="K3637" s="34" t="s">
        <v>79</v>
      </c>
      <c r="L3637" s="34" t="s">
        <v>80</v>
      </c>
      <c r="M3637" s="31">
        <v>18</v>
      </c>
    </row>
    <row r="3638" spans="1:13" s="31" customFormat="1" ht="15.75" hidden="1" customHeight="1" x14ac:dyDescent="0.25">
      <c r="A3638" s="31">
        <v>3637</v>
      </c>
      <c r="B3638" s="34" t="s">
        <v>10472</v>
      </c>
      <c r="C3638" s="34" t="s">
        <v>10473</v>
      </c>
      <c r="D3638" s="34" t="s">
        <v>74</v>
      </c>
      <c r="E3638" s="31">
        <v>84</v>
      </c>
      <c r="F3638" s="58">
        <f t="shared" ca="1" si="175"/>
        <v>65.024657534246572</v>
      </c>
      <c r="G3638" s="33">
        <v>21186</v>
      </c>
      <c r="I3638" s="34" t="s">
        <v>77</v>
      </c>
      <c r="J3638" s="34" t="s">
        <v>102</v>
      </c>
      <c r="K3638" s="34" t="s">
        <v>79</v>
      </c>
      <c r="L3638" s="34" t="s">
        <v>80</v>
      </c>
      <c r="M3638" s="31">
        <v>11</v>
      </c>
    </row>
    <row r="3639" spans="1:13" s="31" customFormat="1" ht="15.75" customHeight="1" x14ac:dyDescent="0.25">
      <c r="A3639" s="31">
        <v>3638</v>
      </c>
      <c r="B3639" s="34" t="s">
        <v>10474</v>
      </c>
      <c r="C3639" s="34" t="s">
        <v>10475</v>
      </c>
      <c r="D3639" s="34" t="s">
        <v>98</v>
      </c>
      <c r="E3639" s="31">
        <v>73</v>
      </c>
      <c r="F3639" s="58">
        <f t="shared" ca="1" si="175"/>
        <v>26.660273972602738</v>
      </c>
      <c r="G3639" s="33">
        <v>35189</v>
      </c>
      <c r="H3639" s="34" t="s">
        <v>195</v>
      </c>
      <c r="I3639" s="34" t="s">
        <v>77</v>
      </c>
      <c r="J3639" s="34" t="s">
        <v>78</v>
      </c>
      <c r="K3639" s="34" t="s">
        <v>79</v>
      </c>
      <c r="L3639" s="34" t="s">
        <v>91</v>
      </c>
      <c r="M3639" s="31">
        <v>6</v>
      </c>
    </row>
    <row r="3640" spans="1:13" s="31" customFormat="1" ht="15.75" customHeight="1" x14ac:dyDescent="0.25">
      <c r="A3640" s="31">
        <v>3639</v>
      </c>
      <c r="B3640" s="34" t="s">
        <v>10476</v>
      </c>
      <c r="C3640" s="34" t="s">
        <v>10477</v>
      </c>
      <c r="D3640" s="34" t="s">
        <v>98</v>
      </c>
      <c r="E3640" s="31">
        <v>49</v>
      </c>
      <c r="F3640" s="58">
        <f t="shared" ca="1" si="175"/>
        <v>48.986301369863014</v>
      </c>
      <c r="G3640" s="33">
        <v>27040</v>
      </c>
      <c r="H3640" s="34" t="s">
        <v>704</v>
      </c>
      <c r="I3640" s="34" t="s">
        <v>178</v>
      </c>
      <c r="J3640" s="34" t="s">
        <v>126</v>
      </c>
      <c r="K3640" s="34" t="s">
        <v>79</v>
      </c>
      <c r="L3640" s="34" t="s">
        <v>91</v>
      </c>
      <c r="M3640" s="31">
        <v>15</v>
      </c>
    </row>
    <row r="3641" spans="1:13" s="31" customFormat="1" ht="15.75" customHeight="1" x14ac:dyDescent="0.25">
      <c r="A3641" s="31">
        <v>3640</v>
      </c>
      <c r="B3641" s="34" t="s">
        <v>10478</v>
      </c>
      <c r="C3641" s="34" t="s">
        <v>10479</v>
      </c>
      <c r="D3641" s="34" t="s">
        <v>98</v>
      </c>
      <c r="E3641" s="31">
        <v>64</v>
      </c>
      <c r="F3641" s="58">
        <f t="shared" ca="1" si="175"/>
        <v>37.684931506849317</v>
      </c>
      <c r="G3641" s="33">
        <v>31165</v>
      </c>
      <c r="H3641" s="34" t="s">
        <v>710</v>
      </c>
      <c r="I3641" s="34" t="s">
        <v>230</v>
      </c>
      <c r="J3641" s="34" t="s">
        <v>78</v>
      </c>
      <c r="K3641" s="34" t="s">
        <v>79</v>
      </c>
      <c r="L3641" s="34" t="s">
        <v>91</v>
      </c>
      <c r="M3641" s="31">
        <v>10</v>
      </c>
    </row>
    <row r="3642" spans="1:13" s="31" customFormat="1" ht="15.75" customHeight="1" x14ac:dyDescent="0.25">
      <c r="A3642" s="31">
        <v>3641</v>
      </c>
      <c r="B3642" s="34" t="s">
        <v>10480</v>
      </c>
      <c r="C3642" s="34" t="s">
        <v>10481</v>
      </c>
      <c r="D3642" s="34" t="s">
        <v>74</v>
      </c>
      <c r="E3642" s="31">
        <v>78</v>
      </c>
      <c r="F3642" s="58">
        <f t="shared" ca="1" si="175"/>
        <v>47.263013698630139</v>
      </c>
      <c r="G3642" s="33">
        <v>27669</v>
      </c>
      <c r="H3642" s="34" t="s">
        <v>791</v>
      </c>
      <c r="I3642" s="34" t="s">
        <v>77</v>
      </c>
      <c r="J3642" s="34" t="s">
        <v>102</v>
      </c>
      <c r="K3642" s="34" t="s">
        <v>79</v>
      </c>
      <c r="L3642" s="34" t="s">
        <v>91</v>
      </c>
      <c r="M3642" s="31">
        <v>12</v>
      </c>
    </row>
    <row r="3643" spans="1:13" s="31" customFormat="1" ht="15.75" hidden="1" customHeight="1" x14ac:dyDescent="0.25">
      <c r="A3643" s="31">
        <v>3642</v>
      </c>
      <c r="B3643" s="34" t="s">
        <v>10482</v>
      </c>
      <c r="C3643" s="34" t="s">
        <v>10483</v>
      </c>
      <c r="D3643" s="34" t="s">
        <v>98</v>
      </c>
      <c r="E3643" s="31">
        <v>39</v>
      </c>
      <c r="F3643" s="58">
        <f t="shared" ca="1" si="175"/>
        <v>60.638356164383559</v>
      </c>
      <c r="G3643" s="33">
        <v>22787</v>
      </c>
      <c r="I3643" s="34" t="s">
        <v>230</v>
      </c>
      <c r="J3643" s="34" t="s">
        <v>102</v>
      </c>
      <c r="K3643" s="34" t="s">
        <v>79</v>
      </c>
      <c r="L3643" s="34" t="s">
        <v>80</v>
      </c>
      <c r="M3643" s="31">
        <v>8</v>
      </c>
    </row>
    <row r="3644" spans="1:13" s="31" customFormat="1" ht="15.75" customHeight="1" x14ac:dyDescent="0.25">
      <c r="A3644" s="31">
        <v>3643</v>
      </c>
      <c r="B3644" s="34" t="s">
        <v>10484</v>
      </c>
      <c r="C3644" s="34" t="s">
        <v>10485</v>
      </c>
      <c r="D3644" s="34" t="s">
        <v>98</v>
      </c>
      <c r="E3644" s="31">
        <v>62</v>
      </c>
      <c r="F3644" s="58">
        <f t="shared" ca="1" si="175"/>
        <v>51.912328767123284</v>
      </c>
      <c r="G3644" s="33">
        <v>25972</v>
      </c>
      <c r="H3644" s="34" t="s">
        <v>1262</v>
      </c>
      <c r="I3644" s="34" t="s">
        <v>230</v>
      </c>
      <c r="J3644" s="34" t="s">
        <v>78</v>
      </c>
      <c r="K3644" s="34" t="s">
        <v>79</v>
      </c>
      <c r="L3644" s="34" t="s">
        <v>91</v>
      </c>
      <c r="M3644" s="31">
        <v>15</v>
      </c>
    </row>
    <row r="3645" spans="1:13" s="31" customFormat="1" ht="15.75" customHeight="1" x14ac:dyDescent="0.25">
      <c r="A3645" s="31">
        <v>3644</v>
      </c>
      <c r="B3645" s="34" t="s">
        <v>10486</v>
      </c>
      <c r="C3645" s="34" t="s">
        <v>10487</v>
      </c>
      <c r="D3645" s="34" t="s">
        <v>74</v>
      </c>
      <c r="E3645" s="31">
        <v>13</v>
      </c>
      <c r="F3645" s="58">
        <f t="shared" ca="1" si="175"/>
        <v>54.972602739726028</v>
      </c>
      <c r="G3645" s="33">
        <v>24855</v>
      </c>
      <c r="H3645" s="34" t="s">
        <v>589</v>
      </c>
      <c r="I3645" s="34" t="s">
        <v>101</v>
      </c>
      <c r="J3645" s="34" t="s">
        <v>126</v>
      </c>
      <c r="K3645" s="34" t="s">
        <v>79</v>
      </c>
      <c r="L3645" s="34" t="s">
        <v>80</v>
      </c>
      <c r="M3645" s="31">
        <v>17</v>
      </c>
    </row>
    <row r="3646" spans="1:13" s="31" customFormat="1" ht="15.75" customHeight="1" x14ac:dyDescent="0.25">
      <c r="A3646" s="31">
        <v>3645</v>
      </c>
      <c r="B3646" s="34" t="s">
        <v>10488</v>
      </c>
      <c r="C3646" s="34" t="s">
        <v>10489</v>
      </c>
      <c r="D3646" s="34" t="s">
        <v>74</v>
      </c>
      <c r="E3646" s="31">
        <v>47</v>
      </c>
      <c r="F3646" s="58">
        <f t="shared" ca="1" si="175"/>
        <v>61.517808219178079</v>
      </c>
      <c r="G3646" s="33">
        <v>22466</v>
      </c>
      <c r="H3646" s="34" t="s">
        <v>645</v>
      </c>
      <c r="I3646" s="34" t="s">
        <v>77</v>
      </c>
      <c r="J3646" s="34" t="s">
        <v>126</v>
      </c>
      <c r="K3646" s="34" t="s">
        <v>79</v>
      </c>
      <c r="L3646" s="34" t="s">
        <v>91</v>
      </c>
      <c r="M3646" s="31">
        <v>14</v>
      </c>
    </row>
    <row r="3647" spans="1:13" s="31" customFormat="1" ht="15.75" customHeight="1" x14ac:dyDescent="0.25">
      <c r="A3647" s="31">
        <v>3646</v>
      </c>
      <c r="B3647" s="34" t="s">
        <v>5606</v>
      </c>
      <c r="C3647" s="34" t="s">
        <v>8698</v>
      </c>
      <c r="D3647" s="34" t="s">
        <v>98</v>
      </c>
      <c r="E3647" s="31">
        <v>0</v>
      </c>
      <c r="F3647" s="58">
        <f t="shared" ca="1" si="175"/>
        <v>41.202739726027396</v>
      </c>
      <c r="G3647" s="33">
        <v>29881</v>
      </c>
      <c r="H3647" s="34" t="s">
        <v>392</v>
      </c>
      <c r="I3647" s="34" t="s">
        <v>178</v>
      </c>
      <c r="J3647" s="34" t="s">
        <v>78</v>
      </c>
      <c r="K3647" s="34" t="s">
        <v>79</v>
      </c>
      <c r="L3647" s="34" t="s">
        <v>91</v>
      </c>
      <c r="M3647" s="31">
        <v>4</v>
      </c>
    </row>
    <row r="3648" spans="1:13" s="31" customFormat="1" ht="15.75" customHeight="1" x14ac:dyDescent="0.25">
      <c r="A3648" s="31">
        <v>3647</v>
      </c>
      <c r="B3648" s="34" t="s">
        <v>10490</v>
      </c>
      <c r="C3648" s="34" t="s">
        <v>10491</v>
      </c>
      <c r="D3648" s="34" t="s">
        <v>74</v>
      </c>
      <c r="E3648" s="31">
        <v>62</v>
      </c>
      <c r="F3648" s="58">
        <f t="shared" ca="1" si="175"/>
        <v>51.167123287671231</v>
      </c>
      <c r="G3648" s="33">
        <v>26244</v>
      </c>
      <c r="H3648" s="34" t="s">
        <v>660</v>
      </c>
      <c r="I3648" s="34" t="s">
        <v>230</v>
      </c>
      <c r="J3648" s="34" t="s">
        <v>102</v>
      </c>
      <c r="K3648" s="34" t="s">
        <v>79</v>
      </c>
      <c r="L3648" s="34" t="s">
        <v>91</v>
      </c>
      <c r="M3648" s="31">
        <v>4</v>
      </c>
    </row>
    <row r="3649" spans="1:13" s="31" customFormat="1" ht="15.75" customHeight="1" x14ac:dyDescent="0.25">
      <c r="A3649" s="31">
        <v>3648</v>
      </c>
      <c r="B3649" s="34" t="s">
        <v>8882</v>
      </c>
      <c r="C3649" s="34" t="s">
        <v>7836</v>
      </c>
      <c r="D3649" s="34" t="s">
        <v>98</v>
      </c>
      <c r="E3649" s="31">
        <v>82</v>
      </c>
      <c r="F3649" s="58">
        <f t="shared" ca="1" si="175"/>
        <v>68.887671232876713</v>
      </c>
      <c r="G3649" s="33">
        <v>19776</v>
      </c>
      <c r="H3649" s="34" t="s">
        <v>285</v>
      </c>
      <c r="I3649" s="34" t="s">
        <v>101</v>
      </c>
      <c r="J3649" s="34" t="s">
        <v>78</v>
      </c>
      <c r="K3649" s="34" t="s">
        <v>79</v>
      </c>
      <c r="L3649" s="34" t="s">
        <v>91</v>
      </c>
      <c r="M3649" s="31">
        <v>5</v>
      </c>
    </row>
    <row r="3650" spans="1:13" s="31" customFormat="1" ht="15.75" customHeight="1" x14ac:dyDescent="0.25">
      <c r="A3650" s="31">
        <v>3649</v>
      </c>
      <c r="B3650" s="34" t="s">
        <v>10492</v>
      </c>
      <c r="C3650" s="34" t="s">
        <v>10493</v>
      </c>
      <c r="D3650" s="34" t="s">
        <v>98</v>
      </c>
      <c r="E3650" s="31">
        <v>66</v>
      </c>
      <c r="F3650" s="58">
        <f t="shared" ca="1" si="175"/>
        <v>45.484931506849314</v>
      </c>
      <c r="G3650" s="33">
        <v>28318</v>
      </c>
      <c r="H3650" s="34" t="s">
        <v>1526</v>
      </c>
      <c r="I3650" s="34" t="s">
        <v>90</v>
      </c>
      <c r="J3650" s="34" t="s">
        <v>78</v>
      </c>
      <c r="K3650" s="34" t="s">
        <v>79</v>
      </c>
      <c r="L3650" s="34" t="s">
        <v>80</v>
      </c>
      <c r="M3650" s="31">
        <v>12</v>
      </c>
    </row>
    <row r="3651" spans="1:13" s="31" customFormat="1" ht="15.75" customHeight="1" x14ac:dyDescent="0.25">
      <c r="A3651" s="31">
        <v>3650</v>
      </c>
      <c r="B3651" s="34" t="s">
        <v>4837</v>
      </c>
      <c r="C3651" s="34" t="s">
        <v>2800</v>
      </c>
      <c r="D3651" s="34" t="s">
        <v>98</v>
      </c>
      <c r="E3651" s="31">
        <v>85</v>
      </c>
      <c r="F3651" s="58">
        <f t="shared" ca="1" si="175"/>
        <v>23.194520547945206</v>
      </c>
      <c r="G3651" s="33">
        <v>36454</v>
      </c>
      <c r="H3651" s="34" t="s">
        <v>1709</v>
      </c>
      <c r="I3651" s="34" t="s">
        <v>152</v>
      </c>
      <c r="J3651" s="34" t="s">
        <v>78</v>
      </c>
      <c r="K3651" s="34" t="s">
        <v>79</v>
      </c>
      <c r="L3651" s="34" t="s">
        <v>80</v>
      </c>
      <c r="M3651" s="31">
        <v>2</v>
      </c>
    </row>
    <row r="3652" spans="1:13" s="31" customFormat="1" ht="15.75" hidden="1" customHeight="1" x14ac:dyDescent="0.25">
      <c r="A3652" s="31">
        <v>3651</v>
      </c>
      <c r="B3652" s="34" t="s">
        <v>10494</v>
      </c>
      <c r="D3652" s="34" t="s">
        <v>74</v>
      </c>
      <c r="E3652" s="31">
        <v>91</v>
      </c>
      <c r="G3652" s="44">
        <v>36479</v>
      </c>
      <c r="H3652" s="34" t="s">
        <v>1989</v>
      </c>
      <c r="I3652" s="34" t="s">
        <v>77</v>
      </c>
      <c r="J3652" s="34" t="s">
        <v>78</v>
      </c>
      <c r="K3652" s="34" t="s">
        <v>79</v>
      </c>
      <c r="L3652" s="34" t="s">
        <v>91</v>
      </c>
      <c r="M3652" s="31">
        <v>2</v>
      </c>
    </row>
    <row r="3653" spans="1:13" s="31" customFormat="1" ht="15.75" customHeight="1" x14ac:dyDescent="0.25">
      <c r="A3653" s="31">
        <v>3652</v>
      </c>
      <c r="B3653" s="34" t="s">
        <v>10495</v>
      </c>
      <c r="C3653" s="34" t="s">
        <v>10496</v>
      </c>
      <c r="D3653" s="34" t="s">
        <v>74</v>
      </c>
      <c r="E3653" s="31">
        <v>20</v>
      </c>
      <c r="F3653" s="58">
        <f t="shared" ref="F3653:F3654" ca="1" si="176">(TODAY()-G3653)/365</f>
        <v>67.92876712328767</v>
      </c>
      <c r="G3653" s="33">
        <v>20126</v>
      </c>
      <c r="H3653" s="34" t="s">
        <v>259</v>
      </c>
      <c r="I3653" s="34" t="s">
        <v>178</v>
      </c>
      <c r="J3653" s="34" t="s">
        <v>126</v>
      </c>
      <c r="K3653" s="34" t="s">
        <v>79</v>
      </c>
      <c r="L3653" s="34" t="s">
        <v>80</v>
      </c>
      <c r="M3653" s="31">
        <v>17</v>
      </c>
    </row>
    <row r="3654" spans="1:13" s="31" customFormat="1" ht="15.75" customHeight="1" x14ac:dyDescent="0.25">
      <c r="A3654" s="31">
        <v>3653</v>
      </c>
      <c r="B3654" s="34" t="s">
        <v>10497</v>
      </c>
      <c r="C3654" s="34" t="s">
        <v>10498</v>
      </c>
      <c r="D3654" s="34" t="s">
        <v>74</v>
      </c>
      <c r="E3654" s="31">
        <v>7</v>
      </c>
      <c r="F3654" s="58">
        <f t="shared" ca="1" si="176"/>
        <v>31.994520547945207</v>
      </c>
      <c r="G3654" s="33">
        <v>33242</v>
      </c>
      <c r="H3654" s="34" t="s">
        <v>164</v>
      </c>
      <c r="I3654" s="34" t="s">
        <v>230</v>
      </c>
      <c r="J3654" s="34" t="s">
        <v>78</v>
      </c>
      <c r="K3654" s="34" t="s">
        <v>79</v>
      </c>
      <c r="L3654" s="34" t="s">
        <v>80</v>
      </c>
      <c r="M3654" s="31">
        <v>8</v>
      </c>
    </row>
    <row r="3655" spans="1:13" s="31" customFormat="1" ht="15.75" hidden="1" customHeight="1" x14ac:dyDescent="0.25">
      <c r="A3655" s="31">
        <v>3654</v>
      </c>
      <c r="B3655" s="34" t="s">
        <v>10499</v>
      </c>
      <c r="C3655" s="34" t="s">
        <v>10500</v>
      </c>
      <c r="D3655" s="34" t="s">
        <v>430</v>
      </c>
      <c r="E3655" s="31">
        <v>78</v>
      </c>
      <c r="H3655" s="34" t="s">
        <v>452</v>
      </c>
      <c r="I3655" s="34" t="s">
        <v>77</v>
      </c>
      <c r="J3655" s="34" t="s">
        <v>78</v>
      </c>
      <c r="K3655" s="34" t="s">
        <v>79</v>
      </c>
      <c r="L3655" s="34" t="s">
        <v>91</v>
      </c>
    </row>
    <row r="3656" spans="1:13" s="31" customFormat="1" ht="15.75" hidden="1" customHeight="1" x14ac:dyDescent="0.25">
      <c r="A3656" s="31">
        <v>3655</v>
      </c>
      <c r="B3656" s="34" t="s">
        <v>10501</v>
      </c>
      <c r="C3656" s="34" t="s">
        <v>10502</v>
      </c>
      <c r="D3656" s="34" t="s">
        <v>74</v>
      </c>
      <c r="E3656" s="31">
        <v>82</v>
      </c>
      <c r="F3656" s="58">
        <f t="shared" ref="F3656:F3718" ca="1" si="177">(TODAY()-G3656)/365</f>
        <v>48.6</v>
      </c>
      <c r="G3656" s="33">
        <v>27181</v>
      </c>
      <c r="I3656" s="34" t="s">
        <v>230</v>
      </c>
      <c r="J3656" s="34" t="s">
        <v>78</v>
      </c>
      <c r="K3656" s="34" t="s">
        <v>79</v>
      </c>
      <c r="L3656" s="34" t="s">
        <v>80</v>
      </c>
      <c r="M3656" s="31">
        <v>19</v>
      </c>
    </row>
    <row r="3657" spans="1:13" s="31" customFormat="1" ht="15.75" hidden="1" customHeight="1" x14ac:dyDescent="0.25">
      <c r="A3657" s="31">
        <v>3656</v>
      </c>
      <c r="B3657" s="34" t="s">
        <v>10503</v>
      </c>
      <c r="C3657" s="34" t="s">
        <v>10504</v>
      </c>
      <c r="D3657" s="34" t="s">
        <v>98</v>
      </c>
      <c r="E3657" s="31">
        <v>14</v>
      </c>
      <c r="F3657" s="58">
        <f t="shared" ca="1" si="177"/>
        <v>46.032876712328765</v>
      </c>
      <c r="G3657" s="33">
        <v>28118</v>
      </c>
      <c r="I3657" s="34" t="s">
        <v>90</v>
      </c>
      <c r="J3657" s="34" t="s">
        <v>78</v>
      </c>
      <c r="K3657" s="34" t="s">
        <v>79</v>
      </c>
      <c r="L3657" s="34" t="s">
        <v>80</v>
      </c>
      <c r="M3657" s="31">
        <v>3</v>
      </c>
    </row>
    <row r="3658" spans="1:13" s="31" customFormat="1" ht="15.75" hidden="1" customHeight="1" x14ac:dyDescent="0.25">
      <c r="A3658" s="31">
        <v>3657</v>
      </c>
      <c r="B3658" s="34" t="s">
        <v>10505</v>
      </c>
      <c r="C3658" s="34" t="s">
        <v>10506</v>
      </c>
      <c r="D3658" s="34" t="s">
        <v>74</v>
      </c>
      <c r="E3658" s="31">
        <v>95</v>
      </c>
      <c r="F3658" s="58">
        <f t="shared" ca="1" si="177"/>
        <v>61.463013698630135</v>
      </c>
      <c r="G3658" s="33">
        <v>22486</v>
      </c>
      <c r="I3658" s="34" t="s">
        <v>230</v>
      </c>
      <c r="J3658" s="34" t="s">
        <v>126</v>
      </c>
      <c r="K3658" s="34" t="s">
        <v>79</v>
      </c>
      <c r="L3658" s="34" t="s">
        <v>91</v>
      </c>
      <c r="M3658" s="31">
        <v>8</v>
      </c>
    </row>
    <row r="3659" spans="1:13" s="31" customFormat="1" ht="15.75" hidden="1" customHeight="1" x14ac:dyDescent="0.25">
      <c r="A3659" s="31">
        <v>3658</v>
      </c>
      <c r="B3659" s="34" t="s">
        <v>10507</v>
      </c>
      <c r="C3659" s="34" t="s">
        <v>10508</v>
      </c>
      <c r="D3659" s="34" t="s">
        <v>74</v>
      </c>
      <c r="E3659" s="31">
        <v>15</v>
      </c>
      <c r="F3659" s="58">
        <f t="shared" ca="1" si="177"/>
        <v>60.221917808219175</v>
      </c>
      <c r="G3659" s="33">
        <v>22939</v>
      </c>
      <c r="I3659" s="34" t="s">
        <v>125</v>
      </c>
      <c r="J3659" s="34" t="s">
        <v>78</v>
      </c>
      <c r="K3659" s="34" t="s">
        <v>79</v>
      </c>
      <c r="L3659" s="34" t="s">
        <v>80</v>
      </c>
      <c r="M3659" s="31">
        <v>9</v>
      </c>
    </row>
    <row r="3660" spans="1:13" s="31" customFormat="1" ht="15.75" customHeight="1" x14ac:dyDescent="0.25">
      <c r="A3660" s="31">
        <v>3659</v>
      </c>
      <c r="B3660" s="34" t="s">
        <v>1351</v>
      </c>
      <c r="C3660" s="34" t="s">
        <v>10509</v>
      </c>
      <c r="D3660" s="34" t="s">
        <v>98</v>
      </c>
      <c r="E3660" s="31">
        <v>76</v>
      </c>
      <c r="F3660" s="58">
        <f t="shared" ca="1" si="177"/>
        <v>46.035616438356165</v>
      </c>
      <c r="G3660" s="33">
        <v>28117</v>
      </c>
      <c r="H3660" s="34" t="s">
        <v>671</v>
      </c>
      <c r="I3660" s="34" t="s">
        <v>101</v>
      </c>
      <c r="J3660" s="34" t="s">
        <v>126</v>
      </c>
      <c r="K3660" s="34" t="s">
        <v>79</v>
      </c>
      <c r="L3660" s="34" t="s">
        <v>91</v>
      </c>
      <c r="M3660" s="31">
        <v>10</v>
      </c>
    </row>
    <row r="3661" spans="1:13" s="31" customFormat="1" ht="15.75" customHeight="1" x14ac:dyDescent="0.25">
      <c r="A3661" s="31">
        <v>3660</v>
      </c>
      <c r="B3661" s="34" t="s">
        <v>6979</v>
      </c>
      <c r="C3661" s="34" t="s">
        <v>10510</v>
      </c>
      <c r="D3661" s="34" t="s">
        <v>74</v>
      </c>
      <c r="E3661" s="31">
        <v>99</v>
      </c>
      <c r="F3661" s="58">
        <f t="shared" ca="1" si="177"/>
        <v>41.81095890410959</v>
      </c>
      <c r="G3661" s="33">
        <v>29659</v>
      </c>
      <c r="H3661" s="34" t="s">
        <v>6330</v>
      </c>
      <c r="I3661" s="34" t="s">
        <v>101</v>
      </c>
      <c r="J3661" s="34" t="s">
        <v>78</v>
      </c>
      <c r="K3661" s="34" t="s">
        <v>79</v>
      </c>
      <c r="L3661" s="34" t="s">
        <v>91</v>
      </c>
      <c r="M3661" s="31">
        <v>7</v>
      </c>
    </row>
    <row r="3662" spans="1:13" s="31" customFormat="1" ht="15.75" customHeight="1" x14ac:dyDescent="0.25">
      <c r="A3662" s="31">
        <v>3661</v>
      </c>
      <c r="B3662" s="34" t="s">
        <v>7333</v>
      </c>
      <c r="C3662" s="34" t="s">
        <v>10511</v>
      </c>
      <c r="D3662" s="34" t="s">
        <v>74</v>
      </c>
      <c r="E3662" s="31">
        <v>34</v>
      </c>
      <c r="F3662" s="58">
        <f t="shared" ca="1" si="177"/>
        <v>57.057534246575344</v>
      </c>
      <c r="G3662" s="33">
        <v>24094</v>
      </c>
      <c r="H3662" s="34" t="s">
        <v>1045</v>
      </c>
      <c r="I3662" s="34" t="s">
        <v>77</v>
      </c>
      <c r="J3662" s="34" t="s">
        <v>78</v>
      </c>
      <c r="K3662" s="34" t="s">
        <v>79</v>
      </c>
      <c r="L3662" s="34" t="s">
        <v>80</v>
      </c>
      <c r="M3662" s="31">
        <v>7</v>
      </c>
    </row>
    <row r="3663" spans="1:13" s="31" customFormat="1" ht="15.75" customHeight="1" x14ac:dyDescent="0.25">
      <c r="A3663" s="31">
        <v>3662</v>
      </c>
      <c r="B3663" s="34" t="s">
        <v>10512</v>
      </c>
      <c r="C3663" s="34" t="s">
        <v>7237</v>
      </c>
      <c r="D3663" s="34" t="s">
        <v>74</v>
      </c>
      <c r="E3663" s="31">
        <v>79</v>
      </c>
      <c r="F3663" s="58">
        <f t="shared" ca="1" si="177"/>
        <v>45.016438356164386</v>
      </c>
      <c r="G3663" s="33">
        <v>28489</v>
      </c>
      <c r="H3663" s="34" t="s">
        <v>849</v>
      </c>
      <c r="I3663" s="34" t="s">
        <v>140</v>
      </c>
      <c r="J3663" s="34" t="s">
        <v>78</v>
      </c>
      <c r="K3663" s="34" t="s">
        <v>79</v>
      </c>
      <c r="L3663" s="34" t="s">
        <v>91</v>
      </c>
      <c r="M3663" s="31">
        <v>15</v>
      </c>
    </row>
    <row r="3664" spans="1:13" s="31" customFormat="1" ht="15.75" customHeight="1" x14ac:dyDescent="0.25">
      <c r="A3664" s="31">
        <v>3663</v>
      </c>
      <c r="B3664" s="34" t="s">
        <v>10513</v>
      </c>
      <c r="C3664" s="34" t="s">
        <v>10514</v>
      </c>
      <c r="D3664" s="34" t="s">
        <v>74</v>
      </c>
      <c r="E3664" s="31">
        <v>62</v>
      </c>
      <c r="F3664" s="58">
        <f t="shared" ca="1" si="177"/>
        <v>24.887671232876713</v>
      </c>
      <c r="G3664" s="33">
        <v>35836</v>
      </c>
      <c r="H3664" s="34" t="s">
        <v>735</v>
      </c>
      <c r="I3664" s="34" t="s">
        <v>230</v>
      </c>
      <c r="J3664" s="34" t="s">
        <v>102</v>
      </c>
      <c r="K3664" s="34" t="s">
        <v>79</v>
      </c>
      <c r="L3664" s="34" t="s">
        <v>91</v>
      </c>
      <c r="M3664" s="31">
        <v>1</v>
      </c>
    </row>
    <row r="3665" spans="1:13" s="31" customFormat="1" ht="15.75" customHeight="1" x14ac:dyDescent="0.25">
      <c r="A3665" s="31">
        <v>3664</v>
      </c>
      <c r="B3665" s="34" t="s">
        <v>10515</v>
      </c>
      <c r="C3665" s="34" t="s">
        <v>10516</v>
      </c>
      <c r="D3665" s="34" t="s">
        <v>98</v>
      </c>
      <c r="E3665" s="31">
        <v>5</v>
      </c>
      <c r="F3665" s="58">
        <f t="shared" ca="1" si="177"/>
        <v>32.857534246575341</v>
      </c>
      <c r="G3665" s="33">
        <v>32927</v>
      </c>
      <c r="H3665" s="34" t="s">
        <v>3715</v>
      </c>
      <c r="I3665" s="34" t="s">
        <v>77</v>
      </c>
      <c r="J3665" s="34" t="s">
        <v>78</v>
      </c>
      <c r="K3665" s="34" t="s">
        <v>79</v>
      </c>
      <c r="L3665" s="34" t="s">
        <v>80</v>
      </c>
      <c r="M3665" s="31">
        <v>7</v>
      </c>
    </row>
    <row r="3666" spans="1:13" s="31" customFormat="1" ht="15.75" customHeight="1" x14ac:dyDescent="0.25">
      <c r="A3666" s="31">
        <v>3665</v>
      </c>
      <c r="B3666" s="34" t="s">
        <v>3915</v>
      </c>
      <c r="C3666" s="34" t="s">
        <v>10517</v>
      </c>
      <c r="D3666" s="34" t="s">
        <v>98</v>
      </c>
      <c r="E3666" s="31">
        <v>19</v>
      </c>
      <c r="F3666" s="58">
        <f t="shared" ca="1" si="177"/>
        <v>33.780821917808218</v>
      </c>
      <c r="G3666" s="33">
        <v>32590</v>
      </c>
      <c r="H3666" s="34" t="s">
        <v>491</v>
      </c>
      <c r="I3666" s="34" t="s">
        <v>178</v>
      </c>
      <c r="J3666" s="34" t="s">
        <v>78</v>
      </c>
      <c r="K3666" s="34" t="s">
        <v>79</v>
      </c>
      <c r="L3666" s="34" t="s">
        <v>91</v>
      </c>
      <c r="M3666" s="31">
        <v>6</v>
      </c>
    </row>
    <row r="3667" spans="1:13" s="31" customFormat="1" ht="15.75" customHeight="1" x14ac:dyDescent="0.25">
      <c r="A3667" s="31">
        <v>3666</v>
      </c>
      <c r="B3667" s="34" t="s">
        <v>10518</v>
      </c>
      <c r="C3667" s="34" t="s">
        <v>6723</v>
      </c>
      <c r="D3667" s="34" t="s">
        <v>74</v>
      </c>
      <c r="E3667" s="31">
        <v>56</v>
      </c>
      <c r="F3667" s="58">
        <f t="shared" ca="1" si="177"/>
        <v>65.791780821917811</v>
      </c>
      <c r="G3667" s="33">
        <v>20906</v>
      </c>
      <c r="H3667" s="34" t="s">
        <v>3125</v>
      </c>
      <c r="I3667" s="34" t="s">
        <v>178</v>
      </c>
      <c r="J3667" s="34" t="s">
        <v>126</v>
      </c>
      <c r="K3667" s="34" t="s">
        <v>79</v>
      </c>
      <c r="L3667" s="34" t="s">
        <v>91</v>
      </c>
      <c r="M3667" s="31">
        <v>10</v>
      </c>
    </row>
    <row r="3668" spans="1:13" s="31" customFormat="1" ht="15.75" customHeight="1" x14ac:dyDescent="0.25">
      <c r="A3668" s="31">
        <v>3667</v>
      </c>
      <c r="B3668" s="34" t="s">
        <v>5618</v>
      </c>
      <c r="C3668" s="34" t="s">
        <v>10519</v>
      </c>
      <c r="D3668" s="34" t="s">
        <v>98</v>
      </c>
      <c r="E3668" s="31">
        <v>3</v>
      </c>
      <c r="F3668" s="58">
        <f t="shared" ca="1" si="177"/>
        <v>39.909589041095892</v>
      </c>
      <c r="G3668" s="33">
        <v>30353</v>
      </c>
      <c r="H3668" s="34" t="s">
        <v>828</v>
      </c>
      <c r="I3668" s="34" t="s">
        <v>140</v>
      </c>
      <c r="J3668" s="34" t="s">
        <v>78</v>
      </c>
      <c r="K3668" s="34" t="s">
        <v>79</v>
      </c>
      <c r="L3668" s="34" t="s">
        <v>80</v>
      </c>
      <c r="M3668" s="31">
        <v>8</v>
      </c>
    </row>
    <row r="3669" spans="1:13" s="31" customFormat="1" ht="15.75" customHeight="1" x14ac:dyDescent="0.25">
      <c r="A3669" s="31">
        <v>3668</v>
      </c>
      <c r="B3669" s="34" t="s">
        <v>6534</v>
      </c>
      <c r="C3669" s="34" t="s">
        <v>10520</v>
      </c>
      <c r="D3669" s="34" t="s">
        <v>98</v>
      </c>
      <c r="E3669" s="31">
        <v>79</v>
      </c>
      <c r="F3669" s="58">
        <f t="shared" ca="1" si="177"/>
        <v>67.920547945205485</v>
      </c>
      <c r="G3669" s="33">
        <v>20129</v>
      </c>
      <c r="H3669" s="34" t="s">
        <v>548</v>
      </c>
      <c r="I3669" s="34" t="s">
        <v>90</v>
      </c>
      <c r="J3669" s="34" t="s">
        <v>78</v>
      </c>
      <c r="K3669" s="34" t="s">
        <v>79</v>
      </c>
      <c r="L3669" s="34" t="s">
        <v>80</v>
      </c>
      <c r="M3669" s="31">
        <v>6</v>
      </c>
    </row>
    <row r="3670" spans="1:13" s="31" customFormat="1" ht="15.75" customHeight="1" x14ac:dyDescent="0.25">
      <c r="A3670" s="31">
        <v>3669</v>
      </c>
      <c r="B3670" s="34" t="s">
        <v>6567</v>
      </c>
      <c r="C3670" s="34" t="s">
        <v>10521</v>
      </c>
      <c r="D3670" s="34" t="s">
        <v>74</v>
      </c>
      <c r="E3670" s="31">
        <v>11</v>
      </c>
      <c r="F3670" s="58">
        <f t="shared" ca="1" si="177"/>
        <v>45.550684931506851</v>
      </c>
      <c r="G3670" s="33">
        <v>28294</v>
      </c>
      <c r="H3670" s="34" t="s">
        <v>331</v>
      </c>
      <c r="I3670" s="34" t="s">
        <v>77</v>
      </c>
      <c r="J3670" s="34" t="s">
        <v>102</v>
      </c>
      <c r="K3670" s="34" t="s">
        <v>79</v>
      </c>
      <c r="L3670" s="34" t="s">
        <v>91</v>
      </c>
      <c r="M3670" s="31">
        <v>18</v>
      </c>
    </row>
    <row r="3671" spans="1:13" s="31" customFormat="1" ht="15.75" hidden="1" customHeight="1" x14ac:dyDescent="0.25">
      <c r="A3671" s="31">
        <v>3670</v>
      </c>
      <c r="B3671" s="34" t="s">
        <v>7111</v>
      </c>
      <c r="C3671" s="34" t="s">
        <v>5368</v>
      </c>
      <c r="D3671" s="34" t="s">
        <v>74</v>
      </c>
      <c r="E3671" s="31">
        <v>62</v>
      </c>
      <c r="F3671" s="58">
        <f t="shared" ca="1" si="177"/>
        <v>45.797260273972604</v>
      </c>
      <c r="G3671" s="33">
        <v>28204</v>
      </c>
      <c r="I3671" s="34" t="s">
        <v>101</v>
      </c>
      <c r="J3671" s="34" t="s">
        <v>102</v>
      </c>
      <c r="K3671" s="34" t="s">
        <v>79</v>
      </c>
      <c r="L3671" s="34" t="s">
        <v>80</v>
      </c>
      <c r="M3671" s="31">
        <v>17</v>
      </c>
    </row>
    <row r="3672" spans="1:13" s="31" customFormat="1" ht="15.75" customHeight="1" x14ac:dyDescent="0.25">
      <c r="A3672" s="31">
        <v>3671</v>
      </c>
      <c r="B3672" s="34" t="s">
        <v>7367</v>
      </c>
      <c r="C3672" s="34" t="s">
        <v>10522</v>
      </c>
      <c r="D3672" s="34" t="s">
        <v>98</v>
      </c>
      <c r="E3672" s="31">
        <v>98</v>
      </c>
      <c r="F3672" s="58">
        <f t="shared" ca="1" si="177"/>
        <v>30.991780821917807</v>
      </c>
      <c r="G3672" s="33">
        <v>33608</v>
      </c>
      <c r="H3672" s="34" t="s">
        <v>950</v>
      </c>
      <c r="I3672" s="34" t="s">
        <v>230</v>
      </c>
      <c r="J3672" s="34" t="s">
        <v>102</v>
      </c>
      <c r="K3672" s="34" t="s">
        <v>79</v>
      </c>
      <c r="L3672" s="34" t="s">
        <v>91</v>
      </c>
      <c r="M3672" s="31">
        <v>7</v>
      </c>
    </row>
    <row r="3673" spans="1:13" s="31" customFormat="1" ht="15.75" hidden="1" customHeight="1" x14ac:dyDescent="0.25">
      <c r="A3673" s="31">
        <v>3672</v>
      </c>
      <c r="B3673" s="34" t="s">
        <v>7339</v>
      </c>
      <c r="C3673" s="34" t="s">
        <v>10523</v>
      </c>
      <c r="D3673" s="34" t="s">
        <v>74</v>
      </c>
      <c r="E3673" s="31">
        <v>32</v>
      </c>
      <c r="F3673" s="58">
        <f t="shared" ca="1" si="177"/>
        <v>35.610958904109587</v>
      </c>
      <c r="G3673" s="33">
        <v>31922</v>
      </c>
      <c r="I3673" s="34" t="s">
        <v>152</v>
      </c>
      <c r="J3673" s="34" t="s">
        <v>78</v>
      </c>
      <c r="K3673" s="34" t="s">
        <v>79</v>
      </c>
      <c r="L3673" s="34" t="s">
        <v>80</v>
      </c>
      <c r="M3673" s="31">
        <v>13</v>
      </c>
    </row>
    <row r="3674" spans="1:13" s="31" customFormat="1" ht="15.75" hidden="1" customHeight="1" x14ac:dyDescent="0.25">
      <c r="A3674" s="31">
        <v>3673</v>
      </c>
      <c r="B3674" s="34" t="s">
        <v>10524</v>
      </c>
      <c r="C3674" s="34" t="s">
        <v>10525</v>
      </c>
      <c r="D3674" s="34" t="s">
        <v>74</v>
      </c>
      <c r="E3674" s="31">
        <v>72</v>
      </c>
      <c r="F3674" s="58">
        <f t="shared" ca="1" si="177"/>
        <v>43.271232876712325</v>
      </c>
      <c r="G3674" s="33">
        <v>29126</v>
      </c>
      <c r="I3674" s="34" t="s">
        <v>77</v>
      </c>
      <c r="J3674" s="34" t="s">
        <v>78</v>
      </c>
      <c r="K3674" s="34" t="s">
        <v>79</v>
      </c>
      <c r="L3674" s="34" t="s">
        <v>80</v>
      </c>
      <c r="M3674" s="31">
        <v>11</v>
      </c>
    </row>
    <row r="3675" spans="1:13" s="31" customFormat="1" ht="15.75" customHeight="1" x14ac:dyDescent="0.25">
      <c r="A3675" s="31">
        <v>3674</v>
      </c>
      <c r="B3675" s="34" t="s">
        <v>10526</v>
      </c>
      <c r="C3675" s="34" t="s">
        <v>10527</v>
      </c>
      <c r="D3675" s="34" t="s">
        <v>74</v>
      </c>
      <c r="E3675" s="31">
        <v>59</v>
      </c>
      <c r="F3675" s="58">
        <f t="shared" ca="1" si="177"/>
        <v>24.019178082191782</v>
      </c>
      <c r="G3675" s="33">
        <v>36153</v>
      </c>
      <c r="H3675" s="34" t="s">
        <v>2261</v>
      </c>
      <c r="I3675" s="34" t="s">
        <v>90</v>
      </c>
      <c r="J3675" s="34" t="s">
        <v>78</v>
      </c>
      <c r="K3675" s="34" t="s">
        <v>79</v>
      </c>
      <c r="L3675" s="34" t="s">
        <v>91</v>
      </c>
      <c r="M3675" s="31">
        <v>3</v>
      </c>
    </row>
    <row r="3676" spans="1:13" s="31" customFormat="1" ht="15.75" customHeight="1" x14ac:dyDescent="0.25">
      <c r="A3676" s="31">
        <v>3675</v>
      </c>
      <c r="B3676" s="34" t="s">
        <v>9848</v>
      </c>
      <c r="C3676" s="34" t="s">
        <v>10528</v>
      </c>
      <c r="D3676" s="34" t="s">
        <v>74</v>
      </c>
      <c r="E3676" s="31">
        <v>88</v>
      </c>
      <c r="F3676" s="58">
        <f t="shared" ca="1" si="177"/>
        <v>23.038356164383561</v>
      </c>
      <c r="G3676" s="33">
        <v>36511</v>
      </c>
      <c r="H3676" s="34" t="s">
        <v>1140</v>
      </c>
      <c r="I3676" s="34" t="s">
        <v>90</v>
      </c>
      <c r="J3676" s="34" t="s">
        <v>102</v>
      </c>
      <c r="K3676" s="34" t="s">
        <v>79</v>
      </c>
      <c r="L3676" s="34" t="s">
        <v>80</v>
      </c>
      <c r="M3676" s="31">
        <v>1</v>
      </c>
    </row>
    <row r="3677" spans="1:13" s="31" customFormat="1" ht="15.75" customHeight="1" x14ac:dyDescent="0.25">
      <c r="A3677" s="31">
        <v>3676</v>
      </c>
      <c r="B3677" s="34" t="s">
        <v>10529</v>
      </c>
      <c r="C3677" s="34" t="s">
        <v>10530</v>
      </c>
      <c r="D3677" s="34" t="s">
        <v>74</v>
      </c>
      <c r="E3677" s="31">
        <v>27</v>
      </c>
      <c r="F3677" s="58">
        <f t="shared" ca="1" si="177"/>
        <v>57.065753424657537</v>
      </c>
      <c r="G3677" s="33">
        <v>24091</v>
      </c>
      <c r="H3677" s="34" t="s">
        <v>3804</v>
      </c>
      <c r="I3677" s="34" t="s">
        <v>178</v>
      </c>
      <c r="J3677" s="34" t="s">
        <v>102</v>
      </c>
      <c r="K3677" s="34" t="s">
        <v>79</v>
      </c>
      <c r="L3677" s="34" t="s">
        <v>91</v>
      </c>
      <c r="M3677" s="31">
        <v>11</v>
      </c>
    </row>
    <row r="3678" spans="1:13" s="31" customFormat="1" ht="15.75" customHeight="1" x14ac:dyDescent="0.25">
      <c r="A3678" s="31">
        <v>3677</v>
      </c>
      <c r="B3678" s="34" t="s">
        <v>6791</v>
      </c>
      <c r="C3678" s="34" t="s">
        <v>10531</v>
      </c>
      <c r="D3678" s="34" t="s">
        <v>74</v>
      </c>
      <c r="E3678" s="31">
        <v>3</v>
      </c>
      <c r="F3678" s="58">
        <f t="shared" ca="1" si="177"/>
        <v>36.482191780821921</v>
      </c>
      <c r="G3678" s="33">
        <v>31604</v>
      </c>
      <c r="H3678" s="34" t="s">
        <v>446</v>
      </c>
      <c r="I3678" s="34" t="s">
        <v>101</v>
      </c>
      <c r="J3678" s="34" t="s">
        <v>78</v>
      </c>
      <c r="K3678" s="34" t="s">
        <v>79</v>
      </c>
      <c r="L3678" s="34" t="s">
        <v>80</v>
      </c>
      <c r="M3678" s="31">
        <v>20</v>
      </c>
    </row>
    <row r="3679" spans="1:13" s="31" customFormat="1" ht="15.75" customHeight="1" x14ac:dyDescent="0.25">
      <c r="A3679" s="31">
        <v>3678</v>
      </c>
      <c r="B3679" s="34" t="s">
        <v>7816</v>
      </c>
      <c r="C3679" s="34" t="s">
        <v>2615</v>
      </c>
      <c r="D3679" s="34" t="s">
        <v>98</v>
      </c>
      <c r="E3679" s="31">
        <v>52</v>
      </c>
      <c r="F3679" s="58">
        <f t="shared" ca="1" si="177"/>
        <v>53.421917808219177</v>
      </c>
      <c r="G3679" s="33">
        <v>25421</v>
      </c>
      <c r="H3679" s="34" t="s">
        <v>1488</v>
      </c>
      <c r="I3679" s="34" t="s">
        <v>77</v>
      </c>
      <c r="J3679" s="34" t="s">
        <v>78</v>
      </c>
      <c r="K3679" s="34" t="s">
        <v>79</v>
      </c>
      <c r="L3679" s="34" t="s">
        <v>91</v>
      </c>
      <c r="M3679" s="31">
        <v>19</v>
      </c>
    </row>
    <row r="3680" spans="1:13" s="31" customFormat="1" ht="15.75" customHeight="1" x14ac:dyDescent="0.25">
      <c r="A3680" s="31">
        <v>3679</v>
      </c>
      <c r="B3680" s="34" t="s">
        <v>10532</v>
      </c>
      <c r="C3680" s="34" t="s">
        <v>10533</v>
      </c>
      <c r="D3680" s="34" t="s">
        <v>98</v>
      </c>
      <c r="E3680" s="31">
        <v>72</v>
      </c>
      <c r="F3680" s="58">
        <f t="shared" ca="1" si="177"/>
        <v>30.660273972602738</v>
      </c>
      <c r="G3680" s="33">
        <v>33729</v>
      </c>
      <c r="H3680" s="34" t="s">
        <v>892</v>
      </c>
      <c r="I3680" s="34" t="s">
        <v>230</v>
      </c>
      <c r="J3680" s="34" t="s">
        <v>126</v>
      </c>
      <c r="K3680" s="34" t="s">
        <v>79</v>
      </c>
      <c r="L3680" s="34" t="s">
        <v>91</v>
      </c>
      <c r="M3680" s="31">
        <v>6</v>
      </c>
    </row>
    <row r="3681" spans="1:13" s="31" customFormat="1" ht="15.75" customHeight="1" x14ac:dyDescent="0.25">
      <c r="A3681" s="31">
        <v>3680</v>
      </c>
      <c r="B3681" s="34" t="s">
        <v>4635</v>
      </c>
      <c r="C3681" s="34" t="s">
        <v>10534</v>
      </c>
      <c r="D3681" s="34" t="s">
        <v>74</v>
      </c>
      <c r="E3681" s="31">
        <v>17</v>
      </c>
      <c r="F3681" s="58">
        <f t="shared" ca="1" si="177"/>
        <v>39.4</v>
      </c>
      <c r="G3681" s="33">
        <v>30539</v>
      </c>
      <c r="H3681" s="34" t="s">
        <v>2928</v>
      </c>
      <c r="I3681" s="34" t="s">
        <v>140</v>
      </c>
      <c r="J3681" s="34" t="s">
        <v>126</v>
      </c>
      <c r="K3681" s="34" t="s">
        <v>79</v>
      </c>
      <c r="L3681" s="34" t="s">
        <v>91</v>
      </c>
      <c r="M3681" s="31">
        <v>3</v>
      </c>
    </row>
    <row r="3682" spans="1:13" s="31" customFormat="1" ht="15.75" customHeight="1" x14ac:dyDescent="0.25">
      <c r="A3682" s="31">
        <v>3681</v>
      </c>
      <c r="B3682" s="34" t="s">
        <v>5101</v>
      </c>
      <c r="C3682" s="34" t="s">
        <v>4775</v>
      </c>
      <c r="D3682" s="34" t="s">
        <v>98</v>
      </c>
      <c r="E3682" s="31">
        <v>90</v>
      </c>
      <c r="F3682" s="58">
        <f t="shared" ca="1" si="177"/>
        <v>60.923287671232877</v>
      </c>
      <c r="G3682" s="33">
        <v>22683</v>
      </c>
      <c r="H3682" s="34" t="s">
        <v>849</v>
      </c>
      <c r="I3682" s="34" t="s">
        <v>90</v>
      </c>
      <c r="J3682" s="34" t="s">
        <v>78</v>
      </c>
      <c r="K3682" s="34" t="s">
        <v>79</v>
      </c>
      <c r="L3682" s="34" t="s">
        <v>80</v>
      </c>
      <c r="M3682" s="31">
        <v>20</v>
      </c>
    </row>
    <row r="3683" spans="1:13" s="31" customFormat="1" ht="15.75" customHeight="1" x14ac:dyDescent="0.25">
      <c r="A3683" s="31">
        <v>3682</v>
      </c>
      <c r="B3683" s="34" t="s">
        <v>187</v>
      </c>
      <c r="C3683" s="34" t="s">
        <v>10535</v>
      </c>
      <c r="D3683" s="34" t="s">
        <v>74</v>
      </c>
      <c r="E3683" s="31">
        <v>94</v>
      </c>
      <c r="F3683" s="58">
        <f t="shared" ca="1" si="177"/>
        <v>44.558904109589044</v>
      </c>
      <c r="G3683" s="33">
        <v>28656</v>
      </c>
      <c r="H3683" s="34" t="s">
        <v>497</v>
      </c>
      <c r="I3683" s="34" t="s">
        <v>101</v>
      </c>
      <c r="J3683" s="34" t="s">
        <v>78</v>
      </c>
      <c r="K3683" s="34" t="s">
        <v>79</v>
      </c>
      <c r="L3683" s="34" t="s">
        <v>80</v>
      </c>
      <c r="M3683" s="31">
        <v>11</v>
      </c>
    </row>
    <row r="3684" spans="1:13" s="31" customFormat="1" ht="15.75" customHeight="1" x14ac:dyDescent="0.25">
      <c r="A3684" s="31">
        <v>3683</v>
      </c>
      <c r="B3684" s="34" t="s">
        <v>9353</v>
      </c>
      <c r="C3684" s="34" t="s">
        <v>10536</v>
      </c>
      <c r="D3684" s="34" t="s">
        <v>98</v>
      </c>
      <c r="E3684" s="31">
        <v>67</v>
      </c>
      <c r="F3684" s="58">
        <f t="shared" ca="1" si="177"/>
        <v>65.783561643835611</v>
      </c>
      <c r="G3684" s="33">
        <v>20909</v>
      </c>
      <c r="H3684" s="34" t="s">
        <v>1219</v>
      </c>
      <c r="I3684" s="34" t="s">
        <v>230</v>
      </c>
      <c r="J3684" s="34" t="s">
        <v>78</v>
      </c>
      <c r="K3684" s="34" t="s">
        <v>79</v>
      </c>
      <c r="L3684" s="34" t="s">
        <v>80</v>
      </c>
      <c r="M3684" s="31">
        <v>11</v>
      </c>
    </row>
    <row r="3685" spans="1:13" s="31" customFormat="1" ht="15.75" customHeight="1" x14ac:dyDescent="0.25">
      <c r="A3685" s="31">
        <v>3684</v>
      </c>
      <c r="B3685" s="34" t="s">
        <v>10266</v>
      </c>
      <c r="C3685" s="34" t="s">
        <v>10537</v>
      </c>
      <c r="D3685" s="34" t="s">
        <v>74</v>
      </c>
      <c r="E3685" s="31">
        <v>13</v>
      </c>
      <c r="F3685" s="58">
        <f t="shared" ca="1" si="177"/>
        <v>48.701369863013696</v>
      </c>
      <c r="G3685" s="33">
        <v>27144</v>
      </c>
      <c r="H3685" s="34" t="s">
        <v>704</v>
      </c>
      <c r="I3685" s="34" t="s">
        <v>178</v>
      </c>
      <c r="J3685" s="34" t="s">
        <v>126</v>
      </c>
      <c r="K3685" s="34" t="s">
        <v>79</v>
      </c>
      <c r="L3685" s="34" t="s">
        <v>80</v>
      </c>
      <c r="M3685" s="31">
        <v>4</v>
      </c>
    </row>
    <row r="3686" spans="1:13" s="31" customFormat="1" ht="15.75" customHeight="1" x14ac:dyDescent="0.25">
      <c r="A3686" s="31">
        <v>3685</v>
      </c>
      <c r="B3686" s="34" t="s">
        <v>1366</v>
      </c>
      <c r="C3686" s="34" t="s">
        <v>10538</v>
      </c>
      <c r="D3686" s="34" t="s">
        <v>74</v>
      </c>
      <c r="E3686" s="31">
        <v>86</v>
      </c>
      <c r="F3686" s="58">
        <f t="shared" ca="1" si="177"/>
        <v>33.558904109589044</v>
      </c>
      <c r="G3686" s="33">
        <v>32671</v>
      </c>
      <c r="H3686" s="34" t="s">
        <v>170</v>
      </c>
      <c r="I3686" s="34" t="s">
        <v>101</v>
      </c>
      <c r="J3686" s="34" t="s">
        <v>102</v>
      </c>
      <c r="K3686" s="34" t="s">
        <v>79</v>
      </c>
      <c r="L3686" s="34" t="s">
        <v>80</v>
      </c>
      <c r="M3686" s="31">
        <v>16</v>
      </c>
    </row>
    <row r="3687" spans="1:13" s="31" customFormat="1" ht="15.75" hidden="1" customHeight="1" x14ac:dyDescent="0.25">
      <c r="A3687" s="31">
        <v>3686</v>
      </c>
      <c r="B3687" s="34" t="s">
        <v>6273</v>
      </c>
      <c r="C3687" s="34" t="s">
        <v>10539</v>
      </c>
      <c r="D3687" s="34" t="s">
        <v>98</v>
      </c>
      <c r="E3687" s="31">
        <v>20</v>
      </c>
      <c r="F3687" s="58">
        <f t="shared" ca="1" si="177"/>
        <v>46.416438356164385</v>
      </c>
      <c r="G3687" s="33">
        <v>27978</v>
      </c>
      <c r="I3687" s="34" t="s">
        <v>101</v>
      </c>
      <c r="J3687" s="34" t="s">
        <v>126</v>
      </c>
      <c r="K3687" s="34" t="s">
        <v>79</v>
      </c>
      <c r="L3687" s="34" t="s">
        <v>80</v>
      </c>
      <c r="M3687" s="31">
        <v>15</v>
      </c>
    </row>
    <row r="3688" spans="1:13" s="31" customFormat="1" ht="15.75" customHeight="1" x14ac:dyDescent="0.25">
      <c r="A3688" s="31">
        <v>3687</v>
      </c>
      <c r="B3688" s="34" t="s">
        <v>10540</v>
      </c>
      <c r="C3688" s="34" t="s">
        <v>10541</v>
      </c>
      <c r="D3688" s="34" t="s">
        <v>74</v>
      </c>
      <c r="E3688" s="31">
        <v>84</v>
      </c>
      <c r="F3688" s="58">
        <f t="shared" ca="1" si="177"/>
        <v>51.232876712328768</v>
      </c>
      <c r="G3688" s="33">
        <v>26220</v>
      </c>
      <c r="H3688" s="34" t="s">
        <v>2196</v>
      </c>
      <c r="I3688" s="34" t="s">
        <v>77</v>
      </c>
      <c r="J3688" s="34" t="s">
        <v>78</v>
      </c>
      <c r="K3688" s="34" t="s">
        <v>79</v>
      </c>
      <c r="L3688" s="34" t="s">
        <v>80</v>
      </c>
      <c r="M3688" s="31">
        <v>14</v>
      </c>
    </row>
    <row r="3689" spans="1:13" s="31" customFormat="1" ht="15.75" customHeight="1" x14ac:dyDescent="0.25">
      <c r="A3689" s="31">
        <v>3688</v>
      </c>
      <c r="B3689" s="34" t="s">
        <v>7580</v>
      </c>
      <c r="C3689" s="34" t="s">
        <v>10542</v>
      </c>
      <c r="D3689" s="34" t="s">
        <v>74</v>
      </c>
      <c r="E3689" s="31">
        <v>87</v>
      </c>
      <c r="F3689" s="58">
        <f t="shared" ca="1" si="177"/>
        <v>28.682191780821917</v>
      </c>
      <c r="G3689" s="33">
        <v>34451</v>
      </c>
      <c r="H3689" s="34" t="s">
        <v>76</v>
      </c>
      <c r="I3689" s="34" t="s">
        <v>152</v>
      </c>
      <c r="J3689" s="34" t="s">
        <v>102</v>
      </c>
      <c r="K3689" s="34" t="s">
        <v>79</v>
      </c>
      <c r="L3689" s="34" t="s">
        <v>80</v>
      </c>
      <c r="M3689" s="31">
        <v>5</v>
      </c>
    </row>
    <row r="3690" spans="1:13" s="31" customFormat="1" ht="15.75" hidden="1" customHeight="1" x14ac:dyDescent="0.25">
      <c r="A3690" s="31">
        <v>3689</v>
      </c>
      <c r="B3690" s="34" t="s">
        <v>10543</v>
      </c>
      <c r="C3690" s="34" t="s">
        <v>10544</v>
      </c>
      <c r="D3690" s="34" t="s">
        <v>98</v>
      </c>
      <c r="E3690" s="31">
        <v>26</v>
      </c>
      <c r="F3690" s="58">
        <f t="shared" ca="1" si="177"/>
        <v>55.287671232876711</v>
      </c>
      <c r="G3690" s="33">
        <v>24740</v>
      </c>
      <c r="I3690" s="34" t="s">
        <v>178</v>
      </c>
      <c r="J3690" s="34" t="s">
        <v>78</v>
      </c>
      <c r="K3690" s="34" t="s">
        <v>79</v>
      </c>
      <c r="L3690" s="34" t="s">
        <v>80</v>
      </c>
      <c r="M3690" s="31">
        <v>7</v>
      </c>
    </row>
    <row r="3691" spans="1:13" s="31" customFormat="1" ht="15.75" customHeight="1" x14ac:dyDescent="0.25">
      <c r="A3691" s="31">
        <v>3690</v>
      </c>
      <c r="B3691" s="34" t="s">
        <v>10545</v>
      </c>
      <c r="C3691" s="34" t="s">
        <v>10546</v>
      </c>
      <c r="D3691" s="34" t="s">
        <v>98</v>
      </c>
      <c r="E3691" s="31">
        <v>86</v>
      </c>
      <c r="F3691" s="58">
        <f t="shared" ca="1" si="177"/>
        <v>65.668493150684938</v>
      </c>
      <c r="G3691" s="33">
        <v>20951</v>
      </c>
      <c r="H3691" s="34" t="s">
        <v>1498</v>
      </c>
      <c r="I3691" s="34" t="s">
        <v>77</v>
      </c>
      <c r="J3691" s="34" t="s">
        <v>78</v>
      </c>
      <c r="K3691" s="34" t="s">
        <v>79</v>
      </c>
      <c r="L3691" s="34" t="s">
        <v>91</v>
      </c>
      <c r="M3691" s="31">
        <v>17</v>
      </c>
    </row>
    <row r="3692" spans="1:13" s="31" customFormat="1" ht="15.75" customHeight="1" x14ac:dyDescent="0.25">
      <c r="A3692" s="31">
        <v>3691</v>
      </c>
      <c r="B3692" s="34" t="s">
        <v>10518</v>
      </c>
      <c r="C3692" s="34" t="s">
        <v>10547</v>
      </c>
      <c r="D3692" s="34" t="s">
        <v>74</v>
      </c>
      <c r="E3692" s="31">
        <v>73</v>
      </c>
      <c r="F3692" s="58">
        <f t="shared" ca="1" si="177"/>
        <v>49.391780821917806</v>
      </c>
      <c r="G3692" s="33">
        <v>26892</v>
      </c>
      <c r="H3692" s="34" t="s">
        <v>919</v>
      </c>
      <c r="I3692" s="34" t="s">
        <v>140</v>
      </c>
      <c r="J3692" s="34" t="s">
        <v>102</v>
      </c>
      <c r="K3692" s="34" t="s">
        <v>79</v>
      </c>
      <c r="L3692" s="34" t="s">
        <v>91</v>
      </c>
      <c r="M3692" s="31">
        <v>11</v>
      </c>
    </row>
    <row r="3693" spans="1:13" s="31" customFormat="1" ht="15.75" customHeight="1" x14ac:dyDescent="0.25">
      <c r="A3693" s="31">
        <v>3692</v>
      </c>
      <c r="B3693" s="34" t="s">
        <v>8149</v>
      </c>
      <c r="C3693" s="34" t="s">
        <v>10548</v>
      </c>
      <c r="D3693" s="34" t="s">
        <v>98</v>
      </c>
      <c r="E3693" s="31">
        <v>47</v>
      </c>
      <c r="F3693" s="58">
        <f t="shared" ca="1" si="177"/>
        <v>61.178082191780824</v>
      </c>
      <c r="G3693" s="33">
        <v>22590</v>
      </c>
      <c r="H3693" s="34" t="s">
        <v>352</v>
      </c>
      <c r="I3693" s="34" t="s">
        <v>230</v>
      </c>
      <c r="J3693" s="34" t="s">
        <v>126</v>
      </c>
      <c r="K3693" s="34" t="s">
        <v>79</v>
      </c>
      <c r="L3693" s="34" t="s">
        <v>80</v>
      </c>
      <c r="M3693" s="31">
        <v>6</v>
      </c>
    </row>
    <row r="3694" spans="1:13" s="31" customFormat="1" ht="15.75" hidden="1" customHeight="1" x14ac:dyDescent="0.25">
      <c r="A3694" s="31">
        <v>3693</v>
      </c>
      <c r="B3694" s="34" t="s">
        <v>5650</v>
      </c>
      <c r="C3694" s="34" t="s">
        <v>10549</v>
      </c>
      <c r="D3694" s="34" t="s">
        <v>98</v>
      </c>
      <c r="E3694" s="31">
        <v>58</v>
      </c>
      <c r="F3694" s="58">
        <f t="shared" ca="1" si="177"/>
        <v>37.956164383561642</v>
      </c>
      <c r="G3694" s="33">
        <v>31066</v>
      </c>
      <c r="I3694" s="34" t="s">
        <v>77</v>
      </c>
      <c r="J3694" s="34" t="s">
        <v>102</v>
      </c>
      <c r="K3694" s="34" t="s">
        <v>79</v>
      </c>
      <c r="L3694" s="34" t="s">
        <v>80</v>
      </c>
      <c r="M3694" s="31">
        <v>21</v>
      </c>
    </row>
    <row r="3695" spans="1:13" s="31" customFormat="1" ht="15.75" hidden="1" customHeight="1" x14ac:dyDescent="0.25">
      <c r="A3695" s="31">
        <v>3694</v>
      </c>
      <c r="B3695" s="34" t="s">
        <v>10550</v>
      </c>
      <c r="C3695" s="34" t="s">
        <v>10551</v>
      </c>
      <c r="D3695" s="34" t="s">
        <v>74</v>
      </c>
      <c r="E3695" s="31">
        <v>91</v>
      </c>
      <c r="F3695" s="58">
        <f t="shared" ca="1" si="177"/>
        <v>38.709589041095889</v>
      </c>
      <c r="G3695" s="33">
        <v>30791</v>
      </c>
      <c r="I3695" s="34" t="s">
        <v>178</v>
      </c>
      <c r="J3695" s="34" t="s">
        <v>78</v>
      </c>
      <c r="K3695" s="34" t="s">
        <v>79</v>
      </c>
      <c r="L3695" s="34" t="s">
        <v>80</v>
      </c>
      <c r="M3695" s="31">
        <v>10</v>
      </c>
    </row>
    <row r="3696" spans="1:13" s="31" customFormat="1" ht="15.75" customHeight="1" x14ac:dyDescent="0.25">
      <c r="A3696" s="31">
        <v>3695</v>
      </c>
      <c r="B3696" s="34" t="s">
        <v>9390</v>
      </c>
      <c r="C3696" s="34" t="s">
        <v>3375</v>
      </c>
      <c r="D3696" s="34" t="s">
        <v>74</v>
      </c>
      <c r="E3696" s="31">
        <v>33</v>
      </c>
      <c r="F3696" s="58">
        <f t="shared" ca="1" si="177"/>
        <v>44.854794520547948</v>
      </c>
      <c r="G3696" s="33">
        <v>28548</v>
      </c>
      <c r="H3696" s="34" t="s">
        <v>930</v>
      </c>
      <c r="I3696" s="34" t="s">
        <v>125</v>
      </c>
      <c r="J3696" s="34" t="s">
        <v>102</v>
      </c>
      <c r="K3696" s="34" t="s">
        <v>79</v>
      </c>
      <c r="L3696" s="34" t="s">
        <v>80</v>
      </c>
      <c r="M3696" s="31">
        <v>3</v>
      </c>
    </row>
    <row r="3697" spans="1:13" s="31" customFormat="1" ht="15.75" customHeight="1" x14ac:dyDescent="0.25">
      <c r="A3697" s="31">
        <v>3696</v>
      </c>
      <c r="B3697" s="34" t="s">
        <v>10552</v>
      </c>
      <c r="C3697" s="34" t="s">
        <v>10553</v>
      </c>
      <c r="D3697" s="34" t="s">
        <v>74</v>
      </c>
      <c r="E3697" s="31">
        <v>27</v>
      </c>
      <c r="F3697" s="58">
        <f t="shared" ca="1" si="177"/>
        <v>60.079452054794523</v>
      </c>
      <c r="G3697" s="33">
        <v>22991</v>
      </c>
      <c r="H3697" s="34" t="s">
        <v>446</v>
      </c>
      <c r="I3697" s="34" t="s">
        <v>101</v>
      </c>
      <c r="J3697" s="34" t="s">
        <v>126</v>
      </c>
      <c r="K3697" s="34" t="s">
        <v>79</v>
      </c>
      <c r="L3697" s="34" t="s">
        <v>91</v>
      </c>
      <c r="M3697" s="31">
        <v>15</v>
      </c>
    </row>
    <row r="3698" spans="1:13" s="31" customFormat="1" ht="15.75" customHeight="1" x14ac:dyDescent="0.25">
      <c r="A3698" s="31">
        <v>3697</v>
      </c>
      <c r="B3698" s="34" t="s">
        <v>10554</v>
      </c>
      <c r="C3698" s="34" t="s">
        <v>10555</v>
      </c>
      <c r="D3698" s="34" t="s">
        <v>74</v>
      </c>
      <c r="E3698" s="31">
        <v>47</v>
      </c>
      <c r="F3698" s="58">
        <f t="shared" ca="1" si="177"/>
        <v>44.238356164383561</v>
      </c>
      <c r="G3698" s="33">
        <v>28773</v>
      </c>
      <c r="H3698" s="34" t="s">
        <v>305</v>
      </c>
      <c r="I3698" s="34" t="s">
        <v>230</v>
      </c>
      <c r="J3698" s="34" t="s">
        <v>78</v>
      </c>
      <c r="K3698" s="34" t="s">
        <v>79</v>
      </c>
      <c r="L3698" s="34" t="s">
        <v>80</v>
      </c>
      <c r="M3698" s="31">
        <v>8</v>
      </c>
    </row>
    <row r="3699" spans="1:13" s="31" customFormat="1" ht="15.75" customHeight="1" x14ac:dyDescent="0.25">
      <c r="A3699" s="31">
        <v>3698</v>
      </c>
      <c r="B3699" s="34" t="s">
        <v>10556</v>
      </c>
      <c r="C3699" s="34" t="s">
        <v>10557</v>
      </c>
      <c r="D3699" s="34" t="s">
        <v>98</v>
      </c>
      <c r="E3699" s="31">
        <v>49</v>
      </c>
      <c r="F3699" s="58">
        <f t="shared" ca="1" si="177"/>
        <v>27.246575342465754</v>
      </c>
      <c r="G3699" s="33">
        <v>34975</v>
      </c>
      <c r="H3699" s="34" t="s">
        <v>807</v>
      </c>
      <c r="I3699" s="34" t="s">
        <v>77</v>
      </c>
      <c r="J3699" s="34" t="s">
        <v>78</v>
      </c>
      <c r="K3699" s="34" t="s">
        <v>79</v>
      </c>
      <c r="L3699" s="34" t="s">
        <v>91</v>
      </c>
      <c r="M3699" s="31">
        <v>4</v>
      </c>
    </row>
    <row r="3700" spans="1:13" s="31" customFormat="1" ht="15.75" customHeight="1" x14ac:dyDescent="0.25">
      <c r="A3700" s="31">
        <v>3699</v>
      </c>
      <c r="B3700" s="34" t="s">
        <v>9311</v>
      </c>
      <c r="C3700" s="34" t="s">
        <v>10558</v>
      </c>
      <c r="D3700" s="34" t="s">
        <v>98</v>
      </c>
      <c r="E3700" s="31">
        <v>40</v>
      </c>
      <c r="F3700" s="58">
        <f t="shared" ca="1" si="177"/>
        <v>32.235616438356168</v>
      </c>
      <c r="G3700" s="33">
        <v>33154</v>
      </c>
      <c r="H3700" s="34" t="s">
        <v>305</v>
      </c>
      <c r="I3700" s="34" t="s">
        <v>77</v>
      </c>
      <c r="J3700" s="34" t="s">
        <v>78</v>
      </c>
      <c r="K3700" s="34" t="s">
        <v>79</v>
      </c>
      <c r="L3700" s="34" t="s">
        <v>91</v>
      </c>
      <c r="M3700" s="31">
        <v>5</v>
      </c>
    </row>
    <row r="3701" spans="1:13" s="31" customFormat="1" ht="15.75" customHeight="1" x14ac:dyDescent="0.25">
      <c r="A3701" s="31">
        <v>3700</v>
      </c>
      <c r="B3701" s="34" t="s">
        <v>5505</v>
      </c>
      <c r="C3701" s="34" t="s">
        <v>10559</v>
      </c>
      <c r="D3701" s="34" t="s">
        <v>74</v>
      </c>
      <c r="E3701" s="31">
        <v>64</v>
      </c>
      <c r="F3701" s="58">
        <f t="shared" ca="1" si="177"/>
        <v>51.336986301369862</v>
      </c>
      <c r="G3701" s="33">
        <v>26182</v>
      </c>
      <c r="H3701" s="34" t="s">
        <v>195</v>
      </c>
      <c r="I3701" s="34" t="s">
        <v>125</v>
      </c>
      <c r="J3701" s="34" t="s">
        <v>78</v>
      </c>
      <c r="K3701" s="34" t="s">
        <v>79</v>
      </c>
      <c r="L3701" s="34" t="s">
        <v>91</v>
      </c>
      <c r="M3701" s="31">
        <v>19</v>
      </c>
    </row>
    <row r="3702" spans="1:13" s="31" customFormat="1" ht="15.75" customHeight="1" x14ac:dyDescent="0.25">
      <c r="A3702" s="31">
        <v>3701</v>
      </c>
      <c r="B3702" s="34" t="s">
        <v>5381</v>
      </c>
      <c r="C3702" s="34" t="s">
        <v>10560</v>
      </c>
      <c r="D3702" s="34" t="s">
        <v>98</v>
      </c>
      <c r="E3702" s="31">
        <v>93</v>
      </c>
      <c r="F3702" s="58">
        <f t="shared" ca="1" si="177"/>
        <v>48.961643835616435</v>
      </c>
      <c r="G3702" s="33">
        <v>27049</v>
      </c>
      <c r="H3702" s="34" t="s">
        <v>589</v>
      </c>
      <c r="I3702" s="34" t="s">
        <v>230</v>
      </c>
      <c r="J3702" s="34" t="s">
        <v>102</v>
      </c>
      <c r="K3702" s="34" t="s">
        <v>79</v>
      </c>
      <c r="L3702" s="34" t="s">
        <v>91</v>
      </c>
      <c r="M3702" s="31">
        <v>9</v>
      </c>
    </row>
    <row r="3703" spans="1:13" s="31" customFormat="1" ht="15.75" customHeight="1" x14ac:dyDescent="0.25">
      <c r="A3703" s="31">
        <v>3702</v>
      </c>
      <c r="B3703" s="34" t="s">
        <v>10561</v>
      </c>
      <c r="C3703" s="34" t="s">
        <v>10562</v>
      </c>
      <c r="D3703" s="34" t="s">
        <v>74</v>
      </c>
      <c r="E3703" s="31">
        <v>74</v>
      </c>
      <c r="F3703" s="58">
        <f t="shared" ca="1" si="177"/>
        <v>29.86849315068493</v>
      </c>
      <c r="G3703" s="33">
        <v>34018</v>
      </c>
      <c r="H3703" s="34" t="s">
        <v>563</v>
      </c>
      <c r="I3703" s="34" t="s">
        <v>178</v>
      </c>
      <c r="J3703" s="34" t="s">
        <v>78</v>
      </c>
      <c r="K3703" s="34" t="s">
        <v>79</v>
      </c>
      <c r="L3703" s="34" t="s">
        <v>91</v>
      </c>
      <c r="M3703" s="31">
        <v>10</v>
      </c>
    </row>
    <row r="3704" spans="1:13" s="31" customFormat="1" ht="15.75" customHeight="1" x14ac:dyDescent="0.25">
      <c r="A3704" s="31">
        <v>3703</v>
      </c>
      <c r="B3704" s="34" t="s">
        <v>10563</v>
      </c>
      <c r="C3704" s="34" t="s">
        <v>10564</v>
      </c>
      <c r="D3704" s="34" t="s">
        <v>74</v>
      </c>
      <c r="E3704" s="31">
        <v>37</v>
      </c>
      <c r="F3704" s="58">
        <f t="shared" ca="1" si="177"/>
        <v>49.553424657534244</v>
      </c>
      <c r="G3704" s="33">
        <v>26833</v>
      </c>
      <c r="H3704" s="34" t="s">
        <v>615</v>
      </c>
      <c r="I3704" s="34" t="s">
        <v>90</v>
      </c>
      <c r="J3704" s="34" t="s">
        <v>102</v>
      </c>
      <c r="K3704" s="34" t="s">
        <v>79</v>
      </c>
      <c r="L3704" s="34" t="s">
        <v>91</v>
      </c>
      <c r="M3704" s="31">
        <v>9</v>
      </c>
    </row>
    <row r="3705" spans="1:13" s="31" customFormat="1" ht="15.75" customHeight="1" x14ac:dyDescent="0.25">
      <c r="A3705" s="31">
        <v>3704</v>
      </c>
      <c r="B3705" s="34" t="s">
        <v>10565</v>
      </c>
      <c r="C3705" s="34" t="s">
        <v>10566</v>
      </c>
      <c r="D3705" s="34" t="s">
        <v>74</v>
      </c>
      <c r="E3705" s="31">
        <v>54</v>
      </c>
      <c r="F3705" s="58">
        <f t="shared" ca="1" si="177"/>
        <v>47.665753424657531</v>
      </c>
      <c r="G3705" s="33">
        <v>27522</v>
      </c>
      <c r="H3705" s="34" t="s">
        <v>3054</v>
      </c>
      <c r="I3705" s="34" t="s">
        <v>178</v>
      </c>
      <c r="J3705" s="34" t="s">
        <v>126</v>
      </c>
      <c r="K3705" s="34" t="s">
        <v>79</v>
      </c>
      <c r="L3705" s="34" t="s">
        <v>80</v>
      </c>
      <c r="M3705" s="31">
        <v>6</v>
      </c>
    </row>
    <row r="3706" spans="1:13" s="31" customFormat="1" ht="15.75" hidden="1" customHeight="1" x14ac:dyDescent="0.25">
      <c r="A3706" s="31">
        <v>3705</v>
      </c>
      <c r="B3706" s="34" t="s">
        <v>8028</v>
      </c>
      <c r="C3706" s="34" t="s">
        <v>10567</v>
      </c>
      <c r="D3706" s="34" t="s">
        <v>74</v>
      </c>
      <c r="E3706" s="31">
        <v>26</v>
      </c>
      <c r="F3706" s="58">
        <f t="shared" ca="1" si="177"/>
        <v>51.093150684931508</v>
      </c>
      <c r="G3706" s="33">
        <v>26271</v>
      </c>
      <c r="I3706" s="34" t="s">
        <v>77</v>
      </c>
      <c r="J3706" s="34" t="s">
        <v>78</v>
      </c>
      <c r="K3706" s="34" t="s">
        <v>79</v>
      </c>
      <c r="L3706" s="34" t="s">
        <v>80</v>
      </c>
      <c r="M3706" s="31">
        <v>15</v>
      </c>
    </row>
    <row r="3707" spans="1:13" s="31" customFormat="1" ht="15.75" customHeight="1" x14ac:dyDescent="0.25">
      <c r="A3707" s="31">
        <v>3706</v>
      </c>
      <c r="B3707" s="34" t="s">
        <v>7794</v>
      </c>
      <c r="C3707" s="34" t="s">
        <v>10568</v>
      </c>
      <c r="D3707" s="34" t="s">
        <v>74</v>
      </c>
      <c r="E3707" s="31">
        <v>20</v>
      </c>
      <c r="F3707" s="58">
        <f t="shared" ca="1" si="177"/>
        <v>56.767123287671232</v>
      </c>
      <c r="G3707" s="33">
        <v>24200</v>
      </c>
      <c r="H3707" s="34" t="s">
        <v>503</v>
      </c>
      <c r="I3707" s="34" t="s">
        <v>377</v>
      </c>
      <c r="J3707" s="34" t="s">
        <v>102</v>
      </c>
      <c r="K3707" s="34" t="s">
        <v>79</v>
      </c>
      <c r="L3707" s="34" t="s">
        <v>80</v>
      </c>
      <c r="M3707" s="31">
        <v>10</v>
      </c>
    </row>
    <row r="3708" spans="1:13" s="31" customFormat="1" ht="15.75" customHeight="1" x14ac:dyDescent="0.25">
      <c r="A3708" s="31">
        <v>3707</v>
      </c>
      <c r="B3708" s="34" t="s">
        <v>10569</v>
      </c>
      <c r="C3708" s="34" t="s">
        <v>10570</v>
      </c>
      <c r="D3708" s="34" t="s">
        <v>74</v>
      </c>
      <c r="E3708" s="31">
        <v>10</v>
      </c>
      <c r="F3708" s="58">
        <f t="shared" ca="1" si="177"/>
        <v>29.63013698630137</v>
      </c>
      <c r="G3708" s="33">
        <v>34105</v>
      </c>
      <c r="H3708" s="34" t="s">
        <v>881</v>
      </c>
      <c r="I3708" s="34" t="s">
        <v>140</v>
      </c>
      <c r="J3708" s="34" t="s">
        <v>78</v>
      </c>
      <c r="K3708" s="34" t="s">
        <v>79</v>
      </c>
      <c r="L3708" s="34" t="s">
        <v>80</v>
      </c>
      <c r="M3708" s="31">
        <v>4</v>
      </c>
    </row>
    <row r="3709" spans="1:13" s="31" customFormat="1" ht="15.75" customHeight="1" x14ac:dyDescent="0.25">
      <c r="A3709" s="31">
        <v>3708</v>
      </c>
      <c r="B3709" s="34" t="s">
        <v>8447</v>
      </c>
      <c r="C3709" s="34" t="s">
        <v>10571</v>
      </c>
      <c r="D3709" s="34" t="s">
        <v>98</v>
      </c>
      <c r="E3709" s="31">
        <v>72</v>
      </c>
      <c r="F3709" s="58">
        <f t="shared" ca="1" si="177"/>
        <v>59.654794520547945</v>
      </c>
      <c r="G3709" s="33">
        <v>23146</v>
      </c>
      <c r="H3709" s="34" t="s">
        <v>370</v>
      </c>
      <c r="I3709" s="34" t="s">
        <v>101</v>
      </c>
      <c r="J3709" s="34" t="s">
        <v>78</v>
      </c>
      <c r="K3709" s="34" t="s">
        <v>79</v>
      </c>
      <c r="L3709" s="34" t="s">
        <v>91</v>
      </c>
      <c r="M3709" s="31">
        <v>19</v>
      </c>
    </row>
    <row r="3710" spans="1:13" s="31" customFormat="1" ht="15.75" customHeight="1" x14ac:dyDescent="0.25">
      <c r="A3710" s="31">
        <v>3709</v>
      </c>
      <c r="B3710" s="34" t="s">
        <v>10572</v>
      </c>
      <c r="C3710" s="34" t="s">
        <v>10573</v>
      </c>
      <c r="D3710" s="34" t="s">
        <v>98</v>
      </c>
      <c r="E3710" s="31">
        <v>31</v>
      </c>
      <c r="F3710" s="58">
        <f t="shared" ca="1" si="177"/>
        <v>67.783561643835611</v>
      </c>
      <c r="G3710" s="33">
        <v>20179</v>
      </c>
      <c r="H3710" s="34" t="s">
        <v>497</v>
      </c>
      <c r="I3710" s="34" t="s">
        <v>178</v>
      </c>
      <c r="J3710" s="34" t="s">
        <v>78</v>
      </c>
      <c r="K3710" s="34" t="s">
        <v>79</v>
      </c>
      <c r="L3710" s="34" t="s">
        <v>91</v>
      </c>
      <c r="M3710" s="31">
        <v>8</v>
      </c>
    </row>
    <row r="3711" spans="1:13" s="31" customFormat="1" ht="15.75" customHeight="1" x14ac:dyDescent="0.25">
      <c r="A3711" s="31">
        <v>3710</v>
      </c>
      <c r="B3711" s="34" t="s">
        <v>10574</v>
      </c>
      <c r="C3711" s="34" t="s">
        <v>10575</v>
      </c>
      <c r="D3711" s="34" t="s">
        <v>98</v>
      </c>
      <c r="E3711" s="31">
        <v>12</v>
      </c>
      <c r="F3711" s="58">
        <f t="shared" ca="1" si="177"/>
        <v>48.375342465753427</v>
      </c>
      <c r="G3711" s="33">
        <v>27263</v>
      </c>
      <c r="H3711" s="34" t="s">
        <v>589</v>
      </c>
      <c r="I3711" s="34" t="s">
        <v>230</v>
      </c>
      <c r="J3711" s="34" t="s">
        <v>78</v>
      </c>
      <c r="K3711" s="34" t="s">
        <v>79</v>
      </c>
      <c r="L3711" s="34" t="s">
        <v>91</v>
      </c>
      <c r="M3711" s="31">
        <v>13</v>
      </c>
    </row>
    <row r="3712" spans="1:13" s="31" customFormat="1" ht="15.75" customHeight="1" x14ac:dyDescent="0.25">
      <c r="A3712" s="31">
        <v>3711</v>
      </c>
      <c r="B3712" s="34" t="s">
        <v>10576</v>
      </c>
      <c r="C3712" s="34" t="s">
        <v>10577</v>
      </c>
      <c r="D3712" s="34" t="s">
        <v>98</v>
      </c>
      <c r="E3712" s="31">
        <v>61</v>
      </c>
      <c r="F3712" s="58">
        <f t="shared" ca="1" si="177"/>
        <v>61.684931506849317</v>
      </c>
      <c r="G3712" s="33">
        <v>22405</v>
      </c>
      <c r="H3712" s="34" t="s">
        <v>195</v>
      </c>
      <c r="I3712" s="34" t="s">
        <v>77</v>
      </c>
      <c r="J3712" s="34" t="s">
        <v>102</v>
      </c>
      <c r="K3712" s="34" t="s">
        <v>79</v>
      </c>
      <c r="L3712" s="34" t="s">
        <v>80</v>
      </c>
      <c r="M3712" s="31">
        <v>9</v>
      </c>
    </row>
    <row r="3713" spans="1:13" s="31" customFormat="1" ht="15.75" customHeight="1" x14ac:dyDescent="0.25">
      <c r="A3713" s="31">
        <v>3712</v>
      </c>
      <c r="B3713" s="34" t="s">
        <v>10578</v>
      </c>
      <c r="C3713" s="34" t="s">
        <v>10579</v>
      </c>
      <c r="D3713" s="34" t="s">
        <v>98</v>
      </c>
      <c r="E3713" s="31">
        <v>22</v>
      </c>
      <c r="F3713" s="58">
        <f t="shared" ca="1" si="177"/>
        <v>65.498630136986307</v>
      </c>
      <c r="G3713" s="33">
        <v>21013</v>
      </c>
      <c r="H3713" s="34" t="s">
        <v>305</v>
      </c>
      <c r="I3713" s="34" t="s">
        <v>101</v>
      </c>
      <c r="J3713" s="34" t="s">
        <v>78</v>
      </c>
      <c r="K3713" s="34" t="s">
        <v>79</v>
      </c>
      <c r="L3713" s="34" t="s">
        <v>91</v>
      </c>
      <c r="M3713" s="31">
        <v>19</v>
      </c>
    </row>
    <row r="3714" spans="1:13" s="31" customFormat="1" ht="15.75" hidden="1" customHeight="1" x14ac:dyDescent="0.25">
      <c r="A3714" s="31">
        <v>3713</v>
      </c>
      <c r="B3714" s="34" t="s">
        <v>10580</v>
      </c>
      <c r="C3714" s="34" t="s">
        <v>10581</v>
      </c>
      <c r="D3714" s="34" t="s">
        <v>98</v>
      </c>
      <c r="E3714" s="31">
        <v>72</v>
      </c>
      <c r="F3714" s="58">
        <f t="shared" ca="1" si="177"/>
        <v>29.909589041095892</v>
      </c>
      <c r="G3714" s="33">
        <v>34003</v>
      </c>
      <c r="I3714" s="34" t="s">
        <v>171</v>
      </c>
      <c r="J3714" s="34" t="s">
        <v>126</v>
      </c>
      <c r="K3714" s="34" t="s">
        <v>79</v>
      </c>
      <c r="L3714" s="34" t="s">
        <v>80</v>
      </c>
      <c r="M3714" s="31">
        <v>8</v>
      </c>
    </row>
    <row r="3715" spans="1:13" s="31" customFormat="1" ht="15.75" customHeight="1" x14ac:dyDescent="0.25">
      <c r="A3715" s="31">
        <v>3714</v>
      </c>
      <c r="B3715" s="34" t="s">
        <v>10582</v>
      </c>
      <c r="C3715" s="34" t="s">
        <v>10583</v>
      </c>
      <c r="D3715" s="34" t="s">
        <v>74</v>
      </c>
      <c r="E3715" s="31">
        <v>83</v>
      </c>
      <c r="F3715" s="58">
        <f t="shared" ca="1" si="177"/>
        <v>60.780821917808218</v>
      </c>
      <c r="G3715" s="33">
        <v>22735</v>
      </c>
      <c r="H3715" s="34" t="s">
        <v>671</v>
      </c>
      <c r="I3715" s="34" t="s">
        <v>77</v>
      </c>
      <c r="J3715" s="34" t="s">
        <v>78</v>
      </c>
      <c r="K3715" s="34" t="s">
        <v>79</v>
      </c>
      <c r="L3715" s="34" t="s">
        <v>91</v>
      </c>
      <c r="M3715" s="31">
        <v>6</v>
      </c>
    </row>
    <row r="3716" spans="1:13" s="31" customFormat="1" ht="15.75" customHeight="1" x14ac:dyDescent="0.25">
      <c r="A3716" s="31">
        <v>3715</v>
      </c>
      <c r="B3716" s="34" t="s">
        <v>10584</v>
      </c>
      <c r="C3716" s="34" t="s">
        <v>10585</v>
      </c>
      <c r="D3716" s="34" t="s">
        <v>98</v>
      </c>
      <c r="E3716" s="31">
        <v>19</v>
      </c>
      <c r="F3716" s="58">
        <f t="shared" ca="1" si="177"/>
        <v>48.161643835616438</v>
      </c>
      <c r="G3716" s="33">
        <v>27341</v>
      </c>
      <c r="H3716" s="34" t="s">
        <v>1081</v>
      </c>
      <c r="I3716" s="34" t="s">
        <v>377</v>
      </c>
      <c r="J3716" s="34" t="s">
        <v>126</v>
      </c>
      <c r="K3716" s="34" t="s">
        <v>79</v>
      </c>
      <c r="L3716" s="34" t="s">
        <v>80</v>
      </c>
      <c r="M3716" s="31">
        <v>10</v>
      </c>
    </row>
    <row r="3717" spans="1:13" s="31" customFormat="1" ht="15.75" hidden="1" customHeight="1" x14ac:dyDescent="0.25">
      <c r="A3717" s="31">
        <v>3716</v>
      </c>
      <c r="B3717" s="34" t="s">
        <v>10586</v>
      </c>
      <c r="C3717" s="34" t="s">
        <v>8033</v>
      </c>
      <c r="D3717" s="34" t="s">
        <v>98</v>
      </c>
      <c r="E3717" s="31">
        <v>81</v>
      </c>
      <c r="F3717" s="58">
        <f t="shared" ca="1" si="177"/>
        <v>24.353424657534248</v>
      </c>
      <c r="G3717" s="33">
        <v>36031</v>
      </c>
      <c r="I3717" s="34" t="s">
        <v>140</v>
      </c>
      <c r="J3717" s="34" t="s">
        <v>102</v>
      </c>
      <c r="K3717" s="34" t="s">
        <v>79</v>
      </c>
      <c r="L3717" s="34" t="s">
        <v>91</v>
      </c>
      <c r="M3717" s="31">
        <v>1</v>
      </c>
    </row>
    <row r="3718" spans="1:13" s="31" customFormat="1" ht="15.75" customHeight="1" x14ac:dyDescent="0.25">
      <c r="A3718" s="31">
        <v>3717</v>
      </c>
      <c r="B3718" s="34" t="s">
        <v>4618</v>
      </c>
      <c r="C3718" s="34" t="s">
        <v>10587</v>
      </c>
      <c r="D3718" s="34" t="s">
        <v>74</v>
      </c>
      <c r="E3718" s="31">
        <v>88</v>
      </c>
      <c r="F3718" s="58">
        <f t="shared" ca="1" si="177"/>
        <v>64.093150684931501</v>
      </c>
      <c r="G3718" s="33">
        <v>21526</v>
      </c>
      <c r="H3718" s="34" t="s">
        <v>446</v>
      </c>
      <c r="I3718" s="34" t="s">
        <v>101</v>
      </c>
      <c r="J3718" s="34" t="s">
        <v>78</v>
      </c>
      <c r="K3718" s="34" t="s">
        <v>79</v>
      </c>
      <c r="L3718" s="34" t="s">
        <v>80</v>
      </c>
      <c r="M3718" s="31">
        <v>18</v>
      </c>
    </row>
    <row r="3719" spans="1:13" s="31" customFormat="1" ht="15.75" hidden="1" customHeight="1" x14ac:dyDescent="0.25">
      <c r="A3719" s="31">
        <v>3718</v>
      </c>
      <c r="B3719" s="34" t="s">
        <v>10588</v>
      </c>
      <c r="D3719" s="34" t="s">
        <v>430</v>
      </c>
      <c r="E3719" s="31">
        <v>22</v>
      </c>
      <c r="H3719" s="34" t="s">
        <v>724</v>
      </c>
      <c r="I3719" s="34" t="s">
        <v>152</v>
      </c>
      <c r="J3719" s="34" t="s">
        <v>78</v>
      </c>
      <c r="K3719" s="34" t="s">
        <v>79</v>
      </c>
      <c r="L3719" s="34" t="s">
        <v>80</v>
      </c>
    </row>
    <row r="3720" spans="1:13" s="31" customFormat="1" ht="15.75" customHeight="1" x14ac:dyDescent="0.25">
      <c r="A3720" s="31">
        <v>3719</v>
      </c>
      <c r="B3720" s="34" t="s">
        <v>10589</v>
      </c>
      <c r="C3720" s="34" t="s">
        <v>10590</v>
      </c>
      <c r="D3720" s="34" t="s">
        <v>98</v>
      </c>
      <c r="E3720" s="31">
        <v>26</v>
      </c>
      <c r="F3720" s="58">
        <f t="shared" ref="F3720:F3727" ca="1" si="178">(TODAY()-G3720)/365</f>
        <v>66.227397260273975</v>
      </c>
      <c r="G3720" s="33">
        <v>20747</v>
      </c>
      <c r="H3720" s="34" t="s">
        <v>689</v>
      </c>
      <c r="I3720" s="34" t="s">
        <v>140</v>
      </c>
      <c r="J3720" s="34" t="s">
        <v>78</v>
      </c>
      <c r="K3720" s="34" t="s">
        <v>79</v>
      </c>
      <c r="L3720" s="34" t="s">
        <v>91</v>
      </c>
      <c r="M3720" s="31">
        <v>6</v>
      </c>
    </row>
    <row r="3721" spans="1:13" s="31" customFormat="1" ht="15.75" hidden="1" customHeight="1" x14ac:dyDescent="0.25">
      <c r="A3721" s="31">
        <v>3720</v>
      </c>
      <c r="B3721" s="34" t="s">
        <v>10591</v>
      </c>
      <c r="C3721" s="34" t="s">
        <v>10592</v>
      </c>
      <c r="D3721" s="34" t="s">
        <v>98</v>
      </c>
      <c r="E3721" s="31">
        <v>23</v>
      </c>
      <c r="F3721" s="58">
        <f t="shared" ca="1" si="178"/>
        <v>50.394520547945206</v>
      </c>
      <c r="G3721" s="33">
        <v>26526</v>
      </c>
      <c r="I3721" s="34" t="s">
        <v>230</v>
      </c>
      <c r="J3721" s="34" t="s">
        <v>78</v>
      </c>
      <c r="K3721" s="34" t="s">
        <v>79</v>
      </c>
      <c r="L3721" s="34" t="s">
        <v>91</v>
      </c>
      <c r="M3721" s="31">
        <v>15</v>
      </c>
    </row>
    <row r="3722" spans="1:13" s="31" customFormat="1" ht="15.75" customHeight="1" x14ac:dyDescent="0.25">
      <c r="A3722" s="31">
        <v>3721</v>
      </c>
      <c r="B3722" s="34" t="s">
        <v>4840</v>
      </c>
      <c r="C3722" s="34" t="s">
        <v>10593</v>
      </c>
      <c r="D3722" s="34" t="s">
        <v>98</v>
      </c>
      <c r="E3722" s="31">
        <v>84</v>
      </c>
      <c r="F3722" s="58">
        <f t="shared" ca="1" si="178"/>
        <v>28.219178082191782</v>
      </c>
      <c r="G3722" s="33">
        <v>34620</v>
      </c>
      <c r="H3722" s="34" t="s">
        <v>300</v>
      </c>
      <c r="I3722" s="34" t="s">
        <v>101</v>
      </c>
      <c r="J3722" s="34" t="s">
        <v>78</v>
      </c>
      <c r="K3722" s="34" t="s">
        <v>79</v>
      </c>
      <c r="L3722" s="34" t="s">
        <v>80</v>
      </c>
      <c r="M3722" s="31">
        <v>7</v>
      </c>
    </row>
    <row r="3723" spans="1:13" s="31" customFormat="1" ht="15.75" hidden="1" customHeight="1" x14ac:dyDescent="0.25">
      <c r="A3723" s="31">
        <v>3722</v>
      </c>
      <c r="B3723" s="34" t="s">
        <v>10594</v>
      </c>
      <c r="C3723" s="34" t="s">
        <v>10595</v>
      </c>
      <c r="D3723" s="34" t="s">
        <v>98</v>
      </c>
      <c r="E3723" s="31">
        <v>69</v>
      </c>
      <c r="F3723" s="58">
        <f t="shared" ca="1" si="178"/>
        <v>47.164383561643838</v>
      </c>
      <c r="G3723" s="33">
        <v>27705</v>
      </c>
      <c r="I3723" s="34" t="s">
        <v>140</v>
      </c>
      <c r="J3723" s="34" t="s">
        <v>78</v>
      </c>
      <c r="K3723" s="34" t="s">
        <v>79</v>
      </c>
      <c r="L3723" s="34" t="s">
        <v>91</v>
      </c>
      <c r="M3723" s="31">
        <v>7</v>
      </c>
    </row>
    <row r="3724" spans="1:13" s="31" customFormat="1" ht="15.75" customHeight="1" x14ac:dyDescent="0.25">
      <c r="A3724" s="31">
        <v>3723</v>
      </c>
      <c r="B3724" s="34" t="s">
        <v>10596</v>
      </c>
      <c r="C3724" s="34" t="s">
        <v>10597</v>
      </c>
      <c r="D3724" s="34" t="s">
        <v>98</v>
      </c>
      <c r="E3724" s="31">
        <v>31</v>
      </c>
      <c r="F3724" s="58">
        <f t="shared" ca="1" si="178"/>
        <v>29.194520547945206</v>
      </c>
      <c r="G3724" s="33">
        <v>34264</v>
      </c>
      <c r="H3724" s="34" t="s">
        <v>2409</v>
      </c>
      <c r="I3724" s="34" t="s">
        <v>101</v>
      </c>
      <c r="J3724" s="34" t="s">
        <v>126</v>
      </c>
      <c r="K3724" s="34" t="s">
        <v>79</v>
      </c>
      <c r="L3724" s="34" t="s">
        <v>91</v>
      </c>
      <c r="M3724" s="31">
        <v>7</v>
      </c>
    </row>
    <row r="3725" spans="1:13" s="31" customFormat="1" ht="15.75" hidden="1" customHeight="1" x14ac:dyDescent="0.25">
      <c r="A3725" s="31">
        <v>3724</v>
      </c>
      <c r="B3725" s="34" t="s">
        <v>674</v>
      </c>
      <c r="C3725" s="34" t="s">
        <v>10598</v>
      </c>
      <c r="D3725" s="34" t="s">
        <v>74</v>
      </c>
      <c r="E3725" s="31">
        <v>24</v>
      </c>
      <c r="F3725" s="58">
        <f t="shared" ca="1" si="178"/>
        <v>46.789041095890411</v>
      </c>
      <c r="G3725" s="33">
        <v>27842</v>
      </c>
      <c r="I3725" s="34" t="s">
        <v>152</v>
      </c>
      <c r="J3725" s="34" t="s">
        <v>102</v>
      </c>
      <c r="K3725" s="34" t="s">
        <v>79</v>
      </c>
      <c r="L3725" s="34" t="s">
        <v>91</v>
      </c>
      <c r="M3725" s="31">
        <v>9</v>
      </c>
    </row>
    <row r="3726" spans="1:13" s="31" customFormat="1" ht="15.75" customHeight="1" x14ac:dyDescent="0.25">
      <c r="A3726" s="31">
        <v>3725</v>
      </c>
      <c r="B3726" s="34" t="s">
        <v>10599</v>
      </c>
      <c r="C3726" s="34" t="s">
        <v>10600</v>
      </c>
      <c r="D3726" s="34" t="s">
        <v>74</v>
      </c>
      <c r="E3726" s="31">
        <v>37</v>
      </c>
      <c r="F3726" s="58">
        <f t="shared" ca="1" si="178"/>
        <v>52.465753424657535</v>
      </c>
      <c r="G3726" s="33">
        <v>25770</v>
      </c>
      <c r="H3726" s="34" t="s">
        <v>1191</v>
      </c>
      <c r="I3726" s="34" t="s">
        <v>230</v>
      </c>
      <c r="J3726" s="34" t="s">
        <v>78</v>
      </c>
      <c r="K3726" s="34" t="s">
        <v>79</v>
      </c>
      <c r="L3726" s="34" t="s">
        <v>80</v>
      </c>
      <c r="M3726" s="31">
        <v>5</v>
      </c>
    </row>
    <row r="3727" spans="1:13" s="31" customFormat="1" ht="15.75" customHeight="1" x14ac:dyDescent="0.25">
      <c r="A3727" s="31">
        <v>3726</v>
      </c>
      <c r="B3727" s="34" t="s">
        <v>1629</v>
      </c>
      <c r="C3727" s="34" t="s">
        <v>10601</v>
      </c>
      <c r="D3727" s="34" t="s">
        <v>98</v>
      </c>
      <c r="E3727" s="31">
        <v>36</v>
      </c>
      <c r="F3727" s="58">
        <f t="shared" ca="1" si="178"/>
        <v>46.553424657534244</v>
      </c>
      <c r="G3727" s="33">
        <v>27928</v>
      </c>
      <c r="H3727" s="34" t="s">
        <v>497</v>
      </c>
      <c r="I3727" s="34" t="s">
        <v>90</v>
      </c>
      <c r="J3727" s="34" t="s">
        <v>78</v>
      </c>
      <c r="K3727" s="34" t="s">
        <v>79</v>
      </c>
      <c r="L3727" s="34" t="s">
        <v>91</v>
      </c>
      <c r="M3727" s="31">
        <v>19</v>
      </c>
    </row>
    <row r="3728" spans="1:13" s="31" customFormat="1" ht="15.75" hidden="1" customHeight="1" x14ac:dyDescent="0.25">
      <c r="A3728" s="31">
        <v>3727</v>
      </c>
      <c r="B3728" s="34" t="s">
        <v>10602</v>
      </c>
      <c r="C3728" s="34" t="s">
        <v>10603</v>
      </c>
      <c r="D3728" s="34" t="s">
        <v>430</v>
      </c>
      <c r="E3728" s="31">
        <v>65</v>
      </c>
      <c r="H3728" s="34" t="s">
        <v>503</v>
      </c>
      <c r="I3728" s="34" t="s">
        <v>152</v>
      </c>
      <c r="J3728" s="34" t="s">
        <v>78</v>
      </c>
      <c r="K3728" s="34" t="s">
        <v>79</v>
      </c>
      <c r="L3728" s="34" t="s">
        <v>91</v>
      </c>
    </row>
    <row r="3729" spans="1:13" s="31" customFormat="1" ht="15.75" customHeight="1" x14ac:dyDescent="0.25">
      <c r="A3729" s="31">
        <v>3728</v>
      </c>
      <c r="B3729" s="34" t="s">
        <v>533</v>
      </c>
      <c r="C3729" s="34" t="s">
        <v>10604</v>
      </c>
      <c r="D3729" s="34" t="s">
        <v>98</v>
      </c>
      <c r="E3729" s="31">
        <v>27</v>
      </c>
      <c r="F3729" s="58">
        <f t="shared" ref="F3729:F3756" ca="1" si="179">(TODAY()-G3729)/365</f>
        <v>36.339726027397262</v>
      </c>
      <c r="G3729" s="33">
        <v>31656</v>
      </c>
      <c r="H3729" s="34" t="s">
        <v>1262</v>
      </c>
      <c r="I3729" s="34" t="s">
        <v>90</v>
      </c>
      <c r="J3729" s="34" t="s">
        <v>102</v>
      </c>
      <c r="K3729" s="34" t="s">
        <v>79</v>
      </c>
      <c r="L3729" s="34" t="s">
        <v>80</v>
      </c>
      <c r="M3729" s="31">
        <v>21</v>
      </c>
    </row>
    <row r="3730" spans="1:13" s="31" customFormat="1" ht="15.75" customHeight="1" x14ac:dyDescent="0.25">
      <c r="A3730" s="31">
        <v>3729</v>
      </c>
      <c r="B3730" s="34" t="s">
        <v>10605</v>
      </c>
      <c r="C3730" s="34" t="s">
        <v>10606</v>
      </c>
      <c r="D3730" s="34" t="s">
        <v>74</v>
      </c>
      <c r="E3730" s="31">
        <v>6</v>
      </c>
      <c r="F3730" s="58">
        <f t="shared" ca="1" si="179"/>
        <v>62.065753424657537</v>
      </c>
      <c r="G3730" s="33">
        <v>22266</v>
      </c>
      <c r="H3730" s="34" t="s">
        <v>117</v>
      </c>
      <c r="I3730" s="34" t="s">
        <v>101</v>
      </c>
      <c r="J3730" s="34" t="s">
        <v>78</v>
      </c>
      <c r="K3730" s="34" t="s">
        <v>79</v>
      </c>
      <c r="L3730" s="34" t="s">
        <v>91</v>
      </c>
      <c r="M3730" s="31">
        <v>19</v>
      </c>
    </row>
    <row r="3731" spans="1:13" s="31" customFormat="1" ht="15.75" customHeight="1" x14ac:dyDescent="0.25">
      <c r="A3731" s="31">
        <v>3730</v>
      </c>
      <c r="B3731" s="34" t="s">
        <v>10108</v>
      </c>
      <c r="C3731" s="34" t="s">
        <v>10607</v>
      </c>
      <c r="D3731" s="34" t="s">
        <v>98</v>
      </c>
      <c r="E3731" s="31">
        <v>85</v>
      </c>
      <c r="F3731" s="58">
        <f t="shared" ca="1" si="179"/>
        <v>62.893150684931506</v>
      </c>
      <c r="G3731" s="33">
        <v>21964</v>
      </c>
      <c r="H3731" s="34" t="s">
        <v>741</v>
      </c>
      <c r="I3731" s="34" t="s">
        <v>77</v>
      </c>
      <c r="J3731" s="34" t="s">
        <v>102</v>
      </c>
      <c r="K3731" s="34" t="s">
        <v>79</v>
      </c>
      <c r="L3731" s="34" t="s">
        <v>91</v>
      </c>
      <c r="M3731" s="31">
        <v>6</v>
      </c>
    </row>
    <row r="3732" spans="1:13" s="31" customFormat="1" ht="15.75" customHeight="1" x14ac:dyDescent="0.25">
      <c r="A3732" s="31">
        <v>3731</v>
      </c>
      <c r="B3732" s="34" t="s">
        <v>7036</v>
      </c>
      <c r="C3732" s="34" t="s">
        <v>10608</v>
      </c>
      <c r="D3732" s="34" t="s">
        <v>98</v>
      </c>
      <c r="E3732" s="31">
        <v>91</v>
      </c>
      <c r="F3732" s="58">
        <f t="shared" ca="1" si="179"/>
        <v>31.183561643835617</v>
      </c>
      <c r="G3732" s="33">
        <v>33538</v>
      </c>
      <c r="H3732" s="34" t="s">
        <v>1219</v>
      </c>
      <c r="I3732" s="34" t="s">
        <v>230</v>
      </c>
      <c r="J3732" s="34" t="s">
        <v>78</v>
      </c>
      <c r="K3732" s="34" t="s">
        <v>79</v>
      </c>
      <c r="L3732" s="34" t="s">
        <v>91</v>
      </c>
      <c r="M3732" s="31">
        <v>8</v>
      </c>
    </row>
    <row r="3733" spans="1:13" s="31" customFormat="1" ht="15.75" customHeight="1" x14ac:dyDescent="0.25">
      <c r="A3733" s="31">
        <v>3732</v>
      </c>
      <c r="B3733" s="34" t="s">
        <v>7733</v>
      </c>
      <c r="C3733" s="34" t="s">
        <v>10609</v>
      </c>
      <c r="D3733" s="34" t="s">
        <v>98</v>
      </c>
      <c r="E3733" s="31">
        <v>47</v>
      </c>
      <c r="F3733" s="58">
        <f t="shared" ca="1" si="179"/>
        <v>30.56986301369863</v>
      </c>
      <c r="G3733" s="33">
        <v>33762</v>
      </c>
      <c r="H3733" s="34" t="s">
        <v>1045</v>
      </c>
      <c r="I3733" s="34" t="s">
        <v>77</v>
      </c>
      <c r="J3733" s="34" t="s">
        <v>78</v>
      </c>
      <c r="K3733" s="34" t="s">
        <v>79</v>
      </c>
      <c r="L3733" s="34" t="s">
        <v>91</v>
      </c>
      <c r="M3733" s="31">
        <v>2</v>
      </c>
    </row>
    <row r="3734" spans="1:13" s="31" customFormat="1" ht="15.75" hidden="1" customHeight="1" x14ac:dyDescent="0.25">
      <c r="A3734" s="31">
        <v>3733</v>
      </c>
      <c r="B3734" s="34" t="s">
        <v>9114</v>
      </c>
      <c r="C3734" s="34" t="s">
        <v>10610</v>
      </c>
      <c r="D3734" s="34" t="s">
        <v>74</v>
      </c>
      <c r="E3734" s="31">
        <v>70</v>
      </c>
      <c r="F3734" s="58">
        <f t="shared" ca="1" si="179"/>
        <v>45.178082191780824</v>
      </c>
      <c r="G3734" s="33">
        <v>28430</v>
      </c>
      <c r="I3734" s="34" t="s">
        <v>230</v>
      </c>
      <c r="J3734" s="34" t="s">
        <v>78</v>
      </c>
      <c r="K3734" s="34" t="s">
        <v>79</v>
      </c>
      <c r="L3734" s="34" t="s">
        <v>91</v>
      </c>
      <c r="M3734" s="31">
        <v>11</v>
      </c>
    </row>
    <row r="3735" spans="1:13" s="31" customFormat="1" ht="15.75" customHeight="1" x14ac:dyDescent="0.25">
      <c r="A3735" s="31">
        <v>3734</v>
      </c>
      <c r="B3735" s="34" t="s">
        <v>4661</v>
      </c>
      <c r="C3735" s="34" t="s">
        <v>10611</v>
      </c>
      <c r="D3735" s="34" t="s">
        <v>98</v>
      </c>
      <c r="E3735" s="31">
        <v>46</v>
      </c>
      <c r="F3735" s="58">
        <f t="shared" ca="1" si="179"/>
        <v>45.994520547945207</v>
      </c>
      <c r="G3735" s="33">
        <v>28132</v>
      </c>
      <c r="H3735" s="34" t="s">
        <v>1020</v>
      </c>
      <c r="I3735" s="34" t="s">
        <v>77</v>
      </c>
      <c r="J3735" s="34" t="s">
        <v>78</v>
      </c>
      <c r="K3735" s="34" t="s">
        <v>79</v>
      </c>
      <c r="L3735" s="34" t="s">
        <v>91</v>
      </c>
      <c r="M3735" s="31">
        <v>21</v>
      </c>
    </row>
    <row r="3736" spans="1:13" s="31" customFormat="1" ht="15.75" customHeight="1" x14ac:dyDescent="0.25">
      <c r="A3736" s="31">
        <v>3735</v>
      </c>
      <c r="B3736" s="34" t="s">
        <v>10612</v>
      </c>
      <c r="C3736" s="34" t="s">
        <v>10613</v>
      </c>
      <c r="D3736" s="34" t="s">
        <v>74</v>
      </c>
      <c r="E3736" s="31">
        <v>91</v>
      </c>
      <c r="F3736" s="58">
        <f t="shared" ca="1" si="179"/>
        <v>61.104109589041094</v>
      </c>
      <c r="G3736" s="33">
        <v>22617</v>
      </c>
      <c r="H3736" s="34" t="s">
        <v>300</v>
      </c>
      <c r="I3736" s="34" t="s">
        <v>125</v>
      </c>
      <c r="J3736" s="34" t="s">
        <v>78</v>
      </c>
      <c r="K3736" s="34" t="s">
        <v>79</v>
      </c>
      <c r="L3736" s="34" t="s">
        <v>91</v>
      </c>
      <c r="M3736" s="31">
        <v>15</v>
      </c>
    </row>
    <row r="3737" spans="1:13" s="31" customFormat="1" ht="15.75" customHeight="1" x14ac:dyDescent="0.25">
      <c r="A3737" s="31">
        <v>3736</v>
      </c>
      <c r="B3737" s="34" t="s">
        <v>7724</v>
      </c>
      <c r="C3737" s="34" t="s">
        <v>10614</v>
      </c>
      <c r="D3737" s="34" t="s">
        <v>74</v>
      </c>
      <c r="E3737" s="31">
        <v>64</v>
      </c>
      <c r="F3737" s="58">
        <f t="shared" ca="1" si="179"/>
        <v>30.805479452054794</v>
      </c>
      <c r="G3737" s="33">
        <v>33676</v>
      </c>
      <c r="H3737" s="34" t="s">
        <v>1004</v>
      </c>
      <c r="I3737" s="34" t="s">
        <v>377</v>
      </c>
      <c r="J3737" s="34" t="s">
        <v>78</v>
      </c>
      <c r="K3737" s="34" t="s">
        <v>79</v>
      </c>
      <c r="L3737" s="34" t="s">
        <v>80</v>
      </c>
      <c r="M3737" s="31">
        <v>10</v>
      </c>
    </row>
    <row r="3738" spans="1:13" s="31" customFormat="1" ht="15.75" customHeight="1" x14ac:dyDescent="0.25">
      <c r="A3738" s="31">
        <v>3737</v>
      </c>
      <c r="B3738" s="34" t="s">
        <v>10615</v>
      </c>
      <c r="C3738" s="34" t="s">
        <v>10616</v>
      </c>
      <c r="D3738" s="34" t="s">
        <v>98</v>
      </c>
      <c r="E3738" s="31">
        <v>86</v>
      </c>
      <c r="F3738" s="58">
        <f t="shared" ca="1" si="179"/>
        <v>41.791780821917811</v>
      </c>
      <c r="G3738" s="33">
        <v>29666</v>
      </c>
      <c r="H3738" s="34" t="s">
        <v>331</v>
      </c>
      <c r="I3738" s="34" t="s">
        <v>77</v>
      </c>
      <c r="J3738" s="34" t="s">
        <v>102</v>
      </c>
      <c r="K3738" s="34" t="s">
        <v>79</v>
      </c>
      <c r="L3738" s="34" t="s">
        <v>91</v>
      </c>
      <c r="M3738" s="31">
        <v>8</v>
      </c>
    </row>
    <row r="3739" spans="1:13" s="31" customFormat="1" ht="15.75" customHeight="1" x14ac:dyDescent="0.25">
      <c r="A3739" s="31">
        <v>3738</v>
      </c>
      <c r="B3739" s="34" t="s">
        <v>10617</v>
      </c>
      <c r="C3739" s="34" t="s">
        <v>10618</v>
      </c>
      <c r="D3739" s="34" t="s">
        <v>98</v>
      </c>
      <c r="E3739" s="31">
        <v>19</v>
      </c>
      <c r="F3739" s="58">
        <f t="shared" ca="1" si="179"/>
        <v>63.060273972602737</v>
      </c>
      <c r="G3739" s="33">
        <v>21903</v>
      </c>
      <c r="H3739" s="34" t="s">
        <v>1348</v>
      </c>
      <c r="I3739" s="34" t="s">
        <v>101</v>
      </c>
      <c r="J3739" s="34" t="s">
        <v>126</v>
      </c>
      <c r="K3739" s="34" t="s">
        <v>79</v>
      </c>
      <c r="L3739" s="34" t="s">
        <v>80</v>
      </c>
      <c r="M3739" s="31">
        <v>19</v>
      </c>
    </row>
    <row r="3740" spans="1:13" s="31" customFormat="1" ht="15.75" customHeight="1" x14ac:dyDescent="0.25">
      <c r="A3740" s="31">
        <v>3739</v>
      </c>
      <c r="B3740" s="34" t="s">
        <v>10619</v>
      </c>
      <c r="C3740" s="34" t="s">
        <v>10620</v>
      </c>
      <c r="D3740" s="34" t="s">
        <v>98</v>
      </c>
      <c r="E3740" s="31">
        <v>59</v>
      </c>
      <c r="F3740" s="58">
        <f t="shared" ca="1" si="179"/>
        <v>31.350684931506848</v>
      </c>
      <c r="G3740" s="33">
        <v>33477</v>
      </c>
      <c r="H3740" s="34" t="s">
        <v>919</v>
      </c>
      <c r="I3740" s="34" t="s">
        <v>152</v>
      </c>
      <c r="J3740" s="34" t="s">
        <v>126</v>
      </c>
      <c r="K3740" s="34" t="s">
        <v>79</v>
      </c>
      <c r="L3740" s="34" t="s">
        <v>91</v>
      </c>
      <c r="M3740" s="31">
        <v>5</v>
      </c>
    </row>
    <row r="3741" spans="1:13" s="31" customFormat="1" ht="15.75" customHeight="1" x14ac:dyDescent="0.25">
      <c r="A3741" s="31">
        <v>3740</v>
      </c>
      <c r="B3741" s="34" t="s">
        <v>10621</v>
      </c>
      <c r="C3741" s="34" t="s">
        <v>10622</v>
      </c>
      <c r="D3741" s="34" t="s">
        <v>98</v>
      </c>
      <c r="E3741" s="31">
        <v>82</v>
      </c>
      <c r="F3741" s="58">
        <f t="shared" ca="1" si="179"/>
        <v>43.090410958904108</v>
      </c>
      <c r="G3741" s="33">
        <v>29192</v>
      </c>
      <c r="H3741" s="34" t="s">
        <v>491</v>
      </c>
      <c r="I3741" s="34" t="s">
        <v>178</v>
      </c>
      <c r="J3741" s="34" t="s">
        <v>78</v>
      </c>
      <c r="K3741" s="34" t="s">
        <v>79</v>
      </c>
      <c r="L3741" s="34" t="s">
        <v>91</v>
      </c>
      <c r="M3741" s="31">
        <v>8</v>
      </c>
    </row>
    <row r="3742" spans="1:13" s="31" customFormat="1" ht="15.75" customHeight="1" x14ac:dyDescent="0.25">
      <c r="A3742" s="31">
        <v>3741</v>
      </c>
      <c r="B3742" s="34" t="s">
        <v>10623</v>
      </c>
      <c r="C3742" s="34" t="s">
        <v>10624</v>
      </c>
      <c r="D3742" s="34" t="s">
        <v>98</v>
      </c>
      <c r="E3742" s="31">
        <v>19</v>
      </c>
      <c r="F3742" s="58">
        <f t="shared" ca="1" si="179"/>
        <v>52.93150684931507</v>
      </c>
      <c r="G3742" s="33">
        <v>25600</v>
      </c>
      <c r="H3742" s="34" t="s">
        <v>259</v>
      </c>
      <c r="I3742" s="34" t="s">
        <v>230</v>
      </c>
      <c r="J3742" s="34" t="s">
        <v>102</v>
      </c>
      <c r="K3742" s="34" t="s">
        <v>79</v>
      </c>
      <c r="L3742" s="34" t="s">
        <v>80</v>
      </c>
      <c r="M3742" s="31">
        <v>16</v>
      </c>
    </row>
    <row r="3743" spans="1:13" s="31" customFormat="1" ht="15.75" customHeight="1" x14ac:dyDescent="0.25">
      <c r="A3743" s="31">
        <v>3742</v>
      </c>
      <c r="B3743" s="34" t="s">
        <v>10625</v>
      </c>
      <c r="C3743" s="34" t="s">
        <v>10626</v>
      </c>
      <c r="D3743" s="34" t="s">
        <v>98</v>
      </c>
      <c r="E3743" s="31">
        <v>79</v>
      </c>
      <c r="F3743" s="58">
        <f t="shared" ca="1" si="179"/>
        <v>61.167123287671231</v>
      </c>
      <c r="G3743" s="33">
        <v>22594</v>
      </c>
      <c r="H3743" s="34" t="s">
        <v>554</v>
      </c>
      <c r="I3743" s="34" t="s">
        <v>90</v>
      </c>
      <c r="J3743" s="34" t="s">
        <v>126</v>
      </c>
      <c r="K3743" s="34" t="s">
        <v>79</v>
      </c>
      <c r="L3743" s="34" t="s">
        <v>80</v>
      </c>
      <c r="M3743" s="31">
        <v>16</v>
      </c>
    </row>
    <row r="3744" spans="1:13" s="31" customFormat="1" ht="15.75" customHeight="1" x14ac:dyDescent="0.25">
      <c r="A3744" s="31">
        <v>3743</v>
      </c>
      <c r="B3744" s="34" t="s">
        <v>3574</v>
      </c>
      <c r="C3744" s="34" t="s">
        <v>10627</v>
      </c>
      <c r="D3744" s="34" t="s">
        <v>98</v>
      </c>
      <c r="E3744" s="31">
        <v>85</v>
      </c>
      <c r="F3744" s="58">
        <f t="shared" ca="1" si="179"/>
        <v>36.421917808219177</v>
      </c>
      <c r="G3744" s="33">
        <v>31626</v>
      </c>
      <c r="H3744" s="34" t="s">
        <v>2261</v>
      </c>
      <c r="I3744" s="34" t="s">
        <v>90</v>
      </c>
      <c r="J3744" s="34" t="s">
        <v>78</v>
      </c>
      <c r="K3744" s="34" t="s">
        <v>79</v>
      </c>
      <c r="L3744" s="34" t="s">
        <v>91</v>
      </c>
      <c r="M3744" s="31">
        <v>22</v>
      </c>
    </row>
    <row r="3745" spans="1:13" s="31" customFormat="1" ht="15.75" hidden="1" customHeight="1" x14ac:dyDescent="0.25">
      <c r="A3745" s="31">
        <v>3744</v>
      </c>
      <c r="B3745" s="34" t="s">
        <v>10628</v>
      </c>
      <c r="C3745" s="34" t="s">
        <v>10629</v>
      </c>
      <c r="D3745" s="34" t="s">
        <v>74</v>
      </c>
      <c r="E3745" s="31">
        <v>57</v>
      </c>
      <c r="F3745" s="58">
        <f t="shared" ca="1" si="179"/>
        <v>41.9972602739726</v>
      </c>
      <c r="G3745" s="33">
        <v>29591</v>
      </c>
      <c r="I3745" s="34" t="s">
        <v>101</v>
      </c>
      <c r="J3745" s="34" t="s">
        <v>78</v>
      </c>
      <c r="K3745" s="34" t="s">
        <v>79</v>
      </c>
      <c r="L3745" s="34" t="s">
        <v>80</v>
      </c>
      <c r="M3745" s="31">
        <v>9</v>
      </c>
    </row>
    <row r="3746" spans="1:13" s="31" customFormat="1" ht="15.75" customHeight="1" x14ac:dyDescent="0.25">
      <c r="A3746" s="31">
        <v>3745</v>
      </c>
      <c r="B3746" s="34" t="s">
        <v>10630</v>
      </c>
      <c r="C3746" s="34" t="s">
        <v>10631</v>
      </c>
      <c r="D3746" s="34" t="s">
        <v>98</v>
      </c>
      <c r="E3746" s="31">
        <v>90</v>
      </c>
      <c r="F3746" s="58">
        <f t="shared" ca="1" si="179"/>
        <v>45.084931506849315</v>
      </c>
      <c r="G3746" s="33">
        <v>28464</v>
      </c>
      <c r="H3746" s="34" t="s">
        <v>491</v>
      </c>
      <c r="I3746" s="34" t="s">
        <v>178</v>
      </c>
      <c r="J3746" s="34" t="s">
        <v>78</v>
      </c>
      <c r="K3746" s="34" t="s">
        <v>79</v>
      </c>
      <c r="L3746" s="34" t="s">
        <v>80</v>
      </c>
      <c r="M3746" s="31">
        <v>20</v>
      </c>
    </row>
    <row r="3747" spans="1:13" s="31" customFormat="1" ht="15.75" customHeight="1" x14ac:dyDescent="0.25">
      <c r="A3747" s="31">
        <v>3746</v>
      </c>
      <c r="B3747" s="34" t="s">
        <v>10632</v>
      </c>
      <c r="C3747" s="34" t="s">
        <v>10633</v>
      </c>
      <c r="D3747" s="34" t="s">
        <v>74</v>
      </c>
      <c r="E3747" s="31">
        <v>64</v>
      </c>
      <c r="F3747" s="58">
        <f t="shared" ca="1" si="179"/>
        <v>61.356164383561641</v>
      </c>
      <c r="G3747" s="33">
        <v>22525</v>
      </c>
      <c r="H3747" s="34" t="s">
        <v>892</v>
      </c>
      <c r="I3747" s="34" t="s">
        <v>230</v>
      </c>
      <c r="J3747" s="34" t="s">
        <v>102</v>
      </c>
      <c r="K3747" s="34" t="s">
        <v>79</v>
      </c>
      <c r="L3747" s="34" t="s">
        <v>80</v>
      </c>
      <c r="M3747" s="31">
        <v>16</v>
      </c>
    </row>
    <row r="3748" spans="1:13" s="31" customFormat="1" ht="15.75" customHeight="1" x14ac:dyDescent="0.25">
      <c r="A3748" s="31">
        <v>3747</v>
      </c>
      <c r="B3748" s="34" t="s">
        <v>10634</v>
      </c>
      <c r="C3748" s="34" t="s">
        <v>10635</v>
      </c>
      <c r="D3748" s="34" t="s">
        <v>98</v>
      </c>
      <c r="E3748" s="31">
        <v>8</v>
      </c>
      <c r="F3748" s="58">
        <f t="shared" ca="1" si="179"/>
        <v>32.854794520547948</v>
      </c>
      <c r="G3748" s="33">
        <v>32928</v>
      </c>
      <c r="H3748" s="34" t="s">
        <v>1860</v>
      </c>
      <c r="I3748" s="34" t="s">
        <v>77</v>
      </c>
      <c r="J3748" s="34" t="s">
        <v>78</v>
      </c>
      <c r="K3748" s="34" t="s">
        <v>79</v>
      </c>
      <c r="L3748" s="34" t="s">
        <v>80</v>
      </c>
      <c r="M3748" s="31">
        <v>10</v>
      </c>
    </row>
    <row r="3749" spans="1:13" s="31" customFormat="1" ht="15.75" customHeight="1" x14ac:dyDescent="0.25">
      <c r="A3749" s="31">
        <v>3748</v>
      </c>
      <c r="B3749" s="34" t="s">
        <v>5152</v>
      </c>
      <c r="C3749" s="34" t="s">
        <v>10636</v>
      </c>
      <c r="D3749" s="34" t="s">
        <v>74</v>
      </c>
      <c r="E3749" s="31">
        <v>82</v>
      </c>
      <c r="F3749" s="58">
        <f t="shared" ca="1" si="179"/>
        <v>67.0027397260274</v>
      </c>
      <c r="G3749" s="33">
        <v>20464</v>
      </c>
      <c r="H3749" s="34" t="s">
        <v>710</v>
      </c>
      <c r="I3749" s="34" t="s">
        <v>230</v>
      </c>
      <c r="J3749" s="34" t="s">
        <v>102</v>
      </c>
      <c r="K3749" s="34" t="s">
        <v>79</v>
      </c>
      <c r="L3749" s="34" t="s">
        <v>80</v>
      </c>
      <c r="M3749" s="31">
        <v>18</v>
      </c>
    </row>
    <row r="3750" spans="1:13" s="31" customFormat="1" ht="15.75" hidden="1" customHeight="1" x14ac:dyDescent="0.25">
      <c r="A3750" s="31">
        <v>3749</v>
      </c>
      <c r="B3750" s="34" t="s">
        <v>10637</v>
      </c>
      <c r="C3750" s="34" t="s">
        <v>10638</v>
      </c>
      <c r="D3750" s="34" t="s">
        <v>98</v>
      </c>
      <c r="E3750" s="31">
        <v>3</v>
      </c>
      <c r="F3750" s="58">
        <f t="shared" ca="1" si="179"/>
        <v>21.693150684931506</v>
      </c>
      <c r="G3750" s="33">
        <v>37002</v>
      </c>
      <c r="I3750" s="34" t="s">
        <v>152</v>
      </c>
      <c r="J3750" s="34" t="s">
        <v>102</v>
      </c>
      <c r="K3750" s="34" t="s">
        <v>79</v>
      </c>
      <c r="L3750" s="34" t="s">
        <v>91</v>
      </c>
      <c r="M3750" s="31">
        <v>1</v>
      </c>
    </row>
    <row r="3751" spans="1:13" s="31" customFormat="1" ht="15.75" customHeight="1" x14ac:dyDescent="0.25">
      <c r="A3751" s="31">
        <v>3750</v>
      </c>
      <c r="B3751" s="34" t="s">
        <v>10639</v>
      </c>
      <c r="C3751" s="34" t="s">
        <v>10640</v>
      </c>
      <c r="D3751" s="34" t="s">
        <v>74</v>
      </c>
      <c r="E3751" s="31">
        <v>78</v>
      </c>
      <c r="F3751" s="58">
        <f t="shared" ca="1" si="179"/>
        <v>50.731506849315068</v>
      </c>
      <c r="G3751" s="33">
        <v>26403</v>
      </c>
      <c r="H3751" s="34" t="s">
        <v>1498</v>
      </c>
      <c r="I3751" s="34" t="s">
        <v>77</v>
      </c>
      <c r="J3751" s="34" t="s">
        <v>102</v>
      </c>
      <c r="K3751" s="34" t="s">
        <v>79</v>
      </c>
      <c r="L3751" s="34" t="s">
        <v>80</v>
      </c>
      <c r="M3751" s="31">
        <v>6</v>
      </c>
    </row>
    <row r="3752" spans="1:13" s="31" customFormat="1" ht="15.75" customHeight="1" x14ac:dyDescent="0.25">
      <c r="A3752" s="31">
        <v>3751</v>
      </c>
      <c r="B3752" s="34" t="s">
        <v>5571</v>
      </c>
      <c r="C3752" s="34" t="s">
        <v>10641</v>
      </c>
      <c r="D3752" s="34" t="s">
        <v>98</v>
      </c>
      <c r="E3752" s="31">
        <v>44</v>
      </c>
      <c r="F3752" s="58">
        <f t="shared" ca="1" si="179"/>
        <v>44.021917808219179</v>
      </c>
      <c r="G3752" s="33">
        <v>28852</v>
      </c>
      <c r="H3752" s="34" t="s">
        <v>164</v>
      </c>
      <c r="I3752" s="34" t="s">
        <v>230</v>
      </c>
      <c r="J3752" s="34" t="s">
        <v>102</v>
      </c>
      <c r="K3752" s="34" t="s">
        <v>79</v>
      </c>
      <c r="L3752" s="34" t="s">
        <v>80</v>
      </c>
      <c r="M3752" s="31">
        <v>13</v>
      </c>
    </row>
    <row r="3753" spans="1:13" s="31" customFormat="1" ht="15.75" customHeight="1" x14ac:dyDescent="0.25">
      <c r="A3753" s="31">
        <v>3752</v>
      </c>
      <c r="B3753" s="34" t="s">
        <v>10642</v>
      </c>
      <c r="C3753" s="34" t="s">
        <v>10643</v>
      </c>
      <c r="D3753" s="34" t="s">
        <v>98</v>
      </c>
      <c r="E3753" s="31">
        <v>67</v>
      </c>
      <c r="F3753" s="58">
        <f t="shared" ca="1" si="179"/>
        <v>61.317808219178083</v>
      </c>
      <c r="G3753" s="33">
        <v>22539</v>
      </c>
      <c r="H3753" s="34" t="s">
        <v>3019</v>
      </c>
      <c r="I3753" s="34" t="s">
        <v>377</v>
      </c>
      <c r="J3753" s="34" t="s">
        <v>102</v>
      </c>
      <c r="K3753" s="34" t="s">
        <v>79</v>
      </c>
      <c r="L3753" s="34" t="s">
        <v>80</v>
      </c>
      <c r="M3753" s="31">
        <v>16</v>
      </c>
    </row>
    <row r="3754" spans="1:13" s="31" customFormat="1" ht="15.75" customHeight="1" x14ac:dyDescent="0.25">
      <c r="A3754" s="31">
        <v>3753</v>
      </c>
      <c r="B3754" s="34" t="s">
        <v>1799</v>
      </c>
      <c r="C3754" s="34" t="s">
        <v>10644</v>
      </c>
      <c r="D3754" s="34" t="s">
        <v>98</v>
      </c>
      <c r="E3754" s="31">
        <v>16</v>
      </c>
      <c r="F3754" s="58">
        <f t="shared" ca="1" si="179"/>
        <v>25.361643835616437</v>
      </c>
      <c r="G3754" s="33">
        <v>35663</v>
      </c>
      <c r="H3754" s="34" t="s">
        <v>1526</v>
      </c>
      <c r="I3754" s="34" t="s">
        <v>77</v>
      </c>
      <c r="J3754" s="34" t="s">
        <v>78</v>
      </c>
      <c r="K3754" s="34" t="s">
        <v>79</v>
      </c>
      <c r="L3754" s="34" t="s">
        <v>91</v>
      </c>
      <c r="M3754" s="31">
        <v>3</v>
      </c>
    </row>
    <row r="3755" spans="1:13" s="31" customFormat="1" ht="15.75" hidden="1" customHeight="1" x14ac:dyDescent="0.25">
      <c r="A3755" s="31">
        <v>3754</v>
      </c>
      <c r="B3755" s="34" t="s">
        <v>6881</v>
      </c>
      <c r="C3755" s="34" t="s">
        <v>10645</v>
      </c>
      <c r="D3755" s="34" t="s">
        <v>98</v>
      </c>
      <c r="E3755" s="31">
        <v>74</v>
      </c>
      <c r="F3755" s="58">
        <f t="shared" ca="1" si="179"/>
        <v>61.895890410958906</v>
      </c>
      <c r="G3755" s="33">
        <v>22328</v>
      </c>
      <c r="I3755" s="34" t="s">
        <v>171</v>
      </c>
      <c r="J3755" s="34" t="s">
        <v>78</v>
      </c>
      <c r="K3755" s="34" t="s">
        <v>79</v>
      </c>
      <c r="L3755" s="34" t="s">
        <v>91</v>
      </c>
      <c r="M3755" s="31">
        <v>19</v>
      </c>
    </row>
    <row r="3756" spans="1:13" s="31" customFormat="1" ht="15.75" customHeight="1" x14ac:dyDescent="0.25">
      <c r="A3756" s="31">
        <v>3755</v>
      </c>
      <c r="B3756" s="34" t="s">
        <v>3210</v>
      </c>
      <c r="C3756" s="34" t="s">
        <v>10646</v>
      </c>
      <c r="D3756" s="34" t="s">
        <v>74</v>
      </c>
      <c r="E3756" s="31">
        <v>38</v>
      </c>
      <c r="F3756" s="58">
        <f t="shared" ca="1" si="179"/>
        <v>28.646575342465752</v>
      </c>
      <c r="G3756" s="33">
        <v>34464</v>
      </c>
      <c r="H3756" s="34" t="s">
        <v>1219</v>
      </c>
      <c r="I3756" s="34" t="s">
        <v>101</v>
      </c>
      <c r="J3756" s="34" t="s">
        <v>126</v>
      </c>
      <c r="K3756" s="34" t="s">
        <v>79</v>
      </c>
      <c r="L3756" s="34" t="s">
        <v>80</v>
      </c>
      <c r="M3756" s="31">
        <v>7</v>
      </c>
    </row>
    <row r="3757" spans="1:13" s="31" customFormat="1" ht="15.75" hidden="1" customHeight="1" x14ac:dyDescent="0.25">
      <c r="A3757" s="31">
        <v>3756</v>
      </c>
      <c r="B3757" s="34" t="s">
        <v>10647</v>
      </c>
      <c r="D3757" s="34" t="s">
        <v>74</v>
      </c>
      <c r="E3757" s="31">
        <v>22</v>
      </c>
      <c r="G3757" s="44">
        <v>28314</v>
      </c>
      <c r="I3757" s="34" t="s">
        <v>230</v>
      </c>
      <c r="J3757" s="34" t="s">
        <v>102</v>
      </c>
      <c r="K3757" s="34" t="s">
        <v>79</v>
      </c>
      <c r="L3757" s="34" t="s">
        <v>91</v>
      </c>
      <c r="M3757" s="31">
        <v>10</v>
      </c>
    </row>
    <row r="3758" spans="1:13" s="31" customFormat="1" ht="15.75" customHeight="1" x14ac:dyDescent="0.25">
      <c r="A3758" s="31">
        <v>3757</v>
      </c>
      <c r="B3758" s="34" t="s">
        <v>8044</v>
      </c>
      <c r="C3758" s="34" t="s">
        <v>10648</v>
      </c>
      <c r="D3758" s="34" t="s">
        <v>98</v>
      </c>
      <c r="E3758" s="31">
        <v>75</v>
      </c>
      <c r="F3758" s="58">
        <f t="shared" ref="F3758:F3779" ca="1" si="180">(TODAY()-G3758)/365</f>
        <v>23.301369863013697</v>
      </c>
      <c r="G3758" s="33">
        <v>36415</v>
      </c>
      <c r="H3758" s="34" t="s">
        <v>735</v>
      </c>
      <c r="I3758" s="34" t="s">
        <v>230</v>
      </c>
      <c r="J3758" s="34" t="s">
        <v>102</v>
      </c>
      <c r="K3758" s="34" t="s">
        <v>79</v>
      </c>
      <c r="L3758" s="34" t="s">
        <v>91</v>
      </c>
      <c r="M3758" s="31">
        <v>2</v>
      </c>
    </row>
    <row r="3759" spans="1:13" s="31" customFormat="1" ht="15.75" customHeight="1" x14ac:dyDescent="0.25">
      <c r="A3759" s="31">
        <v>3758</v>
      </c>
      <c r="B3759" s="34" t="s">
        <v>10649</v>
      </c>
      <c r="C3759" s="34" t="s">
        <v>10650</v>
      </c>
      <c r="D3759" s="34" t="s">
        <v>98</v>
      </c>
      <c r="E3759" s="31">
        <v>71</v>
      </c>
      <c r="F3759" s="58">
        <f t="shared" ca="1" si="180"/>
        <v>63.449315068493149</v>
      </c>
      <c r="G3759" s="33">
        <v>21761</v>
      </c>
      <c r="H3759" s="34" t="s">
        <v>305</v>
      </c>
      <c r="I3759" s="34" t="s">
        <v>171</v>
      </c>
      <c r="J3759" s="34" t="s">
        <v>78</v>
      </c>
      <c r="K3759" s="34" t="s">
        <v>79</v>
      </c>
      <c r="L3759" s="34" t="s">
        <v>80</v>
      </c>
      <c r="M3759" s="31">
        <v>12</v>
      </c>
    </row>
    <row r="3760" spans="1:13" s="31" customFormat="1" ht="15.75" customHeight="1" x14ac:dyDescent="0.25">
      <c r="A3760" s="31">
        <v>3759</v>
      </c>
      <c r="B3760" s="34" t="s">
        <v>5677</v>
      </c>
      <c r="C3760" s="34" t="s">
        <v>10651</v>
      </c>
      <c r="D3760" s="34" t="s">
        <v>98</v>
      </c>
      <c r="E3760" s="31">
        <v>68</v>
      </c>
      <c r="F3760" s="58">
        <f t="shared" ca="1" si="180"/>
        <v>27.830136986301369</v>
      </c>
      <c r="G3760" s="33">
        <v>34762</v>
      </c>
      <c r="H3760" s="34" t="s">
        <v>2452</v>
      </c>
      <c r="I3760" s="34" t="s">
        <v>90</v>
      </c>
      <c r="J3760" s="34" t="s">
        <v>78</v>
      </c>
      <c r="K3760" s="34" t="s">
        <v>79</v>
      </c>
      <c r="L3760" s="34" t="s">
        <v>80</v>
      </c>
      <c r="M3760" s="31">
        <v>4</v>
      </c>
    </row>
    <row r="3761" spans="1:13" s="31" customFormat="1" ht="15.75" hidden="1" customHeight="1" x14ac:dyDescent="0.25">
      <c r="A3761" s="31">
        <v>3760</v>
      </c>
      <c r="B3761" s="34" t="s">
        <v>9358</v>
      </c>
      <c r="C3761" s="34" t="s">
        <v>10652</v>
      </c>
      <c r="D3761" s="34" t="s">
        <v>98</v>
      </c>
      <c r="E3761" s="31">
        <v>73</v>
      </c>
      <c r="F3761" s="58">
        <f t="shared" ca="1" si="180"/>
        <v>46.575342465753423</v>
      </c>
      <c r="G3761" s="33">
        <v>27920</v>
      </c>
      <c r="I3761" s="34" t="s">
        <v>101</v>
      </c>
      <c r="J3761" s="34" t="s">
        <v>78</v>
      </c>
      <c r="K3761" s="34" t="s">
        <v>79</v>
      </c>
      <c r="L3761" s="34" t="s">
        <v>91</v>
      </c>
      <c r="M3761" s="31">
        <v>18</v>
      </c>
    </row>
    <row r="3762" spans="1:13" s="31" customFormat="1" ht="15.75" customHeight="1" x14ac:dyDescent="0.25">
      <c r="A3762" s="31">
        <v>3761</v>
      </c>
      <c r="B3762" s="34" t="s">
        <v>10653</v>
      </c>
      <c r="C3762" s="34" t="s">
        <v>10654</v>
      </c>
      <c r="D3762" s="34" t="s">
        <v>98</v>
      </c>
      <c r="E3762" s="31">
        <v>87</v>
      </c>
      <c r="F3762" s="58">
        <f t="shared" ca="1" si="180"/>
        <v>49.465753424657535</v>
      </c>
      <c r="G3762" s="33">
        <v>26865</v>
      </c>
      <c r="H3762" s="34" t="s">
        <v>4704</v>
      </c>
      <c r="I3762" s="34" t="s">
        <v>171</v>
      </c>
      <c r="J3762" s="34" t="s">
        <v>78</v>
      </c>
      <c r="K3762" s="34" t="s">
        <v>79</v>
      </c>
      <c r="L3762" s="34" t="s">
        <v>80</v>
      </c>
      <c r="M3762" s="31">
        <v>13</v>
      </c>
    </row>
    <row r="3763" spans="1:13" s="31" customFormat="1" ht="15.75" hidden="1" customHeight="1" x14ac:dyDescent="0.25">
      <c r="A3763" s="31">
        <v>3762</v>
      </c>
      <c r="B3763" s="34" t="s">
        <v>2931</v>
      </c>
      <c r="C3763" s="34" t="s">
        <v>10655</v>
      </c>
      <c r="D3763" s="34" t="s">
        <v>98</v>
      </c>
      <c r="E3763" s="31">
        <v>48</v>
      </c>
      <c r="F3763" s="58">
        <f t="shared" ca="1" si="180"/>
        <v>55.8</v>
      </c>
      <c r="G3763" s="33">
        <v>24553</v>
      </c>
      <c r="I3763" s="34" t="s">
        <v>90</v>
      </c>
      <c r="J3763" s="34" t="s">
        <v>78</v>
      </c>
      <c r="K3763" s="34" t="s">
        <v>79</v>
      </c>
      <c r="L3763" s="34" t="s">
        <v>91</v>
      </c>
      <c r="M3763" s="31">
        <v>14</v>
      </c>
    </row>
    <row r="3764" spans="1:13" s="31" customFormat="1" ht="15.75" customHeight="1" x14ac:dyDescent="0.25">
      <c r="A3764" s="31">
        <v>3763</v>
      </c>
      <c r="B3764" s="34" t="s">
        <v>10656</v>
      </c>
      <c r="C3764" s="34" t="s">
        <v>10657</v>
      </c>
      <c r="D3764" s="34" t="s">
        <v>74</v>
      </c>
      <c r="E3764" s="31">
        <v>37</v>
      </c>
      <c r="F3764" s="58">
        <f t="shared" ca="1" si="180"/>
        <v>41.936986301369863</v>
      </c>
      <c r="G3764" s="33">
        <v>29613</v>
      </c>
      <c r="H3764" s="34" t="s">
        <v>236</v>
      </c>
      <c r="I3764" s="34" t="s">
        <v>230</v>
      </c>
      <c r="J3764" s="34" t="s">
        <v>102</v>
      </c>
      <c r="K3764" s="34" t="s">
        <v>79</v>
      </c>
      <c r="L3764" s="34" t="s">
        <v>80</v>
      </c>
      <c r="M3764" s="31">
        <v>20</v>
      </c>
    </row>
    <row r="3765" spans="1:13" s="31" customFormat="1" ht="15.75" customHeight="1" x14ac:dyDescent="0.25">
      <c r="A3765" s="31">
        <v>3764</v>
      </c>
      <c r="B3765" s="34" t="s">
        <v>10658</v>
      </c>
      <c r="C3765" s="34" t="s">
        <v>10659</v>
      </c>
      <c r="D3765" s="34" t="s">
        <v>98</v>
      </c>
      <c r="E3765" s="31">
        <v>29</v>
      </c>
      <c r="F3765" s="58">
        <f t="shared" ca="1" si="180"/>
        <v>65.682191780821924</v>
      </c>
      <c r="G3765" s="33">
        <v>20946</v>
      </c>
      <c r="H3765" s="34" t="s">
        <v>370</v>
      </c>
      <c r="I3765" s="34" t="s">
        <v>101</v>
      </c>
      <c r="J3765" s="34" t="s">
        <v>78</v>
      </c>
      <c r="K3765" s="34" t="s">
        <v>79</v>
      </c>
      <c r="L3765" s="34" t="s">
        <v>80</v>
      </c>
      <c r="M3765" s="31">
        <v>15</v>
      </c>
    </row>
    <row r="3766" spans="1:13" s="31" customFormat="1" ht="15.75" customHeight="1" x14ac:dyDescent="0.25">
      <c r="A3766" s="31">
        <v>3765</v>
      </c>
      <c r="B3766" s="34" t="s">
        <v>10660</v>
      </c>
      <c r="C3766" s="34" t="s">
        <v>10661</v>
      </c>
      <c r="D3766" s="34" t="s">
        <v>98</v>
      </c>
      <c r="E3766" s="31">
        <v>20</v>
      </c>
      <c r="F3766" s="58">
        <f t="shared" ca="1" si="180"/>
        <v>59.608219178082194</v>
      </c>
      <c r="G3766" s="33">
        <v>23163</v>
      </c>
      <c r="H3766" s="34" t="s">
        <v>2325</v>
      </c>
      <c r="I3766" s="34" t="s">
        <v>90</v>
      </c>
      <c r="J3766" s="34" t="s">
        <v>78</v>
      </c>
      <c r="K3766" s="34" t="s">
        <v>79</v>
      </c>
      <c r="L3766" s="34" t="s">
        <v>91</v>
      </c>
      <c r="M3766" s="31">
        <v>18</v>
      </c>
    </row>
    <row r="3767" spans="1:13" s="31" customFormat="1" ht="15.75" customHeight="1" x14ac:dyDescent="0.25">
      <c r="A3767" s="31">
        <v>3766</v>
      </c>
      <c r="B3767" s="34" t="s">
        <v>10662</v>
      </c>
      <c r="C3767" s="34" t="s">
        <v>10663</v>
      </c>
      <c r="D3767" s="34" t="s">
        <v>74</v>
      </c>
      <c r="E3767" s="31">
        <v>47</v>
      </c>
      <c r="F3767" s="58">
        <f t="shared" ca="1" si="180"/>
        <v>52.736986301369861</v>
      </c>
      <c r="G3767" s="33">
        <v>25671</v>
      </c>
      <c r="H3767" s="34" t="s">
        <v>548</v>
      </c>
      <c r="I3767" s="34" t="s">
        <v>101</v>
      </c>
      <c r="J3767" s="34" t="s">
        <v>78</v>
      </c>
      <c r="K3767" s="34" t="s">
        <v>79</v>
      </c>
      <c r="L3767" s="34" t="s">
        <v>80</v>
      </c>
      <c r="M3767" s="31">
        <v>19</v>
      </c>
    </row>
    <row r="3768" spans="1:13" s="31" customFormat="1" ht="15.75" customHeight="1" x14ac:dyDescent="0.25">
      <c r="A3768" s="31">
        <v>3767</v>
      </c>
      <c r="B3768" s="34" t="s">
        <v>10664</v>
      </c>
      <c r="C3768" s="34" t="s">
        <v>10665</v>
      </c>
      <c r="D3768" s="34" t="s">
        <v>74</v>
      </c>
      <c r="E3768" s="31">
        <v>25</v>
      </c>
      <c r="F3768" s="58">
        <f t="shared" ca="1" si="180"/>
        <v>40.30684931506849</v>
      </c>
      <c r="G3768" s="33">
        <v>30208</v>
      </c>
      <c r="H3768" s="34" t="s">
        <v>1860</v>
      </c>
      <c r="I3768" s="34" t="s">
        <v>230</v>
      </c>
      <c r="J3768" s="34" t="s">
        <v>126</v>
      </c>
      <c r="K3768" s="34" t="s">
        <v>79</v>
      </c>
      <c r="L3768" s="34" t="s">
        <v>91</v>
      </c>
      <c r="M3768" s="31">
        <v>16</v>
      </c>
    </row>
    <row r="3769" spans="1:13" s="31" customFormat="1" ht="15.75" customHeight="1" x14ac:dyDescent="0.25">
      <c r="A3769" s="31">
        <v>3768</v>
      </c>
      <c r="B3769" s="34" t="s">
        <v>8386</v>
      </c>
      <c r="C3769" s="34" t="s">
        <v>10666</v>
      </c>
      <c r="D3769" s="34" t="s">
        <v>98</v>
      </c>
      <c r="E3769" s="31">
        <v>44</v>
      </c>
      <c r="F3769" s="58">
        <f t="shared" ca="1" si="180"/>
        <v>51.972602739726028</v>
      </c>
      <c r="G3769" s="33">
        <v>25950</v>
      </c>
      <c r="H3769" s="34" t="s">
        <v>446</v>
      </c>
      <c r="I3769" s="34" t="s">
        <v>101</v>
      </c>
      <c r="J3769" s="34" t="s">
        <v>78</v>
      </c>
      <c r="K3769" s="34" t="s">
        <v>79</v>
      </c>
      <c r="L3769" s="34" t="s">
        <v>80</v>
      </c>
      <c r="M3769" s="31">
        <v>14</v>
      </c>
    </row>
    <row r="3770" spans="1:13" s="31" customFormat="1" ht="15.75" customHeight="1" x14ac:dyDescent="0.25">
      <c r="A3770" s="31">
        <v>3769</v>
      </c>
      <c r="B3770" s="34" t="s">
        <v>6676</v>
      </c>
      <c r="C3770" s="34" t="s">
        <v>10667</v>
      </c>
      <c r="D3770" s="34" t="s">
        <v>74</v>
      </c>
      <c r="E3770" s="31">
        <v>40</v>
      </c>
      <c r="F3770" s="58">
        <f t="shared" ca="1" si="180"/>
        <v>29.950684931506849</v>
      </c>
      <c r="G3770" s="33">
        <v>33988</v>
      </c>
      <c r="H3770" s="34" t="s">
        <v>548</v>
      </c>
      <c r="I3770" s="34" t="s">
        <v>178</v>
      </c>
      <c r="J3770" s="34" t="s">
        <v>126</v>
      </c>
      <c r="K3770" s="34" t="s">
        <v>79</v>
      </c>
      <c r="L3770" s="34" t="s">
        <v>80</v>
      </c>
      <c r="M3770" s="31">
        <v>5</v>
      </c>
    </row>
    <row r="3771" spans="1:13" s="31" customFormat="1" ht="15.75" customHeight="1" x14ac:dyDescent="0.25">
      <c r="A3771" s="31">
        <v>3770</v>
      </c>
      <c r="B3771" s="34" t="s">
        <v>10668</v>
      </c>
      <c r="C3771" s="34" t="s">
        <v>10669</v>
      </c>
      <c r="D3771" s="34" t="s">
        <v>74</v>
      </c>
      <c r="E3771" s="31">
        <v>54</v>
      </c>
      <c r="F3771" s="58">
        <f t="shared" ca="1" si="180"/>
        <v>34.917808219178085</v>
      </c>
      <c r="G3771" s="33">
        <v>32175</v>
      </c>
      <c r="H3771" s="34" t="s">
        <v>1235</v>
      </c>
      <c r="I3771" s="34" t="s">
        <v>377</v>
      </c>
      <c r="J3771" s="34" t="s">
        <v>78</v>
      </c>
      <c r="K3771" s="34" t="s">
        <v>79</v>
      </c>
      <c r="L3771" s="34" t="s">
        <v>91</v>
      </c>
      <c r="M3771" s="31">
        <v>17</v>
      </c>
    </row>
    <row r="3772" spans="1:13" s="31" customFormat="1" ht="15.75" customHeight="1" x14ac:dyDescent="0.25">
      <c r="A3772" s="31">
        <v>3771</v>
      </c>
      <c r="B3772" s="34" t="s">
        <v>10670</v>
      </c>
      <c r="C3772" s="34" t="s">
        <v>10671</v>
      </c>
      <c r="D3772" s="34" t="s">
        <v>98</v>
      </c>
      <c r="E3772" s="31">
        <v>78</v>
      </c>
      <c r="F3772" s="58">
        <f t="shared" ca="1" si="180"/>
        <v>48.328767123287669</v>
      </c>
      <c r="G3772" s="33">
        <v>27280</v>
      </c>
      <c r="H3772" s="34" t="s">
        <v>452</v>
      </c>
      <c r="I3772" s="34" t="s">
        <v>77</v>
      </c>
      <c r="J3772" s="34" t="s">
        <v>78</v>
      </c>
      <c r="K3772" s="34" t="s">
        <v>79</v>
      </c>
      <c r="L3772" s="34" t="s">
        <v>91</v>
      </c>
      <c r="M3772" s="31">
        <v>17</v>
      </c>
    </row>
    <row r="3773" spans="1:13" s="31" customFormat="1" ht="15.75" customHeight="1" x14ac:dyDescent="0.25">
      <c r="A3773" s="31">
        <v>3772</v>
      </c>
      <c r="B3773" s="34" t="s">
        <v>5798</v>
      </c>
      <c r="C3773" s="34" t="s">
        <v>10672</v>
      </c>
      <c r="D3773" s="34" t="s">
        <v>98</v>
      </c>
      <c r="E3773" s="31">
        <v>45</v>
      </c>
      <c r="F3773" s="58">
        <f t="shared" ca="1" si="180"/>
        <v>23.895890410958906</v>
      </c>
      <c r="G3773" s="33">
        <v>36198</v>
      </c>
      <c r="H3773" s="34" t="s">
        <v>589</v>
      </c>
      <c r="I3773" s="34" t="s">
        <v>77</v>
      </c>
      <c r="J3773" s="34" t="s">
        <v>78</v>
      </c>
      <c r="K3773" s="34" t="s">
        <v>79</v>
      </c>
      <c r="L3773" s="34" t="s">
        <v>80</v>
      </c>
      <c r="M3773" s="31">
        <v>2</v>
      </c>
    </row>
    <row r="3774" spans="1:13" s="31" customFormat="1" ht="15.75" customHeight="1" x14ac:dyDescent="0.25">
      <c r="A3774" s="31">
        <v>3773</v>
      </c>
      <c r="B3774" s="34" t="s">
        <v>6092</v>
      </c>
      <c r="C3774" s="34" t="s">
        <v>10673</v>
      </c>
      <c r="D3774" s="34" t="s">
        <v>74</v>
      </c>
      <c r="E3774" s="31">
        <v>44</v>
      </c>
      <c r="F3774" s="58">
        <f t="shared" ca="1" si="180"/>
        <v>46.915068493150685</v>
      </c>
      <c r="G3774" s="33">
        <v>27796</v>
      </c>
      <c r="H3774" s="34" t="s">
        <v>2928</v>
      </c>
      <c r="I3774" s="34" t="s">
        <v>230</v>
      </c>
      <c r="J3774" s="34" t="s">
        <v>102</v>
      </c>
      <c r="K3774" s="34" t="s">
        <v>79</v>
      </c>
      <c r="L3774" s="34" t="s">
        <v>80</v>
      </c>
      <c r="M3774" s="31">
        <v>18</v>
      </c>
    </row>
    <row r="3775" spans="1:13" s="31" customFormat="1" ht="15.75" customHeight="1" x14ac:dyDescent="0.25">
      <c r="A3775" s="31">
        <v>3774</v>
      </c>
      <c r="B3775" s="34" t="s">
        <v>7952</v>
      </c>
      <c r="C3775" s="34" t="s">
        <v>10674</v>
      </c>
      <c r="D3775" s="34" t="s">
        <v>98</v>
      </c>
      <c r="E3775" s="31">
        <v>38</v>
      </c>
      <c r="F3775" s="58">
        <f t="shared" ca="1" si="180"/>
        <v>24.147945205479452</v>
      </c>
      <c r="G3775" s="33">
        <v>36106</v>
      </c>
      <c r="H3775" s="34" t="s">
        <v>1250</v>
      </c>
      <c r="I3775" s="34" t="s">
        <v>90</v>
      </c>
      <c r="J3775" s="34" t="s">
        <v>126</v>
      </c>
      <c r="K3775" s="34" t="s">
        <v>79</v>
      </c>
      <c r="L3775" s="34" t="s">
        <v>91</v>
      </c>
      <c r="M3775" s="31">
        <v>2</v>
      </c>
    </row>
    <row r="3776" spans="1:13" s="31" customFormat="1" ht="15.75" hidden="1" customHeight="1" x14ac:dyDescent="0.25">
      <c r="A3776" s="31">
        <v>3775</v>
      </c>
      <c r="B3776" s="34" t="s">
        <v>10675</v>
      </c>
      <c r="C3776" s="34" t="s">
        <v>10676</v>
      </c>
      <c r="D3776" s="34" t="s">
        <v>98</v>
      </c>
      <c r="E3776" s="31">
        <v>16</v>
      </c>
      <c r="F3776" s="58">
        <f t="shared" ca="1" si="180"/>
        <v>37.887671232876713</v>
      </c>
      <c r="G3776" s="33">
        <v>31091</v>
      </c>
      <c r="I3776" s="34" t="s">
        <v>178</v>
      </c>
      <c r="J3776" s="34" t="s">
        <v>102</v>
      </c>
      <c r="K3776" s="34" t="s">
        <v>79</v>
      </c>
      <c r="L3776" s="34" t="s">
        <v>91</v>
      </c>
      <c r="M3776" s="31">
        <v>8</v>
      </c>
    </row>
    <row r="3777" spans="1:13" s="31" customFormat="1" ht="15.75" customHeight="1" x14ac:dyDescent="0.25">
      <c r="A3777" s="31">
        <v>3776</v>
      </c>
      <c r="B3777" s="34" t="s">
        <v>10677</v>
      </c>
      <c r="C3777" s="34" t="s">
        <v>10678</v>
      </c>
      <c r="D3777" s="34" t="s">
        <v>74</v>
      </c>
      <c r="E3777" s="31">
        <v>46</v>
      </c>
      <c r="F3777" s="58">
        <f t="shared" ca="1" si="180"/>
        <v>45.679452054794524</v>
      </c>
      <c r="G3777" s="33">
        <v>28247</v>
      </c>
      <c r="H3777" s="34" t="s">
        <v>414</v>
      </c>
      <c r="I3777" s="34" t="s">
        <v>140</v>
      </c>
      <c r="J3777" s="34" t="s">
        <v>78</v>
      </c>
      <c r="K3777" s="34" t="s">
        <v>79</v>
      </c>
      <c r="L3777" s="34" t="s">
        <v>80</v>
      </c>
      <c r="M3777" s="31">
        <v>19</v>
      </c>
    </row>
    <row r="3778" spans="1:13" s="31" customFormat="1" ht="15.75" customHeight="1" x14ac:dyDescent="0.25">
      <c r="A3778" s="31">
        <v>3777</v>
      </c>
      <c r="B3778" s="34" t="s">
        <v>5025</v>
      </c>
      <c r="C3778" s="34" t="s">
        <v>10679</v>
      </c>
      <c r="D3778" s="34" t="s">
        <v>98</v>
      </c>
      <c r="E3778" s="31">
        <v>13</v>
      </c>
      <c r="F3778" s="58">
        <f t="shared" ca="1" si="180"/>
        <v>53.57260273972603</v>
      </c>
      <c r="G3778" s="33">
        <v>25366</v>
      </c>
      <c r="H3778" s="34" t="s">
        <v>370</v>
      </c>
      <c r="I3778" s="34" t="s">
        <v>101</v>
      </c>
      <c r="J3778" s="34" t="s">
        <v>126</v>
      </c>
      <c r="K3778" s="34" t="s">
        <v>79</v>
      </c>
      <c r="L3778" s="34" t="s">
        <v>80</v>
      </c>
      <c r="M3778" s="31">
        <v>6</v>
      </c>
    </row>
    <row r="3779" spans="1:13" s="31" customFormat="1" ht="15.75" customHeight="1" x14ac:dyDescent="0.25">
      <c r="A3779" s="31">
        <v>3778</v>
      </c>
      <c r="B3779" s="34" t="s">
        <v>10680</v>
      </c>
      <c r="C3779" s="34" t="s">
        <v>10681</v>
      </c>
      <c r="D3779" s="34" t="s">
        <v>74</v>
      </c>
      <c r="E3779" s="31">
        <v>99</v>
      </c>
      <c r="F3779" s="58">
        <f t="shared" ca="1" si="180"/>
        <v>51.580821917808223</v>
      </c>
      <c r="G3779" s="33">
        <v>26093</v>
      </c>
      <c r="H3779" s="34" t="s">
        <v>491</v>
      </c>
      <c r="I3779" s="34" t="s">
        <v>178</v>
      </c>
      <c r="J3779" s="34" t="s">
        <v>126</v>
      </c>
      <c r="K3779" s="34" t="s">
        <v>79</v>
      </c>
      <c r="L3779" s="34" t="s">
        <v>91</v>
      </c>
      <c r="M3779" s="31">
        <v>10</v>
      </c>
    </row>
    <row r="3780" spans="1:13" s="31" customFormat="1" ht="15.75" hidden="1" customHeight="1" x14ac:dyDescent="0.25">
      <c r="A3780" s="31">
        <v>3779</v>
      </c>
      <c r="B3780" s="34" t="s">
        <v>9416</v>
      </c>
      <c r="C3780" s="34" t="s">
        <v>7786</v>
      </c>
      <c r="D3780" s="34" t="s">
        <v>430</v>
      </c>
      <c r="E3780" s="31">
        <v>68</v>
      </c>
      <c r="I3780" s="34" t="s">
        <v>152</v>
      </c>
      <c r="J3780" s="34" t="s">
        <v>102</v>
      </c>
      <c r="K3780" s="34" t="s">
        <v>79</v>
      </c>
      <c r="L3780" s="34" t="s">
        <v>91</v>
      </c>
    </row>
    <row r="3781" spans="1:13" s="31" customFormat="1" ht="15.75" customHeight="1" x14ac:dyDescent="0.25">
      <c r="A3781" s="31">
        <v>3780</v>
      </c>
      <c r="B3781" s="34" t="s">
        <v>5966</v>
      </c>
      <c r="C3781" s="34" t="s">
        <v>10682</v>
      </c>
      <c r="D3781" s="34" t="s">
        <v>74</v>
      </c>
      <c r="E3781" s="31">
        <v>10</v>
      </c>
      <c r="F3781" s="58">
        <f t="shared" ref="F3781:F3817" ca="1" si="181">(TODAY()-G3781)/365</f>
        <v>29.167123287671235</v>
      </c>
      <c r="G3781" s="33">
        <v>34274</v>
      </c>
      <c r="H3781" s="34" t="s">
        <v>548</v>
      </c>
      <c r="I3781" s="34" t="s">
        <v>101</v>
      </c>
      <c r="J3781" s="34" t="s">
        <v>126</v>
      </c>
      <c r="K3781" s="34" t="s">
        <v>79</v>
      </c>
      <c r="L3781" s="34" t="s">
        <v>91</v>
      </c>
      <c r="M3781" s="31">
        <v>8</v>
      </c>
    </row>
    <row r="3782" spans="1:13" s="31" customFormat="1" ht="15.75" customHeight="1" x14ac:dyDescent="0.25">
      <c r="A3782" s="31">
        <v>3781</v>
      </c>
      <c r="B3782" s="34" t="s">
        <v>8660</v>
      </c>
      <c r="C3782" s="34" t="s">
        <v>10683</v>
      </c>
      <c r="D3782" s="34" t="s">
        <v>98</v>
      </c>
      <c r="E3782" s="31">
        <v>30</v>
      </c>
      <c r="F3782" s="58">
        <f t="shared" ca="1" si="181"/>
        <v>61.232876712328768</v>
      </c>
      <c r="G3782" s="33">
        <v>22570</v>
      </c>
      <c r="H3782" s="34" t="s">
        <v>828</v>
      </c>
      <c r="I3782" s="34" t="s">
        <v>140</v>
      </c>
      <c r="J3782" s="34" t="s">
        <v>78</v>
      </c>
      <c r="K3782" s="34" t="s">
        <v>79</v>
      </c>
      <c r="L3782" s="34" t="s">
        <v>80</v>
      </c>
      <c r="M3782" s="31">
        <v>12</v>
      </c>
    </row>
    <row r="3783" spans="1:13" s="31" customFormat="1" ht="15.75" customHeight="1" x14ac:dyDescent="0.25">
      <c r="A3783" s="31">
        <v>3782</v>
      </c>
      <c r="B3783" s="34" t="s">
        <v>10684</v>
      </c>
      <c r="C3783" s="34" t="s">
        <v>10685</v>
      </c>
      <c r="D3783" s="34" t="s">
        <v>74</v>
      </c>
      <c r="E3783" s="31">
        <v>12</v>
      </c>
      <c r="F3783" s="58">
        <f t="shared" ca="1" si="181"/>
        <v>49.56712328767123</v>
      </c>
      <c r="G3783" s="33">
        <v>26828</v>
      </c>
      <c r="H3783" s="34" t="s">
        <v>164</v>
      </c>
      <c r="I3783" s="34" t="s">
        <v>101</v>
      </c>
      <c r="J3783" s="34" t="s">
        <v>78</v>
      </c>
      <c r="K3783" s="34" t="s">
        <v>79</v>
      </c>
      <c r="L3783" s="34" t="s">
        <v>91</v>
      </c>
      <c r="M3783" s="31">
        <v>11</v>
      </c>
    </row>
    <row r="3784" spans="1:13" s="31" customFormat="1" ht="15.75" customHeight="1" x14ac:dyDescent="0.25">
      <c r="A3784" s="31">
        <v>3783</v>
      </c>
      <c r="B3784" s="34" t="s">
        <v>3750</v>
      </c>
      <c r="C3784" s="34" t="s">
        <v>10686</v>
      </c>
      <c r="D3784" s="34" t="s">
        <v>98</v>
      </c>
      <c r="E3784" s="31">
        <v>61</v>
      </c>
      <c r="F3784" s="58">
        <f t="shared" ca="1" si="181"/>
        <v>48.356164383561641</v>
      </c>
      <c r="G3784" s="33">
        <v>27270</v>
      </c>
      <c r="H3784" s="34" t="s">
        <v>133</v>
      </c>
      <c r="I3784" s="34" t="s">
        <v>101</v>
      </c>
      <c r="J3784" s="34" t="s">
        <v>78</v>
      </c>
      <c r="K3784" s="34" t="s">
        <v>79</v>
      </c>
      <c r="L3784" s="34" t="s">
        <v>91</v>
      </c>
      <c r="M3784" s="31">
        <v>7</v>
      </c>
    </row>
    <row r="3785" spans="1:13" s="31" customFormat="1" ht="15.75" hidden="1" customHeight="1" x14ac:dyDescent="0.25">
      <c r="A3785" s="31">
        <v>3784</v>
      </c>
      <c r="B3785" s="34" t="s">
        <v>3829</v>
      </c>
      <c r="C3785" s="34" t="s">
        <v>10687</v>
      </c>
      <c r="D3785" s="34" t="s">
        <v>74</v>
      </c>
      <c r="E3785" s="31">
        <v>56</v>
      </c>
      <c r="F3785" s="58">
        <f t="shared" ca="1" si="181"/>
        <v>39.586301369863016</v>
      </c>
      <c r="G3785" s="33">
        <v>30471</v>
      </c>
      <c r="I3785" s="34" t="s">
        <v>101</v>
      </c>
      <c r="J3785" s="34" t="s">
        <v>126</v>
      </c>
      <c r="K3785" s="34" t="s">
        <v>79</v>
      </c>
      <c r="L3785" s="34" t="s">
        <v>91</v>
      </c>
      <c r="M3785" s="31">
        <v>13</v>
      </c>
    </row>
    <row r="3786" spans="1:13" s="31" customFormat="1" ht="15.75" customHeight="1" x14ac:dyDescent="0.25">
      <c r="A3786" s="31">
        <v>3785</v>
      </c>
      <c r="B3786" s="34" t="s">
        <v>7397</v>
      </c>
      <c r="C3786" s="34" t="s">
        <v>10688</v>
      </c>
      <c r="D3786" s="34" t="s">
        <v>98</v>
      </c>
      <c r="E3786" s="31">
        <v>93</v>
      </c>
      <c r="F3786" s="58">
        <f t="shared" ca="1" si="181"/>
        <v>53.747945205479454</v>
      </c>
      <c r="G3786" s="33">
        <v>25302</v>
      </c>
      <c r="H3786" s="34" t="s">
        <v>133</v>
      </c>
      <c r="I3786" s="34" t="s">
        <v>101</v>
      </c>
      <c r="J3786" s="34" t="s">
        <v>102</v>
      </c>
      <c r="K3786" s="34" t="s">
        <v>79</v>
      </c>
      <c r="L3786" s="34" t="s">
        <v>91</v>
      </c>
      <c r="M3786" s="31">
        <v>14</v>
      </c>
    </row>
    <row r="3787" spans="1:13" s="31" customFormat="1" ht="15.75" customHeight="1" x14ac:dyDescent="0.25">
      <c r="A3787" s="31">
        <v>3786</v>
      </c>
      <c r="B3787" s="34" t="s">
        <v>10689</v>
      </c>
      <c r="C3787" s="34" t="s">
        <v>10690</v>
      </c>
      <c r="D3787" s="34" t="s">
        <v>74</v>
      </c>
      <c r="E3787" s="31">
        <v>12</v>
      </c>
      <c r="F3787" s="58">
        <f t="shared" ca="1" si="181"/>
        <v>37.016438356164386</v>
      </c>
      <c r="G3787" s="33">
        <v>31409</v>
      </c>
      <c r="H3787" s="34" t="s">
        <v>1650</v>
      </c>
      <c r="I3787" s="34" t="s">
        <v>230</v>
      </c>
      <c r="J3787" s="34" t="s">
        <v>126</v>
      </c>
      <c r="K3787" s="34" t="s">
        <v>79</v>
      </c>
      <c r="L3787" s="34" t="s">
        <v>91</v>
      </c>
      <c r="M3787" s="31">
        <v>22</v>
      </c>
    </row>
    <row r="3788" spans="1:13" s="31" customFormat="1" ht="15.75" customHeight="1" x14ac:dyDescent="0.25">
      <c r="A3788" s="31">
        <v>3787</v>
      </c>
      <c r="B3788" s="34" t="s">
        <v>9384</v>
      </c>
      <c r="C3788" s="34" t="s">
        <v>10691</v>
      </c>
      <c r="D3788" s="34" t="s">
        <v>98</v>
      </c>
      <c r="E3788" s="31">
        <v>1</v>
      </c>
      <c r="F3788" s="58">
        <f t="shared" ca="1" si="181"/>
        <v>57.257534246575339</v>
      </c>
      <c r="G3788" s="33">
        <v>24021</v>
      </c>
      <c r="H3788" s="34" t="s">
        <v>2186</v>
      </c>
      <c r="I3788" s="34" t="s">
        <v>77</v>
      </c>
      <c r="J3788" s="34" t="s">
        <v>126</v>
      </c>
      <c r="K3788" s="34" t="s">
        <v>79</v>
      </c>
      <c r="L3788" s="34" t="s">
        <v>91</v>
      </c>
      <c r="M3788" s="31">
        <v>6</v>
      </c>
    </row>
    <row r="3789" spans="1:13" s="31" customFormat="1" ht="15.75" customHeight="1" x14ac:dyDescent="0.25">
      <c r="A3789" s="31">
        <v>3788</v>
      </c>
      <c r="B3789" s="34" t="s">
        <v>10692</v>
      </c>
      <c r="C3789" s="34" t="s">
        <v>10693</v>
      </c>
      <c r="D3789" s="34" t="s">
        <v>98</v>
      </c>
      <c r="E3789" s="31">
        <v>73</v>
      </c>
      <c r="F3789" s="58">
        <f t="shared" ca="1" si="181"/>
        <v>60.471232876712328</v>
      </c>
      <c r="G3789" s="33">
        <v>22848</v>
      </c>
      <c r="H3789" s="34" t="s">
        <v>164</v>
      </c>
      <c r="I3789" s="34" t="s">
        <v>101</v>
      </c>
      <c r="J3789" s="34" t="s">
        <v>78</v>
      </c>
      <c r="K3789" s="34" t="s">
        <v>79</v>
      </c>
      <c r="L3789" s="34" t="s">
        <v>91</v>
      </c>
      <c r="M3789" s="31">
        <v>18</v>
      </c>
    </row>
    <row r="3790" spans="1:13" s="31" customFormat="1" ht="15.75" customHeight="1" x14ac:dyDescent="0.25">
      <c r="A3790" s="31">
        <v>3789</v>
      </c>
      <c r="B3790" s="34" t="s">
        <v>10694</v>
      </c>
      <c r="C3790" s="34" t="s">
        <v>10695</v>
      </c>
      <c r="D3790" s="34" t="s">
        <v>74</v>
      </c>
      <c r="E3790" s="31">
        <v>52</v>
      </c>
      <c r="F3790" s="58">
        <f t="shared" ca="1" si="181"/>
        <v>66.424657534246577</v>
      </c>
      <c r="G3790" s="33">
        <v>20675</v>
      </c>
      <c r="H3790" s="34" t="s">
        <v>791</v>
      </c>
      <c r="I3790" s="34" t="s">
        <v>77</v>
      </c>
      <c r="J3790" s="34" t="s">
        <v>78</v>
      </c>
      <c r="K3790" s="34" t="s">
        <v>79</v>
      </c>
      <c r="L3790" s="34" t="s">
        <v>80</v>
      </c>
      <c r="M3790" s="31">
        <v>6</v>
      </c>
    </row>
    <row r="3791" spans="1:13" s="31" customFormat="1" ht="15.75" hidden="1" customHeight="1" x14ac:dyDescent="0.25">
      <c r="A3791" s="31">
        <v>3790</v>
      </c>
      <c r="B3791" s="34" t="s">
        <v>5347</v>
      </c>
      <c r="C3791" s="34" t="s">
        <v>10696</v>
      </c>
      <c r="D3791" s="34" t="s">
        <v>74</v>
      </c>
      <c r="E3791" s="31">
        <v>91</v>
      </c>
      <c r="F3791" s="58">
        <f t="shared" ca="1" si="181"/>
        <v>63.613698630136987</v>
      </c>
      <c r="G3791" s="33">
        <v>21701</v>
      </c>
      <c r="H3791" s="34" t="s">
        <v>881</v>
      </c>
      <c r="I3791" s="34" t="s">
        <v>140</v>
      </c>
      <c r="J3791" s="34" t="s">
        <v>78</v>
      </c>
      <c r="K3791" s="34" t="s">
        <v>5955</v>
      </c>
      <c r="L3791" s="34" t="s">
        <v>80</v>
      </c>
      <c r="M3791" s="31">
        <v>9</v>
      </c>
    </row>
    <row r="3792" spans="1:13" s="31" customFormat="1" ht="15.75" customHeight="1" x14ac:dyDescent="0.25">
      <c r="A3792" s="31">
        <v>3791</v>
      </c>
      <c r="B3792" s="34" t="s">
        <v>5476</v>
      </c>
      <c r="C3792" s="34" t="s">
        <v>10697</v>
      </c>
      <c r="D3792" s="34" t="s">
        <v>74</v>
      </c>
      <c r="E3792" s="31">
        <v>17</v>
      </c>
      <c r="F3792" s="58">
        <f t="shared" ca="1" si="181"/>
        <v>29.602739726027398</v>
      </c>
      <c r="G3792" s="33">
        <v>34115</v>
      </c>
      <c r="H3792" s="34" t="s">
        <v>236</v>
      </c>
      <c r="I3792" s="34" t="s">
        <v>178</v>
      </c>
      <c r="J3792" s="34" t="s">
        <v>102</v>
      </c>
      <c r="K3792" s="34" t="s">
        <v>79</v>
      </c>
      <c r="L3792" s="34" t="s">
        <v>91</v>
      </c>
      <c r="M3792" s="31">
        <v>6</v>
      </c>
    </row>
    <row r="3793" spans="1:13" s="31" customFormat="1" ht="15.75" customHeight="1" x14ac:dyDescent="0.25">
      <c r="A3793" s="31">
        <v>3792</v>
      </c>
      <c r="B3793" s="34" t="s">
        <v>10698</v>
      </c>
      <c r="C3793" s="34" t="s">
        <v>10699</v>
      </c>
      <c r="D3793" s="34" t="s">
        <v>98</v>
      </c>
      <c r="E3793" s="31">
        <v>81</v>
      </c>
      <c r="F3793" s="58">
        <f t="shared" ca="1" si="181"/>
        <v>46.723287671232875</v>
      </c>
      <c r="G3793" s="33">
        <v>27866</v>
      </c>
      <c r="H3793" s="34" t="s">
        <v>177</v>
      </c>
      <c r="I3793" s="34" t="s">
        <v>101</v>
      </c>
      <c r="J3793" s="34" t="s">
        <v>102</v>
      </c>
      <c r="K3793" s="34" t="s">
        <v>79</v>
      </c>
      <c r="L3793" s="34" t="s">
        <v>80</v>
      </c>
      <c r="M3793" s="31">
        <v>5</v>
      </c>
    </row>
    <row r="3794" spans="1:13" s="31" customFormat="1" ht="15.75" customHeight="1" x14ac:dyDescent="0.25">
      <c r="A3794" s="31">
        <v>3793</v>
      </c>
      <c r="B3794" s="34" t="s">
        <v>1453</v>
      </c>
      <c r="C3794" s="34" t="s">
        <v>10700</v>
      </c>
      <c r="D3794" s="34" t="s">
        <v>98</v>
      </c>
      <c r="E3794" s="31">
        <v>49</v>
      </c>
      <c r="F3794" s="58">
        <f t="shared" ca="1" si="181"/>
        <v>65.665753424657538</v>
      </c>
      <c r="G3794" s="33">
        <v>20952</v>
      </c>
      <c r="H3794" s="34" t="s">
        <v>1488</v>
      </c>
      <c r="I3794" s="34" t="s">
        <v>230</v>
      </c>
      <c r="J3794" s="34" t="s">
        <v>102</v>
      </c>
      <c r="K3794" s="34" t="s">
        <v>79</v>
      </c>
      <c r="L3794" s="34" t="s">
        <v>80</v>
      </c>
      <c r="M3794" s="31">
        <v>15</v>
      </c>
    </row>
    <row r="3795" spans="1:13" s="31" customFormat="1" ht="15.75" hidden="1" customHeight="1" x14ac:dyDescent="0.25">
      <c r="A3795" s="31">
        <v>3794</v>
      </c>
      <c r="B3795" s="34" t="s">
        <v>9072</v>
      </c>
      <c r="C3795" s="34" t="s">
        <v>6671</v>
      </c>
      <c r="D3795" s="34" t="s">
        <v>98</v>
      </c>
      <c r="E3795" s="31">
        <v>47</v>
      </c>
      <c r="F3795" s="58">
        <f t="shared" ca="1" si="181"/>
        <v>28.490410958904111</v>
      </c>
      <c r="G3795" s="33">
        <v>34521</v>
      </c>
      <c r="I3795" s="34" t="s">
        <v>152</v>
      </c>
      <c r="J3795" s="34" t="s">
        <v>78</v>
      </c>
      <c r="K3795" s="34" t="s">
        <v>79</v>
      </c>
      <c r="L3795" s="34" t="s">
        <v>91</v>
      </c>
      <c r="M3795" s="31">
        <v>2</v>
      </c>
    </row>
    <row r="3796" spans="1:13" s="31" customFormat="1" ht="15.75" customHeight="1" x14ac:dyDescent="0.25">
      <c r="A3796" s="31">
        <v>3795</v>
      </c>
      <c r="B3796" s="34" t="s">
        <v>384</v>
      </c>
      <c r="C3796" s="34" t="s">
        <v>10701</v>
      </c>
      <c r="D3796" s="34" t="s">
        <v>74</v>
      </c>
      <c r="E3796" s="31">
        <v>88</v>
      </c>
      <c r="F3796" s="58">
        <f t="shared" ca="1" si="181"/>
        <v>66.547945205479451</v>
      </c>
      <c r="G3796" s="33">
        <v>20630</v>
      </c>
      <c r="H3796" s="34" t="s">
        <v>2186</v>
      </c>
      <c r="I3796" s="34" t="s">
        <v>377</v>
      </c>
      <c r="J3796" s="34" t="s">
        <v>126</v>
      </c>
      <c r="K3796" s="34" t="s">
        <v>79</v>
      </c>
      <c r="L3796" s="34" t="s">
        <v>80</v>
      </c>
      <c r="M3796" s="31">
        <v>5</v>
      </c>
    </row>
    <row r="3797" spans="1:13" s="31" customFormat="1" ht="15.75" customHeight="1" x14ac:dyDescent="0.25">
      <c r="A3797" s="31">
        <v>3796</v>
      </c>
      <c r="B3797" s="34" t="s">
        <v>4344</v>
      </c>
      <c r="C3797" s="34" t="s">
        <v>10702</v>
      </c>
      <c r="D3797" s="34" t="s">
        <v>74</v>
      </c>
      <c r="E3797" s="31">
        <v>51</v>
      </c>
      <c r="F3797" s="58">
        <f t="shared" ca="1" si="181"/>
        <v>57.452054794520549</v>
      </c>
      <c r="G3797" s="33">
        <v>23950</v>
      </c>
      <c r="H3797" s="34" t="s">
        <v>285</v>
      </c>
      <c r="I3797" s="34" t="s">
        <v>101</v>
      </c>
      <c r="J3797" s="34" t="s">
        <v>78</v>
      </c>
      <c r="K3797" s="34" t="s">
        <v>79</v>
      </c>
      <c r="L3797" s="34" t="s">
        <v>80</v>
      </c>
      <c r="M3797" s="31">
        <v>9</v>
      </c>
    </row>
    <row r="3798" spans="1:13" s="31" customFormat="1" ht="15.75" customHeight="1" x14ac:dyDescent="0.25">
      <c r="A3798" s="31">
        <v>3797</v>
      </c>
      <c r="B3798" s="34" t="s">
        <v>10703</v>
      </c>
      <c r="C3798" s="34" t="s">
        <v>10704</v>
      </c>
      <c r="D3798" s="34" t="s">
        <v>98</v>
      </c>
      <c r="E3798" s="31">
        <v>76</v>
      </c>
      <c r="F3798" s="58">
        <f t="shared" ca="1" si="181"/>
        <v>43.38356164383562</v>
      </c>
      <c r="G3798" s="33">
        <v>29085</v>
      </c>
      <c r="H3798" s="34" t="s">
        <v>1245</v>
      </c>
      <c r="I3798" s="34" t="s">
        <v>178</v>
      </c>
      <c r="J3798" s="34" t="s">
        <v>102</v>
      </c>
      <c r="K3798" s="34" t="s">
        <v>79</v>
      </c>
      <c r="L3798" s="34" t="s">
        <v>80</v>
      </c>
      <c r="M3798" s="31">
        <v>4</v>
      </c>
    </row>
    <row r="3799" spans="1:13" s="31" customFormat="1" ht="15.75" hidden="1" customHeight="1" x14ac:dyDescent="0.25">
      <c r="A3799" s="31">
        <v>3798</v>
      </c>
      <c r="B3799" s="34" t="s">
        <v>9693</v>
      </c>
      <c r="C3799" s="34" t="s">
        <v>10705</v>
      </c>
      <c r="D3799" s="34" t="s">
        <v>74</v>
      </c>
      <c r="E3799" s="31">
        <v>13</v>
      </c>
      <c r="F3799" s="58">
        <f t="shared" ca="1" si="181"/>
        <v>54.876712328767127</v>
      </c>
      <c r="G3799" s="33">
        <v>24890</v>
      </c>
      <c r="I3799" s="34" t="s">
        <v>77</v>
      </c>
      <c r="J3799" s="34" t="s">
        <v>78</v>
      </c>
      <c r="K3799" s="34" t="s">
        <v>79</v>
      </c>
      <c r="L3799" s="34" t="s">
        <v>80</v>
      </c>
      <c r="M3799" s="31">
        <v>17</v>
      </c>
    </row>
    <row r="3800" spans="1:13" s="31" customFormat="1" ht="15.75" customHeight="1" x14ac:dyDescent="0.25">
      <c r="A3800" s="31">
        <v>3799</v>
      </c>
      <c r="B3800" s="34" t="s">
        <v>9276</v>
      </c>
      <c r="C3800" s="34" t="s">
        <v>10706</v>
      </c>
      <c r="D3800" s="34" t="s">
        <v>98</v>
      </c>
      <c r="E3800" s="31">
        <v>94</v>
      </c>
      <c r="F3800" s="58">
        <f t="shared" ca="1" si="181"/>
        <v>51.942465753424656</v>
      </c>
      <c r="G3800" s="33">
        <v>25961</v>
      </c>
      <c r="H3800" s="34" t="s">
        <v>2261</v>
      </c>
      <c r="I3800" s="34" t="s">
        <v>90</v>
      </c>
      <c r="J3800" s="34" t="s">
        <v>126</v>
      </c>
      <c r="K3800" s="34" t="s">
        <v>79</v>
      </c>
      <c r="L3800" s="34" t="s">
        <v>91</v>
      </c>
      <c r="M3800" s="31">
        <v>18</v>
      </c>
    </row>
    <row r="3801" spans="1:13" s="31" customFormat="1" ht="15.75" customHeight="1" x14ac:dyDescent="0.25">
      <c r="A3801" s="31">
        <v>3800</v>
      </c>
      <c r="B3801" s="34" t="s">
        <v>10707</v>
      </c>
      <c r="C3801" s="34" t="s">
        <v>10708</v>
      </c>
      <c r="D3801" s="34" t="s">
        <v>98</v>
      </c>
      <c r="E3801" s="31">
        <v>19</v>
      </c>
      <c r="F3801" s="58">
        <f t="shared" ca="1" si="181"/>
        <v>42.186301369863017</v>
      </c>
      <c r="G3801" s="33">
        <v>29522</v>
      </c>
      <c r="H3801" s="34" t="s">
        <v>919</v>
      </c>
      <c r="I3801" s="34" t="s">
        <v>230</v>
      </c>
      <c r="J3801" s="34" t="s">
        <v>126</v>
      </c>
      <c r="K3801" s="34" t="s">
        <v>79</v>
      </c>
      <c r="L3801" s="34" t="s">
        <v>91</v>
      </c>
      <c r="M3801" s="31">
        <v>15</v>
      </c>
    </row>
    <row r="3802" spans="1:13" s="31" customFormat="1" ht="15.75" customHeight="1" x14ac:dyDescent="0.25">
      <c r="A3802" s="31">
        <v>3801</v>
      </c>
      <c r="B3802" s="34" t="s">
        <v>5099</v>
      </c>
      <c r="C3802" s="34" t="s">
        <v>10709</v>
      </c>
      <c r="D3802" s="34" t="s">
        <v>98</v>
      </c>
      <c r="E3802" s="31">
        <v>76</v>
      </c>
      <c r="F3802" s="58">
        <f t="shared" ca="1" si="181"/>
        <v>51.841095890410962</v>
      </c>
      <c r="G3802" s="33">
        <v>25998</v>
      </c>
      <c r="H3802" s="34" t="s">
        <v>525</v>
      </c>
      <c r="I3802" s="34" t="s">
        <v>178</v>
      </c>
      <c r="J3802" s="34" t="s">
        <v>78</v>
      </c>
      <c r="K3802" s="34" t="s">
        <v>79</v>
      </c>
      <c r="L3802" s="34" t="s">
        <v>80</v>
      </c>
      <c r="M3802" s="31">
        <v>17</v>
      </c>
    </row>
    <row r="3803" spans="1:13" s="31" customFormat="1" ht="15.75" customHeight="1" x14ac:dyDescent="0.25">
      <c r="A3803" s="31">
        <v>3802</v>
      </c>
      <c r="B3803" s="34" t="s">
        <v>10710</v>
      </c>
      <c r="C3803" s="34" t="s">
        <v>10711</v>
      </c>
      <c r="D3803" s="34" t="s">
        <v>98</v>
      </c>
      <c r="E3803" s="31">
        <v>9</v>
      </c>
      <c r="F3803" s="58">
        <f t="shared" ca="1" si="181"/>
        <v>52.197260273972603</v>
      </c>
      <c r="G3803" s="33">
        <v>25868</v>
      </c>
      <c r="H3803" s="34" t="s">
        <v>1219</v>
      </c>
      <c r="I3803" s="34" t="s">
        <v>171</v>
      </c>
      <c r="J3803" s="34" t="s">
        <v>126</v>
      </c>
      <c r="K3803" s="34" t="s">
        <v>79</v>
      </c>
      <c r="L3803" s="34" t="s">
        <v>80</v>
      </c>
      <c r="M3803" s="31">
        <v>5</v>
      </c>
    </row>
    <row r="3804" spans="1:13" s="31" customFormat="1" ht="15.75" customHeight="1" x14ac:dyDescent="0.25">
      <c r="A3804" s="31">
        <v>3803</v>
      </c>
      <c r="B3804" s="34" t="s">
        <v>3374</v>
      </c>
      <c r="C3804" s="34" t="s">
        <v>10712</v>
      </c>
      <c r="D3804" s="34" t="s">
        <v>98</v>
      </c>
      <c r="E3804" s="31">
        <v>54</v>
      </c>
      <c r="F3804" s="58">
        <f t="shared" ca="1" si="181"/>
        <v>61.660273972602738</v>
      </c>
      <c r="G3804" s="33">
        <v>22414</v>
      </c>
      <c r="H3804" s="34" t="s">
        <v>491</v>
      </c>
      <c r="I3804" s="34" t="s">
        <v>178</v>
      </c>
      <c r="J3804" s="34" t="s">
        <v>78</v>
      </c>
      <c r="K3804" s="34" t="s">
        <v>79</v>
      </c>
      <c r="L3804" s="34" t="s">
        <v>80</v>
      </c>
      <c r="M3804" s="31">
        <v>11</v>
      </c>
    </row>
    <row r="3805" spans="1:13" s="31" customFormat="1" ht="15.75" hidden="1" customHeight="1" x14ac:dyDescent="0.25">
      <c r="A3805" s="31">
        <v>3804</v>
      </c>
      <c r="B3805" s="34" t="s">
        <v>10713</v>
      </c>
      <c r="C3805" s="34" t="s">
        <v>10714</v>
      </c>
      <c r="D3805" s="34" t="s">
        <v>98</v>
      </c>
      <c r="E3805" s="31">
        <v>23</v>
      </c>
      <c r="F3805" s="58">
        <f t="shared" ca="1" si="181"/>
        <v>36.369863013698627</v>
      </c>
      <c r="G3805" s="33">
        <v>31645</v>
      </c>
      <c r="I3805" s="34" t="s">
        <v>77</v>
      </c>
      <c r="J3805" s="34" t="s">
        <v>78</v>
      </c>
      <c r="K3805" s="34" t="s">
        <v>79</v>
      </c>
      <c r="L3805" s="34" t="s">
        <v>80</v>
      </c>
      <c r="M3805" s="31">
        <v>4</v>
      </c>
    </row>
    <row r="3806" spans="1:13" s="31" customFormat="1" ht="15.75" customHeight="1" x14ac:dyDescent="0.25">
      <c r="A3806" s="31">
        <v>3805</v>
      </c>
      <c r="B3806" s="34" t="s">
        <v>10715</v>
      </c>
      <c r="C3806" s="34" t="s">
        <v>10716</v>
      </c>
      <c r="D3806" s="34" t="s">
        <v>98</v>
      </c>
      <c r="E3806" s="31">
        <v>52</v>
      </c>
      <c r="F3806" s="58">
        <f t="shared" ca="1" si="181"/>
        <v>45.389041095890413</v>
      </c>
      <c r="G3806" s="33">
        <v>28353</v>
      </c>
      <c r="H3806" s="34" t="s">
        <v>4187</v>
      </c>
      <c r="I3806" s="34" t="s">
        <v>90</v>
      </c>
      <c r="J3806" s="34" t="s">
        <v>102</v>
      </c>
      <c r="K3806" s="34" t="s">
        <v>79</v>
      </c>
      <c r="L3806" s="34" t="s">
        <v>91</v>
      </c>
      <c r="M3806" s="31">
        <v>4</v>
      </c>
    </row>
    <row r="3807" spans="1:13" s="31" customFormat="1" ht="15.75" hidden="1" customHeight="1" x14ac:dyDescent="0.25">
      <c r="A3807" s="31">
        <v>3806</v>
      </c>
      <c r="B3807" s="34" t="s">
        <v>9048</v>
      </c>
      <c r="C3807" s="34" t="s">
        <v>10717</v>
      </c>
      <c r="D3807" s="34" t="s">
        <v>74</v>
      </c>
      <c r="E3807" s="31">
        <v>1</v>
      </c>
      <c r="F3807" s="58">
        <f t="shared" ca="1" si="181"/>
        <v>68.92328767123287</v>
      </c>
      <c r="G3807" s="33">
        <v>19763</v>
      </c>
      <c r="I3807" s="34" t="s">
        <v>90</v>
      </c>
      <c r="J3807" s="34" t="s">
        <v>78</v>
      </c>
      <c r="K3807" s="34" t="s">
        <v>79</v>
      </c>
      <c r="L3807" s="34" t="s">
        <v>91</v>
      </c>
      <c r="M3807" s="31">
        <v>7</v>
      </c>
    </row>
    <row r="3808" spans="1:13" s="31" customFormat="1" ht="15.75" customHeight="1" x14ac:dyDescent="0.25">
      <c r="A3808" s="31">
        <v>3807</v>
      </c>
      <c r="B3808" s="34" t="s">
        <v>9349</v>
      </c>
      <c r="C3808" s="34" t="s">
        <v>10718</v>
      </c>
      <c r="D3808" s="34" t="s">
        <v>98</v>
      </c>
      <c r="E3808" s="31">
        <v>73</v>
      </c>
      <c r="F3808" s="58">
        <f t="shared" ca="1" si="181"/>
        <v>46.627397260273973</v>
      </c>
      <c r="G3808" s="33">
        <v>27901</v>
      </c>
      <c r="H3808" s="34" t="s">
        <v>542</v>
      </c>
      <c r="I3808" s="34" t="s">
        <v>140</v>
      </c>
      <c r="J3808" s="34" t="s">
        <v>78</v>
      </c>
      <c r="K3808" s="34" t="s">
        <v>79</v>
      </c>
      <c r="L3808" s="34" t="s">
        <v>91</v>
      </c>
      <c r="M3808" s="31">
        <v>21</v>
      </c>
    </row>
    <row r="3809" spans="1:13" s="31" customFormat="1" ht="15.75" customHeight="1" x14ac:dyDescent="0.25">
      <c r="A3809" s="31">
        <v>3808</v>
      </c>
      <c r="B3809" s="34" t="s">
        <v>3610</v>
      </c>
      <c r="C3809" s="34" t="s">
        <v>10719</v>
      </c>
      <c r="D3809" s="34" t="s">
        <v>74</v>
      </c>
      <c r="E3809" s="31">
        <v>66</v>
      </c>
      <c r="F3809" s="58">
        <f t="shared" ca="1" si="181"/>
        <v>53.241095890410961</v>
      </c>
      <c r="G3809" s="33">
        <v>25487</v>
      </c>
      <c r="H3809" s="34" t="s">
        <v>305</v>
      </c>
      <c r="I3809" s="34" t="s">
        <v>77</v>
      </c>
      <c r="J3809" s="34" t="s">
        <v>78</v>
      </c>
      <c r="K3809" s="34" t="s">
        <v>79</v>
      </c>
      <c r="L3809" s="34" t="s">
        <v>80</v>
      </c>
      <c r="M3809" s="31">
        <v>11</v>
      </c>
    </row>
    <row r="3810" spans="1:13" s="31" customFormat="1" ht="15.75" customHeight="1" x14ac:dyDescent="0.25">
      <c r="A3810" s="31">
        <v>3809</v>
      </c>
      <c r="B3810" s="34" t="s">
        <v>10720</v>
      </c>
      <c r="C3810" s="34" t="s">
        <v>10721</v>
      </c>
      <c r="D3810" s="34" t="s">
        <v>98</v>
      </c>
      <c r="E3810" s="31">
        <v>44</v>
      </c>
      <c r="F3810" s="58">
        <f t="shared" ca="1" si="181"/>
        <v>67.342465753424662</v>
      </c>
      <c r="G3810" s="33">
        <v>20340</v>
      </c>
      <c r="H3810" s="34" t="s">
        <v>364</v>
      </c>
      <c r="I3810" s="34" t="s">
        <v>77</v>
      </c>
      <c r="J3810" s="34" t="s">
        <v>102</v>
      </c>
      <c r="K3810" s="34" t="s">
        <v>79</v>
      </c>
      <c r="L3810" s="34" t="s">
        <v>91</v>
      </c>
      <c r="M3810" s="31">
        <v>11</v>
      </c>
    </row>
    <row r="3811" spans="1:13" s="31" customFormat="1" ht="15.75" customHeight="1" x14ac:dyDescent="0.25">
      <c r="A3811" s="31">
        <v>3810</v>
      </c>
      <c r="B3811" s="34" t="s">
        <v>10722</v>
      </c>
      <c r="C3811" s="34" t="s">
        <v>5359</v>
      </c>
      <c r="D3811" s="34" t="s">
        <v>98</v>
      </c>
      <c r="E3811" s="31">
        <v>22</v>
      </c>
      <c r="F3811" s="58">
        <f t="shared" ca="1" si="181"/>
        <v>48.336986301369862</v>
      </c>
      <c r="G3811" s="33">
        <v>27277</v>
      </c>
      <c r="H3811" s="34" t="s">
        <v>704</v>
      </c>
      <c r="I3811" s="34" t="s">
        <v>178</v>
      </c>
      <c r="J3811" s="34" t="s">
        <v>102</v>
      </c>
      <c r="K3811" s="34" t="s">
        <v>79</v>
      </c>
      <c r="L3811" s="34" t="s">
        <v>91</v>
      </c>
      <c r="M3811" s="31">
        <v>5</v>
      </c>
    </row>
    <row r="3812" spans="1:13" s="31" customFormat="1" ht="15.75" hidden="1" customHeight="1" x14ac:dyDescent="0.25">
      <c r="A3812" s="31">
        <v>3811</v>
      </c>
      <c r="B3812" s="34" t="s">
        <v>9595</v>
      </c>
      <c r="C3812" s="34" t="s">
        <v>10723</v>
      </c>
      <c r="D3812" s="34" t="s">
        <v>98</v>
      </c>
      <c r="E3812" s="31">
        <v>60</v>
      </c>
      <c r="F3812" s="58">
        <f t="shared" ca="1" si="181"/>
        <v>25.786301369863015</v>
      </c>
      <c r="G3812" s="33">
        <v>35508</v>
      </c>
      <c r="I3812" s="34" t="s">
        <v>101</v>
      </c>
      <c r="J3812" s="34" t="s">
        <v>126</v>
      </c>
      <c r="K3812" s="34" t="s">
        <v>79</v>
      </c>
      <c r="L3812" s="34" t="s">
        <v>91</v>
      </c>
      <c r="M3812" s="31">
        <v>4</v>
      </c>
    </row>
    <row r="3813" spans="1:13" s="31" customFormat="1" ht="15.75" customHeight="1" x14ac:dyDescent="0.25">
      <c r="A3813" s="31">
        <v>3812</v>
      </c>
      <c r="B3813" s="34" t="s">
        <v>10724</v>
      </c>
      <c r="C3813" s="34" t="s">
        <v>10725</v>
      </c>
      <c r="D3813" s="34" t="s">
        <v>98</v>
      </c>
      <c r="E3813" s="31">
        <v>91</v>
      </c>
      <c r="F3813" s="58">
        <f t="shared" ca="1" si="181"/>
        <v>45.506849315068493</v>
      </c>
      <c r="G3813" s="33">
        <v>28310</v>
      </c>
      <c r="H3813" s="34" t="s">
        <v>420</v>
      </c>
      <c r="I3813" s="34" t="s">
        <v>140</v>
      </c>
      <c r="J3813" s="34" t="s">
        <v>78</v>
      </c>
      <c r="K3813" s="34" t="s">
        <v>79</v>
      </c>
      <c r="L3813" s="34" t="s">
        <v>80</v>
      </c>
      <c r="M3813" s="31">
        <v>12</v>
      </c>
    </row>
    <row r="3814" spans="1:13" s="31" customFormat="1" ht="15.75" customHeight="1" x14ac:dyDescent="0.25">
      <c r="A3814" s="31">
        <v>3813</v>
      </c>
      <c r="B3814" s="34" t="s">
        <v>10726</v>
      </c>
      <c r="C3814" s="34" t="s">
        <v>10727</v>
      </c>
      <c r="D3814" s="34" t="s">
        <v>74</v>
      </c>
      <c r="E3814" s="31">
        <v>12</v>
      </c>
      <c r="F3814" s="58">
        <f t="shared" ca="1" si="181"/>
        <v>43.731506849315068</v>
      </c>
      <c r="G3814" s="33">
        <v>28958</v>
      </c>
      <c r="H3814" s="34" t="s">
        <v>1906</v>
      </c>
      <c r="I3814" s="34" t="s">
        <v>152</v>
      </c>
      <c r="J3814" s="34" t="s">
        <v>78</v>
      </c>
      <c r="K3814" s="34" t="s">
        <v>79</v>
      </c>
      <c r="L3814" s="34" t="s">
        <v>80</v>
      </c>
      <c r="M3814" s="31">
        <v>6</v>
      </c>
    </row>
    <row r="3815" spans="1:13" s="31" customFormat="1" ht="15.75" customHeight="1" x14ac:dyDescent="0.25">
      <c r="A3815" s="31">
        <v>3814</v>
      </c>
      <c r="B3815" s="34" t="s">
        <v>8130</v>
      </c>
      <c r="C3815" s="34" t="s">
        <v>10728</v>
      </c>
      <c r="D3815" s="34" t="s">
        <v>98</v>
      </c>
      <c r="E3815" s="31">
        <v>10</v>
      </c>
      <c r="F3815" s="58">
        <f t="shared" ca="1" si="181"/>
        <v>39.512328767123286</v>
      </c>
      <c r="G3815" s="33">
        <v>30498</v>
      </c>
      <c r="H3815" s="34" t="s">
        <v>420</v>
      </c>
      <c r="I3815" s="34" t="s">
        <v>101</v>
      </c>
      <c r="J3815" s="34" t="s">
        <v>78</v>
      </c>
      <c r="K3815" s="34" t="s">
        <v>79</v>
      </c>
      <c r="L3815" s="34" t="s">
        <v>80</v>
      </c>
      <c r="M3815" s="31">
        <v>11</v>
      </c>
    </row>
    <row r="3816" spans="1:13" s="31" customFormat="1" ht="15.75" customHeight="1" x14ac:dyDescent="0.25">
      <c r="A3816" s="31">
        <v>3815</v>
      </c>
      <c r="B3816" s="34" t="s">
        <v>6088</v>
      </c>
      <c r="C3816" s="34" t="s">
        <v>10729</v>
      </c>
      <c r="D3816" s="34" t="s">
        <v>74</v>
      </c>
      <c r="E3816" s="31">
        <v>99</v>
      </c>
      <c r="F3816" s="58">
        <f t="shared" ca="1" si="181"/>
        <v>41.712328767123289</v>
      </c>
      <c r="G3816" s="33">
        <v>29695</v>
      </c>
      <c r="H3816" s="34" t="s">
        <v>264</v>
      </c>
      <c r="I3816" s="34" t="s">
        <v>125</v>
      </c>
      <c r="J3816" s="34" t="s">
        <v>78</v>
      </c>
      <c r="K3816" s="34" t="s">
        <v>79</v>
      </c>
      <c r="L3816" s="34" t="s">
        <v>80</v>
      </c>
      <c r="M3816" s="31">
        <v>5</v>
      </c>
    </row>
    <row r="3817" spans="1:13" s="31" customFormat="1" ht="15.75" customHeight="1" x14ac:dyDescent="0.25">
      <c r="A3817" s="31">
        <v>3816</v>
      </c>
      <c r="B3817" s="34" t="s">
        <v>1351</v>
      </c>
      <c r="C3817" s="34" t="s">
        <v>10730</v>
      </c>
      <c r="D3817" s="34" t="s">
        <v>98</v>
      </c>
      <c r="E3817" s="31">
        <v>93</v>
      </c>
      <c r="F3817" s="58">
        <f t="shared" ca="1" si="181"/>
        <v>53.2</v>
      </c>
      <c r="G3817" s="33">
        <v>25502</v>
      </c>
      <c r="H3817" s="34" t="s">
        <v>1107</v>
      </c>
      <c r="I3817" s="34" t="s">
        <v>90</v>
      </c>
      <c r="J3817" s="34" t="s">
        <v>78</v>
      </c>
      <c r="K3817" s="34" t="s">
        <v>79</v>
      </c>
      <c r="L3817" s="34" t="s">
        <v>80</v>
      </c>
      <c r="M3817" s="31">
        <v>18</v>
      </c>
    </row>
    <row r="3818" spans="1:13" s="31" customFormat="1" ht="15.75" hidden="1" customHeight="1" x14ac:dyDescent="0.25">
      <c r="A3818" s="31">
        <v>3817</v>
      </c>
      <c r="B3818" s="34" t="s">
        <v>10731</v>
      </c>
      <c r="D3818" s="34" t="s">
        <v>74</v>
      </c>
      <c r="E3818" s="31">
        <v>65</v>
      </c>
      <c r="G3818" s="44">
        <v>20942</v>
      </c>
      <c r="H3818" s="34" t="s">
        <v>420</v>
      </c>
      <c r="I3818" s="34" t="s">
        <v>77</v>
      </c>
      <c r="J3818" s="34" t="s">
        <v>126</v>
      </c>
      <c r="K3818" s="34" t="s">
        <v>79</v>
      </c>
      <c r="L3818" s="34" t="s">
        <v>91</v>
      </c>
      <c r="M3818" s="31">
        <v>13</v>
      </c>
    </row>
    <row r="3819" spans="1:13" s="31" customFormat="1" ht="15.75" customHeight="1" x14ac:dyDescent="0.25">
      <c r="A3819" s="31">
        <v>3818</v>
      </c>
      <c r="B3819" s="34" t="s">
        <v>10732</v>
      </c>
      <c r="C3819" s="34" t="s">
        <v>10733</v>
      </c>
      <c r="D3819" s="34" t="s">
        <v>74</v>
      </c>
      <c r="E3819" s="31">
        <v>5</v>
      </c>
      <c r="F3819" s="58">
        <f t="shared" ref="F3819:F3882" ca="1" si="182">(TODAY()-G3819)/365</f>
        <v>58.419178082191777</v>
      </c>
      <c r="G3819" s="33">
        <v>23597</v>
      </c>
      <c r="H3819" s="34" t="s">
        <v>689</v>
      </c>
      <c r="I3819" s="34" t="s">
        <v>140</v>
      </c>
      <c r="J3819" s="34" t="s">
        <v>78</v>
      </c>
      <c r="K3819" s="34" t="s">
        <v>79</v>
      </c>
      <c r="L3819" s="34" t="s">
        <v>80</v>
      </c>
      <c r="M3819" s="31">
        <v>7</v>
      </c>
    </row>
    <row r="3820" spans="1:13" s="31" customFormat="1" ht="15.75" customHeight="1" x14ac:dyDescent="0.25">
      <c r="A3820" s="31">
        <v>3819</v>
      </c>
      <c r="B3820" s="34" t="s">
        <v>6117</v>
      </c>
      <c r="C3820" s="34" t="s">
        <v>10734</v>
      </c>
      <c r="D3820" s="34" t="s">
        <v>74</v>
      </c>
      <c r="E3820" s="31">
        <v>62</v>
      </c>
      <c r="F3820" s="58">
        <f t="shared" ca="1" si="182"/>
        <v>44.520547945205479</v>
      </c>
      <c r="G3820" s="33">
        <v>28670</v>
      </c>
      <c r="H3820" s="34" t="s">
        <v>913</v>
      </c>
      <c r="I3820" s="34" t="s">
        <v>230</v>
      </c>
      <c r="J3820" s="34" t="s">
        <v>126</v>
      </c>
      <c r="K3820" s="34" t="s">
        <v>79</v>
      </c>
      <c r="L3820" s="34" t="s">
        <v>91</v>
      </c>
      <c r="M3820" s="31">
        <v>3</v>
      </c>
    </row>
    <row r="3821" spans="1:13" s="31" customFormat="1" ht="15.75" customHeight="1" x14ac:dyDescent="0.25">
      <c r="A3821" s="31">
        <v>3820</v>
      </c>
      <c r="B3821" s="34" t="s">
        <v>8960</v>
      </c>
      <c r="C3821" s="34" t="s">
        <v>8011</v>
      </c>
      <c r="D3821" s="34" t="s">
        <v>98</v>
      </c>
      <c r="E3821" s="31">
        <v>65</v>
      </c>
      <c r="F3821" s="58">
        <f t="shared" ca="1" si="182"/>
        <v>42.827397260273976</v>
      </c>
      <c r="G3821" s="33">
        <v>29288</v>
      </c>
      <c r="H3821" s="34" t="s">
        <v>352</v>
      </c>
      <c r="I3821" s="34" t="s">
        <v>152</v>
      </c>
      <c r="J3821" s="34" t="s">
        <v>78</v>
      </c>
      <c r="K3821" s="34" t="s">
        <v>79</v>
      </c>
      <c r="L3821" s="34" t="s">
        <v>91</v>
      </c>
      <c r="M3821" s="31">
        <v>17</v>
      </c>
    </row>
    <row r="3822" spans="1:13" s="31" customFormat="1" ht="15.75" customHeight="1" x14ac:dyDescent="0.25">
      <c r="A3822" s="31">
        <v>3821</v>
      </c>
      <c r="B3822" s="34" t="s">
        <v>5679</v>
      </c>
      <c r="C3822" s="34" t="s">
        <v>10735</v>
      </c>
      <c r="D3822" s="34" t="s">
        <v>98</v>
      </c>
      <c r="E3822" s="31">
        <v>96</v>
      </c>
      <c r="F3822" s="58">
        <f t="shared" ca="1" si="182"/>
        <v>34.769863013698632</v>
      </c>
      <c r="G3822" s="33">
        <v>32229</v>
      </c>
      <c r="H3822" s="34" t="s">
        <v>177</v>
      </c>
      <c r="I3822" s="34" t="s">
        <v>77</v>
      </c>
      <c r="J3822" s="34" t="s">
        <v>102</v>
      </c>
      <c r="K3822" s="34" t="s">
        <v>79</v>
      </c>
      <c r="L3822" s="34" t="s">
        <v>91</v>
      </c>
      <c r="M3822" s="31">
        <v>14</v>
      </c>
    </row>
    <row r="3823" spans="1:13" s="31" customFormat="1" ht="15.75" hidden="1" customHeight="1" x14ac:dyDescent="0.25">
      <c r="A3823" s="31">
        <v>3822</v>
      </c>
      <c r="B3823" s="34" t="s">
        <v>5561</v>
      </c>
      <c r="C3823" s="34" t="s">
        <v>10736</v>
      </c>
      <c r="D3823" s="34" t="s">
        <v>74</v>
      </c>
      <c r="E3823" s="31">
        <v>37</v>
      </c>
      <c r="F3823" s="58">
        <f t="shared" ca="1" si="182"/>
        <v>63.841095890410962</v>
      </c>
      <c r="G3823" s="33">
        <v>21618</v>
      </c>
      <c r="I3823" s="34" t="s">
        <v>77</v>
      </c>
      <c r="J3823" s="34" t="s">
        <v>126</v>
      </c>
      <c r="K3823" s="34" t="s">
        <v>79</v>
      </c>
      <c r="L3823" s="34" t="s">
        <v>80</v>
      </c>
      <c r="M3823" s="31">
        <v>18</v>
      </c>
    </row>
    <row r="3824" spans="1:13" s="31" customFormat="1" ht="15.75" customHeight="1" x14ac:dyDescent="0.25">
      <c r="A3824" s="31">
        <v>3823</v>
      </c>
      <c r="B3824" s="34" t="s">
        <v>10737</v>
      </c>
      <c r="C3824" s="34" t="s">
        <v>10738</v>
      </c>
      <c r="D3824" s="34" t="s">
        <v>98</v>
      </c>
      <c r="E3824" s="31">
        <v>5</v>
      </c>
      <c r="F3824" s="58">
        <f t="shared" ca="1" si="182"/>
        <v>58.101369863013701</v>
      </c>
      <c r="G3824" s="33">
        <v>23713</v>
      </c>
      <c r="H3824" s="34" t="s">
        <v>2976</v>
      </c>
      <c r="I3824" s="34" t="s">
        <v>140</v>
      </c>
      <c r="J3824" s="34" t="s">
        <v>102</v>
      </c>
      <c r="K3824" s="34" t="s">
        <v>79</v>
      </c>
      <c r="L3824" s="34" t="s">
        <v>91</v>
      </c>
      <c r="M3824" s="31">
        <v>4</v>
      </c>
    </row>
    <row r="3825" spans="1:13" s="31" customFormat="1" ht="15.75" hidden="1" customHeight="1" x14ac:dyDescent="0.25">
      <c r="A3825" s="31">
        <v>3824</v>
      </c>
      <c r="B3825" s="34" t="s">
        <v>10739</v>
      </c>
      <c r="C3825" s="34" t="s">
        <v>10740</v>
      </c>
      <c r="D3825" s="34" t="s">
        <v>74</v>
      </c>
      <c r="E3825" s="31">
        <v>33</v>
      </c>
      <c r="F3825" s="58">
        <f t="shared" ca="1" si="182"/>
        <v>28.112328767123287</v>
      </c>
      <c r="G3825" s="33">
        <v>34659</v>
      </c>
      <c r="I3825" s="34" t="s">
        <v>90</v>
      </c>
      <c r="J3825" s="34" t="s">
        <v>78</v>
      </c>
      <c r="K3825" s="34" t="s">
        <v>79</v>
      </c>
      <c r="L3825" s="34" t="s">
        <v>91</v>
      </c>
      <c r="M3825" s="31">
        <v>3</v>
      </c>
    </row>
    <row r="3826" spans="1:13" s="31" customFormat="1" ht="15.75" customHeight="1" x14ac:dyDescent="0.25">
      <c r="A3826" s="31">
        <v>3825</v>
      </c>
      <c r="B3826" s="34" t="s">
        <v>10741</v>
      </c>
      <c r="C3826" s="34" t="s">
        <v>5870</v>
      </c>
      <c r="D3826" s="34" t="s">
        <v>98</v>
      </c>
      <c r="E3826" s="31">
        <v>82</v>
      </c>
      <c r="F3826" s="58">
        <f t="shared" ca="1" si="182"/>
        <v>44.232876712328768</v>
      </c>
      <c r="G3826" s="33">
        <v>28775</v>
      </c>
      <c r="H3826" s="34" t="s">
        <v>305</v>
      </c>
      <c r="I3826" s="34" t="s">
        <v>178</v>
      </c>
      <c r="J3826" s="34" t="s">
        <v>78</v>
      </c>
      <c r="K3826" s="34" t="s">
        <v>79</v>
      </c>
      <c r="L3826" s="34" t="s">
        <v>91</v>
      </c>
      <c r="M3826" s="31">
        <v>11</v>
      </c>
    </row>
    <row r="3827" spans="1:13" s="31" customFormat="1" ht="15.75" hidden="1" customHeight="1" x14ac:dyDescent="0.25">
      <c r="A3827" s="31">
        <v>3826</v>
      </c>
      <c r="B3827" s="34" t="s">
        <v>5421</v>
      </c>
      <c r="C3827" s="34" t="s">
        <v>10742</v>
      </c>
      <c r="D3827" s="34" t="s">
        <v>74</v>
      </c>
      <c r="E3827" s="31">
        <v>33</v>
      </c>
      <c r="F3827" s="58">
        <f t="shared" ca="1" si="182"/>
        <v>44.279452054794518</v>
      </c>
      <c r="G3827" s="33">
        <v>28758</v>
      </c>
      <c r="I3827" s="34" t="s">
        <v>178</v>
      </c>
      <c r="J3827" s="34" t="s">
        <v>78</v>
      </c>
      <c r="K3827" s="34" t="s">
        <v>79</v>
      </c>
      <c r="L3827" s="34" t="s">
        <v>91</v>
      </c>
      <c r="M3827" s="31">
        <v>7</v>
      </c>
    </row>
    <row r="3828" spans="1:13" s="31" customFormat="1" ht="15.75" hidden="1" customHeight="1" x14ac:dyDescent="0.25">
      <c r="A3828" s="31">
        <v>3827</v>
      </c>
      <c r="B3828" s="34" t="s">
        <v>10743</v>
      </c>
      <c r="C3828" s="34" t="s">
        <v>10744</v>
      </c>
      <c r="D3828" s="34" t="s">
        <v>98</v>
      </c>
      <c r="E3828" s="31">
        <v>10</v>
      </c>
      <c r="F3828" s="58">
        <f t="shared" ca="1" si="182"/>
        <v>46.334246575342469</v>
      </c>
      <c r="G3828" s="33">
        <v>28008</v>
      </c>
      <c r="I3828" s="34" t="s">
        <v>140</v>
      </c>
      <c r="J3828" s="34" t="s">
        <v>102</v>
      </c>
      <c r="K3828" s="34" t="s">
        <v>79</v>
      </c>
      <c r="L3828" s="34" t="s">
        <v>91</v>
      </c>
      <c r="M3828" s="31">
        <v>8</v>
      </c>
    </row>
    <row r="3829" spans="1:13" s="31" customFormat="1" ht="15.75" customHeight="1" x14ac:dyDescent="0.25">
      <c r="A3829" s="31">
        <v>3828</v>
      </c>
      <c r="B3829" s="34" t="s">
        <v>10745</v>
      </c>
      <c r="C3829" s="34" t="s">
        <v>5957</v>
      </c>
      <c r="D3829" s="34" t="s">
        <v>98</v>
      </c>
      <c r="E3829" s="31">
        <v>81</v>
      </c>
      <c r="F3829" s="58">
        <f t="shared" ca="1" si="182"/>
        <v>30.641095890410959</v>
      </c>
      <c r="G3829" s="33">
        <v>33736</v>
      </c>
      <c r="H3829" s="34" t="s">
        <v>491</v>
      </c>
      <c r="I3829" s="34" t="s">
        <v>178</v>
      </c>
      <c r="J3829" s="34" t="s">
        <v>78</v>
      </c>
      <c r="K3829" s="34" t="s">
        <v>79</v>
      </c>
      <c r="L3829" s="34" t="s">
        <v>91</v>
      </c>
      <c r="M3829" s="31">
        <v>6</v>
      </c>
    </row>
    <row r="3830" spans="1:13" s="31" customFormat="1" ht="15.75" customHeight="1" x14ac:dyDescent="0.25">
      <c r="A3830" s="31">
        <v>3829</v>
      </c>
      <c r="B3830" s="34" t="s">
        <v>10746</v>
      </c>
      <c r="C3830" s="34" t="s">
        <v>10747</v>
      </c>
      <c r="D3830" s="34" t="s">
        <v>74</v>
      </c>
      <c r="E3830" s="31">
        <v>68</v>
      </c>
      <c r="F3830" s="58">
        <f t="shared" ca="1" si="182"/>
        <v>42.342465753424655</v>
      </c>
      <c r="G3830" s="33">
        <v>29465</v>
      </c>
      <c r="H3830" s="34" t="s">
        <v>930</v>
      </c>
      <c r="I3830" s="34" t="s">
        <v>230</v>
      </c>
      <c r="J3830" s="34" t="s">
        <v>78</v>
      </c>
      <c r="K3830" s="34" t="s">
        <v>79</v>
      </c>
      <c r="L3830" s="34" t="s">
        <v>80</v>
      </c>
      <c r="M3830" s="31">
        <v>15</v>
      </c>
    </row>
    <row r="3831" spans="1:13" s="31" customFormat="1" ht="15.75" customHeight="1" x14ac:dyDescent="0.25">
      <c r="A3831" s="31">
        <v>3830</v>
      </c>
      <c r="B3831" s="34" t="s">
        <v>7753</v>
      </c>
      <c r="C3831" s="34" t="s">
        <v>10748</v>
      </c>
      <c r="D3831" s="34" t="s">
        <v>74</v>
      </c>
      <c r="E3831" s="31">
        <v>92</v>
      </c>
      <c r="F3831" s="58">
        <f t="shared" ca="1" si="182"/>
        <v>68.197260273972603</v>
      </c>
      <c r="G3831" s="33">
        <v>20028</v>
      </c>
      <c r="H3831" s="34" t="s">
        <v>689</v>
      </c>
      <c r="I3831" s="34" t="s">
        <v>140</v>
      </c>
      <c r="J3831" s="34" t="s">
        <v>126</v>
      </c>
      <c r="K3831" s="34" t="s">
        <v>79</v>
      </c>
      <c r="L3831" s="34" t="s">
        <v>91</v>
      </c>
      <c r="M3831" s="31">
        <v>8</v>
      </c>
    </row>
    <row r="3832" spans="1:13" s="31" customFormat="1" ht="15.75" customHeight="1" x14ac:dyDescent="0.25">
      <c r="A3832" s="31">
        <v>3831</v>
      </c>
      <c r="B3832" s="34" t="s">
        <v>10749</v>
      </c>
      <c r="C3832" s="34" t="s">
        <v>10750</v>
      </c>
      <c r="D3832" s="34" t="s">
        <v>74</v>
      </c>
      <c r="E3832" s="31">
        <v>10</v>
      </c>
      <c r="F3832" s="58">
        <f t="shared" ca="1" si="182"/>
        <v>51.580821917808223</v>
      </c>
      <c r="G3832" s="33">
        <v>26093</v>
      </c>
      <c r="H3832" s="34" t="s">
        <v>264</v>
      </c>
      <c r="I3832" s="34" t="s">
        <v>125</v>
      </c>
      <c r="J3832" s="34" t="s">
        <v>102</v>
      </c>
      <c r="K3832" s="34" t="s">
        <v>79</v>
      </c>
      <c r="L3832" s="34" t="s">
        <v>80</v>
      </c>
      <c r="M3832" s="31">
        <v>6</v>
      </c>
    </row>
    <row r="3833" spans="1:13" s="31" customFormat="1" ht="15.75" customHeight="1" x14ac:dyDescent="0.25">
      <c r="A3833" s="31">
        <v>3832</v>
      </c>
      <c r="B3833" s="34" t="s">
        <v>10751</v>
      </c>
      <c r="C3833" s="34" t="s">
        <v>8070</v>
      </c>
      <c r="D3833" s="34" t="s">
        <v>98</v>
      </c>
      <c r="E3833" s="31">
        <v>30</v>
      </c>
      <c r="F3833" s="58">
        <f t="shared" ca="1" si="182"/>
        <v>49.279452054794518</v>
      </c>
      <c r="G3833" s="33">
        <v>26933</v>
      </c>
      <c r="H3833" s="34" t="s">
        <v>4669</v>
      </c>
      <c r="I3833" s="34" t="s">
        <v>101</v>
      </c>
      <c r="J3833" s="34" t="s">
        <v>126</v>
      </c>
      <c r="K3833" s="34" t="s">
        <v>79</v>
      </c>
      <c r="L3833" s="34" t="s">
        <v>91</v>
      </c>
      <c r="M3833" s="31">
        <v>9</v>
      </c>
    </row>
    <row r="3834" spans="1:13" s="31" customFormat="1" ht="15.75" customHeight="1" x14ac:dyDescent="0.25">
      <c r="A3834" s="31">
        <v>3833</v>
      </c>
      <c r="B3834" s="34" t="s">
        <v>681</v>
      </c>
      <c r="C3834" s="34" t="s">
        <v>10752</v>
      </c>
      <c r="D3834" s="34" t="s">
        <v>98</v>
      </c>
      <c r="E3834" s="31">
        <v>88</v>
      </c>
      <c r="F3834" s="58">
        <f t="shared" ca="1" si="182"/>
        <v>37.065753424657537</v>
      </c>
      <c r="G3834" s="33">
        <v>31391</v>
      </c>
      <c r="H3834" s="34" t="s">
        <v>930</v>
      </c>
      <c r="I3834" s="34" t="s">
        <v>77</v>
      </c>
      <c r="J3834" s="34" t="s">
        <v>78</v>
      </c>
      <c r="K3834" s="34" t="s">
        <v>79</v>
      </c>
      <c r="L3834" s="34" t="s">
        <v>91</v>
      </c>
      <c r="M3834" s="31">
        <v>16</v>
      </c>
    </row>
    <row r="3835" spans="1:13" s="31" customFormat="1" ht="15.75" customHeight="1" x14ac:dyDescent="0.25">
      <c r="A3835" s="31">
        <v>3834</v>
      </c>
      <c r="B3835" s="34" t="s">
        <v>10753</v>
      </c>
      <c r="C3835" s="34" t="s">
        <v>10754</v>
      </c>
      <c r="D3835" s="34" t="s">
        <v>98</v>
      </c>
      <c r="E3835" s="31">
        <v>59</v>
      </c>
      <c r="F3835" s="58">
        <f t="shared" ca="1" si="182"/>
        <v>50.183561643835617</v>
      </c>
      <c r="G3835" s="33">
        <v>26603</v>
      </c>
      <c r="H3835" s="34" t="s">
        <v>133</v>
      </c>
      <c r="I3835" s="34" t="s">
        <v>101</v>
      </c>
      <c r="J3835" s="34" t="s">
        <v>78</v>
      </c>
      <c r="K3835" s="34" t="s">
        <v>79</v>
      </c>
      <c r="L3835" s="34" t="s">
        <v>80</v>
      </c>
      <c r="M3835" s="31">
        <v>11</v>
      </c>
    </row>
    <row r="3836" spans="1:13" s="31" customFormat="1" ht="15.75" customHeight="1" x14ac:dyDescent="0.25">
      <c r="A3836" s="31">
        <v>3835</v>
      </c>
      <c r="B3836" s="34" t="s">
        <v>10755</v>
      </c>
      <c r="C3836" s="34" t="s">
        <v>10756</v>
      </c>
      <c r="D3836" s="34" t="s">
        <v>74</v>
      </c>
      <c r="E3836" s="31">
        <v>19</v>
      </c>
      <c r="F3836" s="58">
        <f t="shared" ca="1" si="182"/>
        <v>63.936986301369863</v>
      </c>
      <c r="G3836" s="33">
        <v>21583</v>
      </c>
      <c r="H3836" s="34" t="s">
        <v>2947</v>
      </c>
      <c r="I3836" s="34" t="s">
        <v>230</v>
      </c>
      <c r="J3836" s="34" t="s">
        <v>102</v>
      </c>
      <c r="K3836" s="34" t="s">
        <v>79</v>
      </c>
      <c r="L3836" s="34" t="s">
        <v>91</v>
      </c>
      <c r="M3836" s="31">
        <v>16</v>
      </c>
    </row>
    <row r="3837" spans="1:13" s="31" customFormat="1" ht="15.75" customHeight="1" x14ac:dyDescent="0.25">
      <c r="A3837" s="31">
        <v>3836</v>
      </c>
      <c r="B3837" s="34" t="s">
        <v>10757</v>
      </c>
      <c r="C3837" s="34" t="s">
        <v>10758</v>
      </c>
      <c r="D3837" s="34" t="s">
        <v>98</v>
      </c>
      <c r="E3837" s="31">
        <v>16</v>
      </c>
      <c r="F3837" s="58">
        <f t="shared" ca="1" si="182"/>
        <v>27.934246575342467</v>
      </c>
      <c r="G3837" s="33">
        <v>34724</v>
      </c>
      <c r="H3837" s="34" t="s">
        <v>452</v>
      </c>
      <c r="I3837" s="34" t="s">
        <v>77</v>
      </c>
      <c r="J3837" s="34" t="s">
        <v>102</v>
      </c>
      <c r="K3837" s="34" t="s">
        <v>79</v>
      </c>
      <c r="L3837" s="34" t="s">
        <v>80</v>
      </c>
      <c r="M3837" s="31">
        <v>7</v>
      </c>
    </row>
    <row r="3838" spans="1:13" s="31" customFormat="1" ht="15.75" customHeight="1" x14ac:dyDescent="0.25">
      <c r="A3838" s="31">
        <v>3837</v>
      </c>
      <c r="B3838" s="34" t="s">
        <v>8833</v>
      </c>
      <c r="C3838" s="34" t="s">
        <v>10759</v>
      </c>
      <c r="D3838" s="34" t="s">
        <v>98</v>
      </c>
      <c r="E3838" s="31">
        <v>26</v>
      </c>
      <c r="F3838" s="58">
        <f t="shared" ca="1" si="182"/>
        <v>32.958904109589042</v>
      </c>
      <c r="G3838" s="33">
        <v>32890</v>
      </c>
      <c r="H3838" s="34" t="s">
        <v>1348</v>
      </c>
      <c r="I3838" s="34" t="s">
        <v>230</v>
      </c>
      <c r="J3838" s="34" t="s">
        <v>78</v>
      </c>
      <c r="K3838" s="34" t="s">
        <v>79</v>
      </c>
      <c r="L3838" s="34" t="s">
        <v>80</v>
      </c>
      <c r="M3838" s="31">
        <v>17</v>
      </c>
    </row>
    <row r="3839" spans="1:13" s="31" customFormat="1" ht="15.75" customHeight="1" x14ac:dyDescent="0.25">
      <c r="A3839" s="31">
        <v>3838</v>
      </c>
      <c r="B3839" s="34" t="s">
        <v>10760</v>
      </c>
      <c r="C3839" s="34" t="s">
        <v>10761</v>
      </c>
      <c r="D3839" s="34" t="s">
        <v>98</v>
      </c>
      <c r="E3839" s="31">
        <v>59</v>
      </c>
      <c r="F3839" s="58">
        <f t="shared" ca="1" si="182"/>
        <v>35.780821917808218</v>
      </c>
      <c r="G3839" s="33">
        <v>31860</v>
      </c>
      <c r="H3839" s="34" t="s">
        <v>886</v>
      </c>
      <c r="I3839" s="34" t="s">
        <v>101</v>
      </c>
      <c r="J3839" s="34" t="s">
        <v>102</v>
      </c>
      <c r="K3839" s="34" t="s">
        <v>79</v>
      </c>
      <c r="L3839" s="34" t="s">
        <v>80</v>
      </c>
      <c r="M3839" s="31">
        <v>4</v>
      </c>
    </row>
    <row r="3840" spans="1:13" s="31" customFormat="1" ht="15.75" customHeight="1" x14ac:dyDescent="0.25">
      <c r="A3840" s="31">
        <v>3839</v>
      </c>
      <c r="B3840" s="34" t="s">
        <v>9347</v>
      </c>
      <c r="C3840" s="34" t="s">
        <v>10762</v>
      </c>
      <c r="D3840" s="34" t="s">
        <v>98</v>
      </c>
      <c r="E3840" s="31">
        <v>78</v>
      </c>
      <c r="F3840" s="58">
        <f t="shared" ca="1" si="182"/>
        <v>30.687671232876713</v>
      </c>
      <c r="G3840" s="33">
        <v>33719</v>
      </c>
      <c r="H3840" s="34" t="s">
        <v>242</v>
      </c>
      <c r="I3840" s="34" t="s">
        <v>77</v>
      </c>
      <c r="J3840" s="34" t="s">
        <v>126</v>
      </c>
      <c r="K3840" s="34" t="s">
        <v>79</v>
      </c>
      <c r="L3840" s="34" t="s">
        <v>80</v>
      </c>
      <c r="M3840" s="31">
        <v>2</v>
      </c>
    </row>
    <row r="3841" spans="1:13" s="31" customFormat="1" ht="15.75" hidden="1" customHeight="1" x14ac:dyDescent="0.25">
      <c r="A3841" s="31">
        <v>3840</v>
      </c>
      <c r="B3841" s="34" t="s">
        <v>3419</v>
      </c>
      <c r="C3841" s="34" t="s">
        <v>10763</v>
      </c>
      <c r="D3841" s="34" t="s">
        <v>74</v>
      </c>
      <c r="E3841" s="31">
        <v>27</v>
      </c>
      <c r="F3841" s="58">
        <f t="shared" ca="1" si="182"/>
        <v>60.276712328767125</v>
      </c>
      <c r="G3841" s="33">
        <v>22919</v>
      </c>
      <c r="I3841" s="34" t="s">
        <v>230</v>
      </c>
      <c r="J3841" s="34" t="s">
        <v>126</v>
      </c>
      <c r="K3841" s="34" t="s">
        <v>79</v>
      </c>
      <c r="L3841" s="34" t="s">
        <v>91</v>
      </c>
      <c r="M3841" s="31">
        <v>5</v>
      </c>
    </row>
    <row r="3842" spans="1:13" s="31" customFormat="1" ht="15.75" customHeight="1" x14ac:dyDescent="0.25">
      <c r="A3842" s="31">
        <v>3841</v>
      </c>
      <c r="B3842" s="34" t="s">
        <v>1468</v>
      </c>
      <c r="C3842" s="34" t="s">
        <v>10764</v>
      </c>
      <c r="D3842" s="34" t="s">
        <v>74</v>
      </c>
      <c r="E3842" s="31">
        <v>64</v>
      </c>
      <c r="F3842" s="58">
        <f t="shared" ca="1" si="182"/>
        <v>32.939726027397263</v>
      </c>
      <c r="G3842" s="33">
        <v>32897</v>
      </c>
      <c r="H3842" s="34" t="s">
        <v>548</v>
      </c>
      <c r="I3842" s="34" t="s">
        <v>77</v>
      </c>
      <c r="J3842" s="34" t="s">
        <v>102</v>
      </c>
      <c r="K3842" s="34" t="s">
        <v>79</v>
      </c>
      <c r="L3842" s="34" t="s">
        <v>91</v>
      </c>
      <c r="M3842" s="31">
        <v>10</v>
      </c>
    </row>
    <row r="3843" spans="1:13" s="31" customFormat="1" ht="15.75" customHeight="1" x14ac:dyDescent="0.25">
      <c r="A3843" s="31">
        <v>3842</v>
      </c>
      <c r="B3843" s="34" t="s">
        <v>10765</v>
      </c>
      <c r="C3843" s="34" t="s">
        <v>10766</v>
      </c>
      <c r="D3843" s="34" t="s">
        <v>74</v>
      </c>
      <c r="E3843" s="31">
        <v>24</v>
      </c>
      <c r="F3843" s="58">
        <f t="shared" ca="1" si="182"/>
        <v>51.493150684931507</v>
      </c>
      <c r="G3843" s="33">
        <v>26125</v>
      </c>
      <c r="H3843" s="34" t="s">
        <v>833</v>
      </c>
      <c r="I3843" s="34" t="s">
        <v>230</v>
      </c>
      <c r="J3843" s="34" t="s">
        <v>78</v>
      </c>
      <c r="K3843" s="34" t="s">
        <v>79</v>
      </c>
      <c r="L3843" s="34" t="s">
        <v>80</v>
      </c>
      <c r="M3843" s="31">
        <v>12</v>
      </c>
    </row>
    <row r="3844" spans="1:13" s="31" customFormat="1" ht="15.75" customHeight="1" x14ac:dyDescent="0.25">
      <c r="A3844" s="31">
        <v>3843</v>
      </c>
      <c r="B3844" s="34" t="s">
        <v>8498</v>
      </c>
      <c r="C3844" s="34" t="s">
        <v>5173</v>
      </c>
      <c r="D3844" s="34" t="s">
        <v>74</v>
      </c>
      <c r="E3844" s="31">
        <v>0</v>
      </c>
      <c r="F3844" s="58">
        <f t="shared" ca="1" si="182"/>
        <v>33.575342465753423</v>
      </c>
      <c r="G3844" s="33">
        <v>32665</v>
      </c>
      <c r="H3844" s="34" t="s">
        <v>446</v>
      </c>
      <c r="I3844" s="34" t="s">
        <v>101</v>
      </c>
      <c r="J3844" s="34" t="s">
        <v>78</v>
      </c>
      <c r="K3844" s="34" t="s">
        <v>79</v>
      </c>
      <c r="L3844" s="34" t="s">
        <v>80</v>
      </c>
      <c r="M3844" s="31">
        <v>16</v>
      </c>
    </row>
    <row r="3845" spans="1:13" s="31" customFormat="1" ht="15.75" hidden="1" customHeight="1" x14ac:dyDescent="0.25">
      <c r="A3845" s="31">
        <v>3844</v>
      </c>
      <c r="B3845" s="34" t="s">
        <v>1926</v>
      </c>
      <c r="C3845" s="34" t="s">
        <v>10767</v>
      </c>
      <c r="D3845" s="34" t="s">
        <v>98</v>
      </c>
      <c r="E3845" s="31">
        <v>87</v>
      </c>
      <c r="F3845" s="58">
        <f t="shared" ca="1" si="182"/>
        <v>35.076712328767123</v>
      </c>
      <c r="G3845" s="33">
        <v>32117</v>
      </c>
      <c r="I3845" s="34" t="s">
        <v>77</v>
      </c>
      <c r="J3845" s="34" t="s">
        <v>102</v>
      </c>
      <c r="K3845" s="34" t="s">
        <v>79</v>
      </c>
      <c r="L3845" s="34" t="s">
        <v>91</v>
      </c>
      <c r="M3845" s="31">
        <v>15</v>
      </c>
    </row>
    <row r="3846" spans="1:13" s="31" customFormat="1" ht="15.75" customHeight="1" x14ac:dyDescent="0.25">
      <c r="A3846" s="31">
        <v>3845</v>
      </c>
      <c r="B3846" s="34" t="s">
        <v>10768</v>
      </c>
      <c r="C3846" s="34" t="s">
        <v>10769</v>
      </c>
      <c r="D3846" s="34" t="s">
        <v>98</v>
      </c>
      <c r="E3846" s="31">
        <v>72</v>
      </c>
      <c r="F3846" s="58">
        <f t="shared" ca="1" si="182"/>
        <v>67.597260273972609</v>
      </c>
      <c r="G3846" s="33">
        <v>20247</v>
      </c>
      <c r="H3846" s="34" t="s">
        <v>1235</v>
      </c>
      <c r="I3846" s="34" t="s">
        <v>77</v>
      </c>
      <c r="J3846" s="34" t="s">
        <v>78</v>
      </c>
      <c r="K3846" s="34" t="s">
        <v>79</v>
      </c>
      <c r="L3846" s="34" t="s">
        <v>80</v>
      </c>
      <c r="M3846" s="31">
        <v>5</v>
      </c>
    </row>
    <row r="3847" spans="1:13" s="31" customFormat="1" ht="15.75" customHeight="1" x14ac:dyDescent="0.25">
      <c r="A3847" s="31">
        <v>3846</v>
      </c>
      <c r="B3847" s="34" t="s">
        <v>6429</v>
      </c>
      <c r="C3847" s="34" t="s">
        <v>10770</v>
      </c>
      <c r="D3847" s="34" t="s">
        <v>98</v>
      </c>
      <c r="E3847" s="31">
        <v>57</v>
      </c>
      <c r="F3847" s="58">
        <f t="shared" ca="1" si="182"/>
        <v>66.832876712328769</v>
      </c>
      <c r="G3847" s="33">
        <v>20526</v>
      </c>
      <c r="H3847" s="34" t="s">
        <v>965</v>
      </c>
      <c r="I3847" s="34" t="s">
        <v>77</v>
      </c>
      <c r="J3847" s="34" t="s">
        <v>78</v>
      </c>
      <c r="K3847" s="34" t="s">
        <v>79</v>
      </c>
      <c r="L3847" s="34" t="s">
        <v>91</v>
      </c>
      <c r="M3847" s="31">
        <v>15</v>
      </c>
    </row>
    <row r="3848" spans="1:13" s="31" customFormat="1" ht="15.75" customHeight="1" x14ac:dyDescent="0.25">
      <c r="A3848" s="31">
        <v>3847</v>
      </c>
      <c r="B3848" s="34" t="s">
        <v>10771</v>
      </c>
      <c r="C3848" s="34" t="s">
        <v>10772</v>
      </c>
      <c r="D3848" s="34" t="s">
        <v>98</v>
      </c>
      <c r="E3848" s="31">
        <v>8</v>
      </c>
      <c r="F3848" s="58">
        <f t="shared" ca="1" si="182"/>
        <v>61.906849315068492</v>
      </c>
      <c r="G3848" s="33">
        <v>22324</v>
      </c>
      <c r="H3848" s="34" t="s">
        <v>542</v>
      </c>
      <c r="I3848" s="34" t="s">
        <v>178</v>
      </c>
      <c r="J3848" s="34" t="s">
        <v>78</v>
      </c>
      <c r="K3848" s="34" t="s">
        <v>79</v>
      </c>
      <c r="L3848" s="34" t="s">
        <v>80</v>
      </c>
      <c r="M3848" s="31">
        <v>14</v>
      </c>
    </row>
    <row r="3849" spans="1:13" s="31" customFormat="1" ht="15.75" customHeight="1" x14ac:dyDescent="0.25">
      <c r="A3849" s="31">
        <v>3848</v>
      </c>
      <c r="B3849" s="34" t="s">
        <v>10773</v>
      </c>
      <c r="C3849" s="34" t="s">
        <v>10774</v>
      </c>
      <c r="D3849" s="34" t="s">
        <v>74</v>
      </c>
      <c r="E3849" s="31">
        <v>4</v>
      </c>
      <c r="F3849" s="58">
        <f t="shared" ca="1" si="182"/>
        <v>64.991780821917814</v>
      </c>
      <c r="G3849" s="33">
        <v>21198</v>
      </c>
      <c r="H3849" s="34" t="s">
        <v>89</v>
      </c>
      <c r="I3849" s="34" t="s">
        <v>230</v>
      </c>
      <c r="J3849" s="34" t="s">
        <v>126</v>
      </c>
      <c r="K3849" s="34" t="s">
        <v>79</v>
      </c>
      <c r="L3849" s="34" t="s">
        <v>91</v>
      </c>
      <c r="M3849" s="31">
        <v>13</v>
      </c>
    </row>
    <row r="3850" spans="1:13" s="31" customFormat="1" ht="15.75" customHeight="1" x14ac:dyDescent="0.25">
      <c r="A3850" s="31">
        <v>3849</v>
      </c>
      <c r="B3850" s="34" t="s">
        <v>10775</v>
      </c>
      <c r="C3850" s="34" t="s">
        <v>10776</v>
      </c>
      <c r="D3850" s="34" t="s">
        <v>98</v>
      </c>
      <c r="E3850" s="31">
        <v>2</v>
      </c>
      <c r="F3850" s="58">
        <f t="shared" ca="1" si="182"/>
        <v>55.019178082191779</v>
      </c>
      <c r="G3850" s="33">
        <v>24838</v>
      </c>
      <c r="H3850" s="34" t="s">
        <v>569</v>
      </c>
      <c r="I3850" s="34" t="s">
        <v>90</v>
      </c>
      <c r="J3850" s="34" t="s">
        <v>78</v>
      </c>
      <c r="K3850" s="34" t="s">
        <v>79</v>
      </c>
      <c r="L3850" s="34" t="s">
        <v>80</v>
      </c>
      <c r="M3850" s="31">
        <v>15</v>
      </c>
    </row>
    <row r="3851" spans="1:13" s="31" customFormat="1" ht="15.75" customHeight="1" x14ac:dyDescent="0.25">
      <c r="A3851" s="31">
        <v>3850</v>
      </c>
      <c r="B3851" s="34" t="s">
        <v>10777</v>
      </c>
      <c r="C3851" s="34" t="s">
        <v>10778</v>
      </c>
      <c r="D3851" s="34" t="s">
        <v>74</v>
      </c>
      <c r="E3851" s="31">
        <v>55</v>
      </c>
      <c r="F3851" s="58">
        <f t="shared" ca="1" si="182"/>
        <v>22.980821917808218</v>
      </c>
      <c r="G3851" s="33">
        <v>36532</v>
      </c>
      <c r="H3851" s="34" t="s">
        <v>677</v>
      </c>
      <c r="I3851" s="34" t="s">
        <v>230</v>
      </c>
      <c r="J3851" s="34" t="s">
        <v>78</v>
      </c>
      <c r="K3851" s="34" t="s">
        <v>79</v>
      </c>
      <c r="L3851" s="34" t="s">
        <v>80</v>
      </c>
      <c r="M3851" s="31">
        <v>2</v>
      </c>
    </row>
    <row r="3852" spans="1:13" s="31" customFormat="1" ht="15.75" customHeight="1" x14ac:dyDescent="0.25">
      <c r="A3852" s="31">
        <v>3851</v>
      </c>
      <c r="B3852" s="34" t="s">
        <v>10387</v>
      </c>
      <c r="C3852" s="34" t="s">
        <v>10779</v>
      </c>
      <c r="D3852" s="34" t="s">
        <v>74</v>
      </c>
      <c r="E3852" s="31">
        <v>5</v>
      </c>
      <c r="F3852" s="58">
        <f t="shared" ca="1" si="182"/>
        <v>28.087671232876712</v>
      </c>
      <c r="G3852" s="33">
        <v>34668</v>
      </c>
      <c r="H3852" s="34" t="s">
        <v>1186</v>
      </c>
      <c r="I3852" s="34" t="s">
        <v>77</v>
      </c>
      <c r="J3852" s="34" t="s">
        <v>126</v>
      </c>
      <c r="K3852" s="34" t="s">
        <v>79</v>
      </c>
      <c r="L3852" s="34" t="s">
        <v>91</v>
      </c>
      <c r="M3852" s="31">
        <v>3</v>
      </c>
    </row>
    <row r="3853" spans="1:13" s="31" customFormat="1" ht="15.75" customHeight="1" x14ac:dyDescent="0.25">
      <c r="A3853" s="31">
        <v>3852</v>
      </c>
      <c r="B3853" s="34" t="s">
        <v>10780</v>
      </c>
      <c r="C3853" s="34" t="s">
        <v>10781</v>
      </c>
      <c r="D3853" s="34" t="s">
        <v>74</v>
      </c>
      <c r="E3853" s="31">
        <v>44</v>
      </c>
      <c r="F3853" s="58">
        <f t="shared" ca="1" si="182"/>
        <v>40.915068493150685</v>
      </c>
      <c r="G3853" s="33">
        <v>29986</v>
      </c>
      <c r="H3853" s="34" t="s">
        <v>2025</v>
      </c>
      <c r="I3853" s="34" t="s">
        <v>230</v>
      </c>
      <c r="J3853" s="34" t="s">
        <v>78</v>
      </c>
      <c r="K3853" s="34" t="s">
        <v>79</v>
      </c>
      <c r="L3853" s="34" t="s">
        <v>91</v>
      </c>
      <c r="M3853" s="31">
        <v>4</v>
      </c>
    </row>
    <row r="3854" spans="1:13" s="31" customFormat="1" ht="15.75" customHeight="1" x14ac:dyDescent="0.25">
      <c r="A3854" s="31">
        <v>3853</v>
      </c>
      <c r="B3854" s="34" t="s">
        <v>10782</v>
      </c>
      <c r="C3854" s="34" t="s">
        <v>10783</v>
      </c>
      <c r="D3854" s="34" t="s">
        <v>98</v>
      </c>
      <c r="E3854" s="31">
        <v>91</v>
      </c>
      <c r="F3854" s="58">
        <f t="shared" ca="1" si="182"/>
        <v>47.531506849315072</v>
      </c>
      <c r="G3854" s="33">
        <v>27571</v>
      </c>
      <c r="H3854" s="34" t="s">
        <v>151</v>
      </c>
      <c r="I3854" s="34" t="s">
        <v>230</v>
      </c>
      <c r="J3854" s="34" t="s">
        <v>78</v>
      </c>
      <c r="K3854" s="34" t="s">
        <v>79</v>
      </c>
      <c r="L3854" s="34" t="s">
        <v>80</v>
      </c>
      <c r="M3854" s="31">
        <v>19</v>
      </c>
    </row>
    <row r="3855" spans="1:13" s="31" customFormat="1" ht="15.75" customHeight="1" x14ac:dyDescent="0.25">
      <c r="A3855" s="31">
        <v>3854</v>
      </c>
      <c r="B3855" s="34" t="s">
        <v>10784</v>
      </c>
      <c r="C3855" s="34" t="s">
        <v>10785</v>
      </c>
      <c r="D3855" s="34" t="s">
        <v>98</v>
      </c>
      <c r="E3855" s="31">
        <v>47</v>
      </c>
      <c r="F3855" s="58">
        <f t="shared" ca="1" si="182"/>
        <v>26.958904109589042</v>
      </c>
      <c r="G3855" s="33">
        <v>35080</v>
      </c>
      <c r="H3855" s="34" t="s">
        <v>364</v>
      </c>
      <c r="I3855" s="34" t="s">
        <v>90</v>
      </c>
      <c r="J3855" s="34" t="s">
        <v>126</v>
      </c>
      <c r="K3855" s="34" t="s">
        <v>79</v>
      </c>
      <c r="L3855" s="34" t="s">
        <v>80</v>
      </c>
      <c r="M3855" s="31">
        <v>2</v>
      </c>
    </row>
    <row r="3856" spans="1:13" s="31" customFormat="1" ht="15.75" customHeight="1" x14ac:dyDescent="0.25">
      <c r="A3856" s="31">
        <v>3855</v>
      </c>
      <c r="B3856" s="34" t="s">
        <v>10786</v>
      </c>
      <c r="C3856" s="34" t="s">
        <v>10787</v>
      </c>
      <c r="D3856" s="34" t="s">
        <v>74</v>
      </c>
      <c r="E3856" s="31">
        <v>89</v>
      </c>
      <c r="F3856" s="58">
        <f t="shared" ca="1" si="182"/>
        <v>57.865753424657534</v>
      </c>
      <c r="G3856" s="33">
        <v>23799</v>
      </c>
      <c r="H3856" s="34" t="s">
        <v>76</v>
      </c>
      <c r="I3856" s="34" t="s">
        <v>230</v>
      </c>
      <c r="J3856" s="34" t="s">
        <v>78</v>
      </c>
      <c r="K3856" s="34" t="s">
        <v>79</v>
      </c>
      <c r="L3856" s="34" t="s">
        <v>91</v>
      </c>
      <c r="M3856" s="31">
        <v>16</v>
      </c>
    </row>
    <row r="3857" spans="1:13" s="31" customFormat="1" ht="15.75" customHeight="1" x14ac:dyDescent="0.25">
      <c r="A3857" s="31">
        <v>3856</v>
      </c>
      <c r="B3857" s="34" t="s">
        <v>1222</v>
      </c>
      <c r="C3857" s="34" t="s">
        <v>10788</v>
      </c>
      <c r="D3857" s="34" t="s">
        <v>98</v>
      </c>
      <c r="E3857" s="31">
        <v>74</v>
      </c>
      <c r="F3857" s="58">
        <f t="shared" ca="1" si="182"/>
        <v>30.69041095890411</v>
      </c>
      <c r="G3857" s="33">
        <v>33718</v>
      </c>
      <c r="H3857" s="34" t="s">
        <v>2692</v>
      </c>
      <c r="I3857" s="34" t="s">
        <v>90</v>
      </c>
      <c r="J3857" s="34" t="s">
        <v>102</v>
      </c>
      <c r="K3857" s="34" t="s">
        <v>79</v>
      </c>
      <c r="L3857" s="34" t="s">
        <v>91</v>
      </c>
      <c r="M3857" s="31">
        <v>7</v>
      </c>
    </row>
    <row r="3858" spans="1:13" s="31" customFormat="1" ht="15.75" customHeight="1" x14ac:dyDescent="0.25">
      <c r="A3858" s="31">
        <v>3857</v>
      </c>
      <c r="B3858" s="34" t="s">
        <v>2136</v>
      </c>
      <c r="C3858" s="34" t="s">
        <v>10789</v>
      </c>
      <c r="D3858" s="34" t="s">
        <v>74</v>
      </c>
      <c r="E3858" s="31">
        <v>64</v>
      </c>
      <c r="F3858" s="58">
        <f t="shared" ca="1" si="182"/>
        <v>37.104109589041094</v>
      </c>
      <c r="G3858" s="33">
        <v>31377</v>
      </c>
      <c r="H3858" s="34" t="s">
        <v>89</v>
      </c>
      <c r="I3858" s="34" t="s">
        <v>101</v>
      </c>
      <c r="J3858" s="34" t="s">
        <v>78</v>
      </c>
      <c r="K3858" s="34" t="s">
        <v>79</v>
      </c>
      <c r="L3858" s="34" t="s">
        <v>80</v>
      </c>
      <c r="M3858" s="31">
        <v>10</v>
      </c>
    </row>
    <row r="3859" spans="1:13" s="31" customFormat="1" ht="15.75" customHeight="1" x14ac:dyDescent="0.25">
      <c r="A3859" s="31">
        <v>3858</v>
      </c>
      <c r="B3859" s="34" t="s">
        <v>10790</v>
      </c>
      <c r="C3859" s="34" t="s">
        <v>10791</v>
      </c>
      <c r="D3859" s="34" t="s">
        <v>98</v>
      </c>
      <c r="E3859" s="31">
        <v>57</v>
      </c>
      <c r="F3859" s="58">
        <f t="shared" ca="1" si="182"/>
        <v>24.334246575342465</v>
      </c>
      <c r="G3859" s="33">
        <v>36038</v>
      </c>
      <c r="H3859" s="34" t="s">
        <v>264</v>
      </c>
      <c r="I3859" s="34" t="s">
        <v>125</v>
      </c>
      <c r="J3859" s="34" t="s">
        <v>78</v>
      </c>
      <c r="K3859" s="34" t="s">
        <v>79</v>
      </c>
      <c r="L3859" s="34" t="s">
        <v>80</v>
      </c>
      <c r="M3859" s="31">
        <v>1</v>
      </c>
    </row>
    <row r="3860" spans="1:13" s="31" customFormat="1" ht="15.75" customHeight="1" x14ac:dyDescent="0.25">
      <c r="A3860" s="31">
        <v>3859</v>
      </c>
      <c r="B3860" s="34" t="s">
        <v>8920</v>
      </c>
      <c r="C3860" s="34" t="s">
        <v>10792</v>
      </c>
      <c r="D3860" s="34" t="s">
        <v>74</v>
      </c>
      <c r="E3860" s="31">
        <v>81</v>
      </c>
      <c r="F3860" s="58">
        <f t="shared" ca="1" si="182"/>
        <v>66.810958904109583</v>
      </c>
      <c r="G3860" s="33">
        <v>20534</v>
      </c>
      <c r="H3860" s="34" t="s">
        <v>757</v>
      </c>
      <c r="I3860" s="34" t="s">
        <v>77</v>
      </c>
      <c r="J3860" s="34" t="s">
        <v>78</v>
      </c>
      <c r="K3860" s="34" t="s">
        <v>79</v>
      </c>
      <c r="L3860" s="34" t="s">
        <v>91</v>
      </c>
      <c r="M3860" s="31">
        <v>14</v>
      </c>
    </row>
    <row r="3861" spans="1:13" s="31" customFormat="1" ht="15.75" customHeight="1" x14ac:dyDescent="0.25">
      <c r="A3861" s="31">
        <v>3860</v>
      </c>
      <c r="B3861" s="34" t="s">
        <v>4621</v>
      </c>
      <c r="C3861" s="34" t="s">
        <v>10793</v>
      </c>
      <c r="D3861" s="34" t="s">
        <v>98</v>
      </c>
      <c r="E3861" s="31">
        <v>14</v>
      </c>
      <c r="F3861" s="58">
        <f t="shared" ca="1" si="182"/>
        <v>36.747945205479454</v>
      </c>
      <c r="G3861" s="33">
        <v>31507</v>
      </c>
      <c r="H3861" s="34" t="s">
        <v>509</v>
      </c>
      <c r="I3861" s="34" t="s">
        <v>230</v>
      </c>
      <c r="J3861" s="34" t="s">
        <v>102</v>
      </c>
      <c r="K3861" s="34" t="s">
        <v>79</v>
      </c>
      <c r="L3861" s="34" t="s">
        <v>80</v>
      </c>
      <c r="M3861" s="31">
        <v>13</v>
      </c>
    </row>
    <row r="3862" spans="1:13" s="31" customFormat="1" ht="15.75" customHeight="1" x14ac:dyDescent="0.25">
      <c r="A3862" s="31">
        <v>3861</v>
      </c>
      <c r="B3862" s="34" t="s">
        <v>10794</v>
      </c>
      <c r="C3862" s="34" t="s">
        <v>10795</v>
      </c>
      <c r="D3862" s="34" t="s">
        <v>74</v>
      </c>
      <c r="E3862" s="31">
        <v>87</v>
      </c>
      <c r="F3862" s="58">
        <f t="shared" ca="1" si="182"/>
        <v>54.060273972602737</v>
      </c>
      <c r="G3862" s="33">
        <v>25188</v>
      </c>
      <c r="H3862" s="34" t="s">
        <v>741</v>
      </c>
      <c r="I3862" s="34" t="s">
        <v>140</v>
      </c>
      <c r="J3862" s="34" t="s">
        <v>102</v>
      </c>
      <c r="K3862" s="34" t="s">
        <v>79</v>
      </c>
      <c r="L3862" s="34" t="s">
        <v>91</v>
      </c>
      <c r="M3862" s="31">
        <v>9</v>
      </c>
    </row>
    <row r="3863" spans="1:13" s="31" customFormat="1" ht="15.75" customHeight="1" x14ac:dyDescent="0.25">
      <c r="A3863" s="31">
        <v>3862</v>
      </c>
      <c r="B3863" s="34" t="s">
        <v>8672</v>
      </c>
      <c r="C3863" s="34" t="s">
        <v>10796</v>
      </c>
      <c r="D3863" s="34" t="s">
        <v>98</v>
      </c>
      <c r="E3863" s="31">
        <v>1</v>
      </c>
      <c r="F3863" s="58">
        <f t="shared" ca="1" si="182"/>
        <v>26.273972602739725</v>
      </c>
      <c r="G3863" s="33">
        <v>35330</v>
      </c>
      <c r="H3863" s="34" t="s">
        <v>89</v>
      </c>
      <c r="I3863" s="34" t="s">
        <v>178</v>
      </c>
      <c r="J3863" s="34" t="s">
        <v>78</v>
      </c>
      <c r="K3863" s="34" t="s">
        <v>79</v>
      </c>
      <c r="L3863" s="34" t="s">
        <v>91</v>
      </c>
      <c r="M3863" s="31">
        <v>4</v>
      </c>
    </row>
    <row r="3864" spans="1:13" s="31" customFormat="1" ht="15.75" customHeight="1" x14ac:dyDescent="0.25">
      <c r="A3864" s="31">
        <v>3863</v>
      </c>
      <c r="B3864" s="34" t="s">
        <v>5142</v>
      </c>
      <c r="C3864" s="34" t="s">
        <v>10797</v>
      </c>
      <c r="D3864" s="34" t="s">
        <v>74</v>
      </c>
      <c r="E3864" s="31">
        <v>30</v>
      </c>
      <c r="F3864" s="58">
        <f t="shared" ca="1" si="182"/>
        <v>37.076712328767123</v>
      </c>
      <c r="G3864" s="33">
        <v>31387</v>
      </c>
      <c r="H3864" s="34" t="s">
        <v>236</v>
      </c>
      <c r="I3864" s="34" t="s">
        <v>140</v>
      </c>
      <c r="J3864" s="34" t="s">
        <v>126</v>
      </c>
      <c r="K3864" s="34" t="s">
        <v>79</v>
      </c>
      <c r="L3864" s="34" t="s">
        <v>91</v>
      </c>
      <c r="M3864" s="31">
        <v>20</v>
      </c>
    </row>
    <row r="3865" spans="1:13" s="31" customFormat="1" ht="15.75" customHeight="1" x14ac:dyDescent="0.25">
      <c r="A3865" s="31">
        <v>3864</v>
      </c>
      <c r="B3865" s="34" t="s">
        <v>10209</v>
      </c>
      <c r="C3865" s="34" t="s">
        <v>10798</v>
      </c>
      <c r="D3865" s="34" t="s">
        <v>98</v>
      </c>
      <c r="E3865" s="31">
        <v>23</v>
      </c>
      <c r="F3865" s="58">
        <f t="shared" ca="1" si="182"/>
        <v>59.369863013698627</v>
      </c>
      <c r="G3865" s="33">
        <v>23250</v>
      </c>
      <c r="H3865" s="34" t="s">
        <v>1020</v>
      </c>
      <c r="I3865" s="34" t="s">
        <v>230</v>
      </c>
      <c r="J3865" s="34" t="s">
        <v>78</v>
      </c>
      <c r="K3865" s="34" t="s">
        <v>79</v>
      </c>
      <c r="L3865" s="34" t="s">
        <v>80</v>
      </c>
      <c r="M3865" s="31">
        <v>10</v>
      </c>
    </row>
    <row r="3866" spans="1:13" s="31" customFormat="1" ht="15.75" hidden="1" customHeight="1" x14ac:dyDescent="0.25">
      <c r="A3866" s="31">
        <v>3865</v>
      </c>
      <c r="B3866" s="34" t="s">
        <v>8325</v>
      </c>
      <c r="C3866" s="34" t="s">
        <v>10799</v>
      </c>
      <c r="D3866" s="34" t="s">
        <v>74</v>
      </c>
      <c r="E3866" s="31">
        <v>49</v>
      </c>
      <c r="F3866" s="58">
        <f t="shared" ca="1" si="182"/>
        <v>44.81095890410959</v>
      </c>
      <c r="G3866" s="33">
        <v>28564</v>
      </c>
      <c r="I3866" s="34" t="s">
        <v>77</v>
      </c>
      <c r="J3866" s="34" t="s">
        <v>78</v>
      </c>
      <c r="K3866" s="34" t="s">
        <v>79</v>
      </c>
      <c r="L3866" s="34" t="s">
        <v>80</v>
      </c>
      <c r="M3866" s="31">
        <v>11</v>
      </c>
    </row>
    <row r="3867" spans="1:13" s="31" customFormat="1" ht="15.75" customHeight="1" x14ac:dyDescent="0.25">
      <c r="A3867" s="31">
        <v>3866</v>
      </c>
      <c r="B3867" s="34" t="s">
        <v>10800</v>
      </c>
      <c r="C3867" s="34" t="s">
        <v>10801</v>
      </c>
      <c r="D3867" s="34" t="s">
        <v>98</v>
      </c>
      <c r="E3867" s="31">
        <v>56</v>
      </c>
      <c r="F3867" s="58">
        <f t="shared" ca="1" si="182"/>
        <v>32.460273972602742</v>
      </c>
      <c r="G3867" s="33">
        <v>33072</v>
      </c>
      <c r="H3867" s="34" t="s">
        <v>89</v>
      </c>
      <c r="I3867" s="34" t="s">
        <v>178</v>
      </c>
      <c r="J3867" s="34" t="s">
        <v>78</v>
      </c>
      <c r="K3867" s="34" t="s">
        <v>79</v>
      </c>
      <c r="L3867" s="34" t="s">
        <v>80</v>
      </c>
      <c r="M3867" s="31">
        <v>9</v>
      </c>
    </row>
    <row r="3868" spans="1:13" s="31" customFormat="1" ht="15.75" customHeight="1" x14ac:dyDescent="0.25">
      <c r="A3868" s="31">
        <v>3867</v>
      </c>
      <c r="B3868" s="34" t="s">
        <v>9207</v>
      </c>
      <c r="C3868" s="34" t="s">
        <v>10802</v>
      </c>
      <c r="D3868" s="34" t="s">
        <v>98</v>
      </c>
      <c r="E3868" s="31">
        <v>14</v>
      </c>
      <c r="F3868" s="58">
        <f t="shared" ca="1" si="182"/>
        <v>24.227397260273971</v>
      </c>
      <c r="G3868" s="33">
        <v>36077</v>
      </c>
      <c r="H3868" s="34" t="s">
        <v>7050</v>
      </c>
      <c r="I3868" s="34" t="s">
        <v>152</v>
      </c>
      <c r="J3868" s="34" t="s">
        <v>78</v>
      </c>
      <c r="K3868" s="34" t="s">
        <v>79</v>
      </c>
      <c r="L3868" s="34" t="s">
        <v>80</v>
      </c>
      <c r="M3868" s="31">
        <v>1</v>
      </c>
    </row>
    <row r="3869" spans="1:13" s="31" customFormat="1" ht="15.75" customHeight="1" x14ac:dyDescent="0.25">
      <c r="A3869" s="31">
        <v>3868</v>
      </c>
      <c r="B3869" s="34" t="s">
        <v>5509</v>
      </c>
      <c r="C3869" s="34" t="s">
        <v>10803</v>
      </c>
      <c r="D3869" s="34" t="s">
        <v>98</v>
      </c>
      <c r="E3869" s="31">
        <v>60</v>
      </c>
      <c r="F3869" s="58">
        <f t="shared" ca="1" si="182"/>
        <v>25.534246575342465</v>
      </c>
      <c r="G3869" s="33">
        <v>35600</v>
      </c>
      <c r="H3869" s="34" t="s">
        <v>392</v>
      </c>
      <c r="I3869" s="34" t="s">
        <v>178</v>
      </c>
      <c r="J3869" s="34" t="s">
        <v>102</v>
      </c>
      <c r="K3869" s="34" t="s">
        <v>79</v>
      </c>
      <c r="L3869" s="34" t="s">
        <v>80</v>
      </c>
      <c r="M3869" s="31">
        <v>4</v>
      </c>
    </row>
    <row r="3870" spans="1:13" s="31" customFormat="1" ht="15.75" customHeight="1" x14ac:dyDescent="0.25">
      <c r="A3870" s="31">
        <v>3869</v>
      </c>
      <c r="B3870" s="34" t="s">
        <v>10804</v>
      </c>
      <c r="C3870" s="34" t="s">
        <v>10805</v>
      </c>
      <c r="D3870" s="34" t="s">
        <v>98</v>
      </c>
      <c r="E3870" s="31">
        <v>58</v>
      </c>
      <c r="F3870" s="58">
        <f t="shared" ca="1" si="182"/>
        <v>48.041095890410958</v>
      </c>
      <c r="G3870" s="33">
        <v>27385</v>
      </c>
      <c r="H3870" s="34" t="s">
        <v>1140</v>
      </c>
      <c r="I3870" s="34" t="s">
        <v>77</v>
      </c>
      <c r="J3870" s="34" t="s">
        <v>102</v>
      </c>
      <c r="K3870" s="34" t="s">
        <v>79</v>
      </c>
      <c r="L3870" s="34" t="s">
        <v>91</v>
      </c>
      <c r="M3870" s="31">
        <v>13</v>
      </c>
    </row>
    <row r="3871" spans="1:13" s="31" customFormat="1" ht="15.75" customHeight="1" x14ac:dyDescent="0.25">
      <c r="A3871" s="31">
        <v>3870</v>
      </c>
      <c r="B3871" s="34" t="s">
        <v>10806</v>
      </c>
      <c r="C3871" s="34" t="s">
        <v>10807</v>
      </c>
      <c r="D3871" s="34" t="s">
        <v>98</v>
      </c>
      <c r="E3871" s="31">
        <v>31</v>
      </c>
      <c r="F3871" s="58">
        <f t="shared" ca="1" si="182"/>
        <v>38.224657534246575</v>
      </c>
      <c r="G3871" s="33">
        <v>30968</v>
      </c>
      <c r="H3871" s="34" t="s">
        <v>392</v>
      </c>
      <c r="I3871" s="34" t="s">
        <v>178</v>
      </c>
      <c r="J3871" s="34" t="s">
        <v>78</v>
      </c>
      <c r="K3871" s="34" t="s">
        <v>79</v>
      </c>
      <c r="L3871" s="34" t="s">
        <v>91</v>
      </c>
      <c r="M3871" s="31">
        <v>5</v>
      </c>
    </row>
    <row r="3872" spans="1:13" s="31" customFormat="1" ht="15.75" customHeight="1" x14ac:dyDescent="0.25">
      <c r="A3872" s="31">
        <v>3871</v>
      </c>
      <c r="B3872" s="34" t="s">
        <v>6895</v>
      </c>
      <c r="C3872" s="34" t="s">
        <v>10808</v>
      </c>
      <c r="D3872" s="34" t="s">
        <v>98</v>
      </c>
      <c r="E3872" s="31">
        <v>80</v>
      </c>
      <c r="F3872" s="58">
        <f t="shared" ca="1" si="182"/>
        <v>39.142465753424659</v>
      </c>
      <c r="G3872" s="33">
        <v>30633</v>
      </c>
      <c r="H3872" s="34" t="s">
        <v>305</v>
      </c>
      <c r="I3872" s="34" t="s">
        <v>230</v>
      </c>
      <c r="J3872" s="34" t="s">
        <v>78</v>
      </c>
      <c r="K3872" s="34" t="s">
        <v>79</v>
      </c>
      <c r="L3872" s="34" t="s">
        <v>91</v>
      </c>
      <c r="M3872" s="31">
        <v>4</v>
      </c>
    </row>
    <row r="3873" spans="1:13" s="31" customFormat="1" ht="15.75" customHeight="1" x14ac:dyDescent="0.25">
      <c r="A3873" s="31">
        <v>3872</v>
      </c>
      <c r="B3873" s="34" t="s">
        <v>10809</v>
      </c>
      <c r="C3873" s="34" t="s">
        <v>10810</v>
      </c>
      <c r="D3873" s="34" t="s">
        <v>98</v>
      </c>
      <c r="E3873" s="31">
        <v>14</v>
      </c>
      <c r="F3873" s="58">
        <f t="shared" ca="1" si="182"/>
        <v>65.657534246575338</v>
      </c>
      <c r="G3873" s="33">
        <v>20955</v>
      </c>
      <c r="H3873" s="34" t="s">
        <v>689</v>
      </c>
      <c r="I3873" s="34" t="s">
        <v>140</v>
      </c>
      <c r="J3873" s="34" t="s">
        <v>126</v>
      </c>
      <c r="K3873" s="34" t="s">
        <v>79</v>
      </c>
      <c r="L3873" s="34" t="s">
        <v>80</v>
      </c>
      <c r="M3873" s="31">
        <v>12</v>
      </c>
    </row>
    <row r="3874" spans="1:13" s="31" customFormat="1" ht="15.75" customHeight="1" x14ac:dyDescent="0.25">
      <c r="A3874" s="31">
        <v>3873</v>
      </c>
      <c r="B3874" s="34" t="s">
        <v>4810</v>
      </c>
      <c r="C3874" s="34" t="s">
        <v>10811</v>
      </c>
      <c r="D3874" s="34" t="s">
        <v>74</v>
      </c>
      <c r="E3874" s="31">
        <v>32</v>
      </c>
      <c r="F3874" s="58">
        <f t="shared" ca="1" si="182"/>
        <v>44.084931506849315</v>
      </c>
      <c r="G3874" s="33">
        <v>28829</v>
      </c>
      <c r="H3874" s="34" t="s">
        <v>133</v>
      </c>
      <c r="I3874" s="34" t="s">
        <v>101</v>
      </c>
      <c r="J3874" s="34" t="s">
        <v>78</v>
      </c>
      <c r="K3874" s="34" t="s">
        <v>79</v>
      </c>
      <c r="L3874" s="34" t="s">
        <v>91</v>
      </c>
      <c r="M3874" s="31">
        <v>11</v>
      </c>
    </row>
    <row r="3875" spans="1:13" s="31" customFormat="1" ht="15.75" customHeight="1" x14ac:dyDescent="0.25">
      <c r="A3875" s="31">
        <v>3874</v>
      </c>
      <c r="B3875" s="34" t="s">
        <v>7980</v>
      </c>
      <c r="C3875" s="34" t="s">
        <v>10812</v>
      </c>
      <c r="D3875" s="34" t="s">
        <v>74</v>
      </c>
      <c r="E3875" s="31">
        <v>47</v>
      </c>
      <c r="F3875" s="58">
        <f t="shared" ca="1" si="182"/>
        <v>59.405479452054792</v>
      </c>
      <c r="G3875" s="33">
        <v>23237</v>
      </c>
      <c r="H3875" s="34" t="s">
        <v>200</v>
      </c>
      <c r="I3875" s="34" t="s">
        <v>101</v>
      </c>
      <c r="J3875" s="34" t="s">
        <v>78</v>
      </c>
      <c r="K3875" s="34" t="s">
        <v>79</v>
      </c>
      <c r="L3875" s="34" t="s">
        <v>91</v>
      </c>
      <c r="M3875" s="31">
        <v>19</v>
      </c>
    </row>
    <row r="3876" spans="1:13" s="31" customFormat="1" ht="15.75" customHeight="1" x14ac:dyDescent="0.25">
      <c r="A3876" s="31">
        <v>3875</v>
      </c>
      <c r="B3876" s="34" t="s">
        <v>10813</v>
      </c>
      <c r="C3876" s="34" t="s">
        <v>10814</v>
      </c>
      <c r="D3876" s="34" t="s">
        <v>74</v>
      </c>
      <c r="E3876" s="31">
        <v>2</v>
      </c>
      <c r="F3876" s="58">
        <f t="shared" ca="1" si="182"/>
        <v>37.438356164383563</v>
      </c>
      <c r="G3876" s="33">
        <v>31255</v>
      </c>
      <c r="H3876" s="34" t="s">
        <v>452</v>
      </c>
      <c r="I3876" s="34" t="s">
        <v>77</v>
      </c>
      <c r="J3876" s="34" t="s">
        <v>78</v>
      </c>
      <c r="K3876" s="34" t="s">
        <v>79</v>
      </c>
      <c r="L3876" s="34" t="s">
        <v>80</v>
      </c>
      <c r="M3876" s="31">
        <v>5</v>
      </c>
    </row>
    <row r="3877" spans="1:13" s="31" customFormat="1" ht="15.75" customHeight="1" x14ac:dyDescent="0.25">
      <c r="A3877" s="31">
        <v>3876</v>
      </c>
      <c r="B3877" s="34" t="s">
        <v>10584</v>
      </c>
      <c r="C3877" s="34" t="s">
        <v>10815</v>
      </c>
      <c r="D3877" s="34" t="s">
        <v>98</v>
      </c>
      <c r="E3877" s="31">
        <v>22</v>
      </c>
      <c r="F3877" s="58">
        <f t="shared" ca="1" si="182"/>
        <v>55.649315068493152</v>
      </c>
      <c r="G3877" s="33">
        <v>24608</v>
      </c>
      <c r="H3877" s="34" t="s">
        <v>212</v>
      </c>
      <c r="I3877" s="34" t="s">
        <v>101</v>
      </c>
      <c r="J3877" s="34" t="s">
        <v>126</v>
      </c>
      <c r="K3877" s="34" t="s">
        <v>79</v>
      </c>
      <c r="L3877" s="34" t="s">
        <v>91</v>
      </c>
      <c r="M3877" s="31">
        <v>16</v>
      </c>
    </row>
    <row r="3878" spans="1:13" s="31" customFormat="1" ht="15.75" customHeight="1" x14ac:dyDescent="0.25">
      <c r="A3878" s="31">
        <v>3877</v>
      </c>
      <c r="B3878" s="34" t="s">
        <v>10816</v>
      </c>
      <c r="C3878" s="34" t="s">
        <v>10817</v>
      </c>
      <c r="D3878" s="34" t="s">
        <v>98</v>
      </c>
      <c r="E3878" s="31">
        <v>55</v>
      </c>
      <c r="F3878" s="58">
        <f t="shared" ca="1" si="182"/>
        <v>51.942465753424656</v>
      </c>
      <c r="G3878" s="33">
        <v>25961</v>
      </c>
      <c r="H3878" s="34" t="s">
        <v>930</v>
      </c>
      <c r="I3878" s="34" t="s">
        <v>230</v>
      </c>
      <c r="J3878" s="34" t="s">
        <v>126</v>
      </c>
      <c r="K3878" s="34" t="s">
        <v>79</v>
      </c>
      <c r="L3878" s="34" t="s">
        <v>91</v>
      </c>
      <c r="M3878" s="31">
        <v>11</v>
      </c>
    </row>
    <row r="3879" spans="1:13" s="31" customFormat="1" ht="15.75" customHeight="1" x14ac:dyDescent="0.25">
      <c r="A3879" s="31">
        <v>3878</v>
      </c>
      <c r="B3879" s="34" t="s">
        <v>10818</v>
      </c>
      <c r="C3879" s="34" t="s">
        <v>10819</v>
      </c>
      <c r="D3879" s="34" t="s">
        <v>74</v>
      </c>
      <c r="E3879" s="31">
        <v>99</v>
      </c>
      <c r="F3879" s="58">
        <f t="shared" ca="1" si="182"/>
        <v>44.863013698630134</v>
      </c>
      <c r="G3879" s="33">
        <v>28545</v>
      </c>
      <c r="H3879" s="34" t="s">
        <v>1753</v>
      </c>
      <c r="I3879" s="34" t="s">
        <v>230</v>
      </c>
      <c r="J3879" s="34" t="s">
        <v>78</v>
      </c>
      <c r="K3879" s="34" t="s">
        <v>79</v>
      </c>
      <c r="L3879" s="34" t="s">
        <v>91</v>
      </c>
      <c r="M3879" s="31">
        <v>9</v>
      </c>
    </row>
    <row r="3880" spans="1:13" s="31" customFormat="1" ht="15.75" customHeight="1" x14ac:dyDescent="0.25">
      <c r="A3880" s="31">
        <v>3879</v>
      </c>
      <c r="B3880" s="34" t="s">
        <v>10820</v>
      </c>
      <c r="C3880" s="34" t="s">
        <v>7780</v>
      </c>
      <c r="D3880" s="34" t="s">
        <v>74</v>
      </c>
      <c r="E3880" s="31">
        <v>74</v>
      </c>
      <c r="F3880" s="58">
        <f t="shared" ca="1" si="182"/>
        <v>43.356164383561641</v>
      </c>
      <c r="G3880" s="33">
        <v>29095</v>
      </c>
      <c r="H3880" s="34" t="s">
        <v>402</v>
      </c>
      <c r="I3880" s="34" t="s">
        <v>230</v>
      </c>
      <c r="J3880" s="34" t="s">
        <v>126</v>
      </c>
      <c r="K3880" s="34" t="s">
        <v>79</v>
      </c>
      <c r="L3880" s="34" t="s">
        <v>91</v>
      </c>
      <c r="M3880" s="31">
        <v>19</v>
      </c>
    </row>
    <row r="3881" spans="1:13" s="31" customFormat="1" ht="15.75" customHeight="1" x14ac:dyDescent="0.25">
      <c r="A3881" s="31">
        <v>3880</v>
      </c>
      <c r="B3881" s="34" t="s">
        <v>8811</v>
      </c>
      <c r="C3881" s="34" t="s">
        <v>1261</v>
      </c>
      <c r="D3881" s="34" t="s">
        <v>98</v>
      </c>
      <c r="E3881" s="31">
        <v>77</v>
      </c>
      <c r="F3881" s="58">
        <f t="shared" ca="1" si="182"/>
        <v>54.986301369863014</v>
      </c>
      <c r="G3881" s="33">
        <v>24850</v>
      </c>
      <c r="H3881" s="34" t="s">
        <v>1971</v>
      </c>
      <c r="I3881" s="34" t="s">
        <v>77</v>
      </c>
      <c r="J3881" s="34" t="s">
        <v>78</v>
      </c>
      <c r="K3881" s="34" t="s">
        <v>79</v>
      </c>
      <c r="L3881" s="34" t="s">
        <v>91</v>
      </c>
      <c r="M3881" s="31">
        <v>14</v>
      </c>
    </row>
    <row r="3882" spans="1:13" s="31" customFormat="1" ht="15.75" hidden="1" customHeight="1" x14ac:dyDescent="0.25">
      <c r="A3882" s="31">
        <v>3881</v>
      </c>
      <c r="B3882" s="34" t="s">
        <v>10821</v>
      </c>
      <c r="C3882" s="34" t="s">
        <v>10822</v>
      </c>
      <c r="D3882" s="34" t="s">
        <v>98</v>
      </c>
      <c r="E3882" s="31">
        <v>50</v>
      </c>
      <c r="F3882" s="58">
        <f t="shared" ca="1" si="182"/>
        <v>51.986301369863014</v>
      </c>
      <c r="G3882" s="33">
        <v>25945</v>
      </c>
      <c r="I3882" s="34" t="s">
        <v>101</v>
      </c>
      <c r="J3882" s="34" t="s">
        <v>102</v>
      </c>
      <c r="K3882" s="34" t="s">
        <v>79</v>
      </c>
      <c r="L3882" s="34" t="s">
        <v>91</v>
      </c>
      <c r="M3882" s="31">
        <v>18</v>
      </c>
    </row>
    <row r="3883" spans="1:13" s="31" customFormat="1" ht="15.75" customHeight="1" x14ac:dyDescent="0.25">
      <c r="A3883" s="31">
        <v>3882</v>
      </c>
      <c r="B3883" s="34" t="s">
        <v>6447</v>
      </c>
      <c r="C3883" s="34" t="s">
        <v>10823</v>
      </c>
      <c r="D3883" s="34" t="s">
        <v>98</v>
      </c>
      <c r="E3883" s="31">
        <v>18</v>
      </c>
      <c r="F3883" s="58">
        <f t="shared" ref="F3883" ca="1" si="183">(TODAY()-G3883)/365</f>
        <v>46.167123287671231</v>
      </c>
      <c r="G3883" s="33">
        <v>28069</v>
      </c>
      <c r="H3883" s="34" t="s">
        <v>4032</v>
      </c>
      <c r="I3883" s="34" t="s">
        <v>178</v>
      </c>
      <c r="J3883" s="34" t="s">
        <v>78</v>
      </c>
      <c r="K3883" s="34" t="s">
        <v>79</v>
      </c>
      <c r="L3883" s="34" t="s">
        <v>80</v>
      </c>
      <c r="M3883" s="31">
        <v>9</v>
      </c>
    </row>
    <row r="3884" spans="1:13" s="31" customFormat="1" ht="15.75" hidden="1" customHeight="1" x14ac:dyDescent="0.25">
      <c r="A3884" s="31">
        <v>3883</v>
      </c>
      <c r="B3884" s="34" t="s">
        <v>10824</v>
      </c>
      <c r="C3884" s="34" t="s">
        <v>1800</v>
      </c>
      <c r="D3884" s="34" t="s">
        <v>430</v>
      </c>
      <c r="E3884" s="31">
        <v>35</v>
      </c>
      <c r="H3884" s="34" t="s">
        <v>1235</v>
      </c>
      <c r="I3884" s="34" t="s">
        <v>152</v>
      </c>
      <c r="J3884" s="34" t="s">
        <v>78</v>
      </c>
      <c r="K3884" s="34" t="s">
        <v>79</v>
      </c>
      <c r="L3884" s="34" t="s">
        <v>91</v>
      </c>
    </row>
    <row r="3885" spans="1:13" s="31" customFormat="1" ht="15.75" customHeight="1" x14ac:dyDescent="0.25">
      <c r="A3885" s="31">
        <v>3884</v>
      </c>
      <c r="B3885" s="34" t="s">
        <v>7230</v>
      </c>
      <c r="C3885" s="34" t="s">
        <v>10015</v>
      </c>
      <c r="D3885" s="34" t="s">
        <v>98</v>
      </c>
      <c r="E3885" s="31">
        <v>69</v>
      </c>
      <c r="F3885" s="58">
        <f ca="1">(TODAY()-G3885)/365</f>
        <v>36.906849315068492</v>
      </c>
      <c r="G3885" s="33">
        <v>31449</v>
      </c>
      <c r="H3885" s="34" t="s">
        <v>4443</v>
      </c>
      <c r="I3885" s="34" t="s">
        <v>77</v>
      </c>
      <c r="J3885" s="34" t="s">
        <v>126</v>
      </c>
      <c r="K3885" s="34" t="s">
        <v>79</v>
      </c>
      <c r="L3885" s="34" t="s">
        <v>80</v>
      </c>
      <c r="M3885" s="31">
        <v>18</v>
      </c>
    </row>
    <row r="3886" spans="1:13" s="31" customFormat="1" ht="15.75" hidden="1" customHeight="1" x14ac:dyDescent="0.25">
      <c r="A3886" s="31">
        <v>3885</v>
      </c>
      <c r="B3886" s="34" t="s">
        <v>1530</v>
      </c>
      <c r="D3886" s="34" t="s">
        <v>74</v>
      </c>
      <c r="E3886" s="31">
        <v>55</v>
      </c>
      <c r="G3886" s="44">
        <v>28658</v>
      </c>
      <c r="H3886" s="34" t="s">
        <v>200</v>
      </c>
      <c r="I3886" s="34" t="s">
        <v>101</v>
      </c>
      <c r="J3886" s="34" t="s">
        <v>78</v>
      </c>
      <c r="K3886" s="34" t="s">
        <v>79</v>
      </c>
      <c r="L3886" s="34" t="s">
        <v>80</v>
      </c>
      <c r="M3886" s="31">
        <v>8</v>
      </c>
    </row>
    <row r="3887" spans="1:13" s="31" customFormat="1" ht="15.75" customHeight="1" x14ac:dyDescent="0.25">
      <c r="A3887" s="31">
        <v>3886</v>
      </c>
      <c r="B3887" s="34" t="s">
        <v>10825</v>
      </c>
      <c r="C3887" s="34" t="s">
        <v>6311</v>
      </c>
      <c r="D3887" s="34" t="s">
        <v>98</v>
      </c>
      <c r="E3887" s="31">
        <v>74</v>
      </c>
      <c r="F3887" s="58">
        <f t="shared" ref="F3887:F3916" ca="1" si="184">(TODAY()-G3887)/365</f>
        <v>26.767123287671232</v>
      </c>
      <c r="G3887" s="33">
        <v>35150</v>
      </c>
      <c r="H3887" s="34" t="s">
        <v>305</v>
      </c>
      <c r="I3887" s="34" t="s">
        <v>77</v>
      </c>
      <c r="J3887" s="34" t="s">
        <v>102</v>
      </c>
      <c r="K3887" s="34" t="s">
        <v>79</v>
      </c>
      <c r="L3887" s="34" t="s">
        <v>91</v>
      </c>
      <c r="M3887" s="31">
        <v>5</v>
      </c>
    </row>
    <row r="3888" spans="1:13" s="31" customFormat="1" ht="15.75" customHeight="1" x14ac:dyDescent="0.25">
      <c r="A3888" s="31">
        <v>3887</v>
      </c>
      <c r="B3888" s="34" t="s">
        <v>10826</v>
      </c>
      <c r="C3888" s="34" t="s">
        <v>10827</v>
      </c>
      <c r="D3888" s="34" t="s">
        <v>98</v>
      </c>
      <c r="E3888" s="31">
        <v>66</v>
      </c>
      <c r="F3888" s="58">
        <f t="shared" ca="1" si="184"/>
        <v>58.482191780821921</v>
      </c>
      <c r="G3888" s="33">
        <v>23574</v>
      </c>
      <c r="H3888" s="34" t="s">
        <v>536</v>
      </c>
      <c r="I3888" s="34" t="s">
        <v>230</v>
      </c>
      <c r="J3888" s="34" t="s">
        <v>102</v>
      </c>
      <c r="K3888" s="34" t="s">
        <v>79</v>
      </c>
      <c r="L3888" s="34" t="s">
        <v>91</v>
      </c>
      <c r="M3888" s="31">
        <v>7</v>
      </c>
    </row>
    <row r="3889" spans="1:13" s="31" customFormat="1" ht="15.75" customHeight="1" x14ac:dyDescent="0.25">
      <c r="A3889" s="31">
        <v>3888</v>
      </c>
      <c r="B3889" s="34" t="s">
        <v>7200</v>
      </c>
      <c r="C3889" s="34" t="s">
        <v>10828</v>
      </c>
      <c r="D3889" s="34" t="s">
        <v>98</v>
      </c>
      <c r="E3889" s="31">
        <v>4</v>
      </c>
      <c r="F3889" s="58">
        <f t="shared" ca="1" si="184"/>
        <v>35.30684931506849</v>
      </c>
      <c r="G3889" s="33">
        <v>32033</v>
      </c>
      <c r="H3889" s="34" t="s">
        <v>158</v>
      </c>
      <c r="I3889" s="34" t="s">
        <v>152</v>
      </c>
      <c r="J3889" s="34" t="s">
        <v>126</v>
      </c>
      <c r="K3889" s="34" t="s">
        <v>79</v>
      </c>
      <c r="L3889" s="34" t="s">
        <v>80</v>
      </c>
      <c r="M3889" s="31">
        <v>11</v>
      </c>
    </row>
    <row r="3890" spans="1:13" s="31" customFormat="1" ht="15.75" customHeight="1" x14ac:dyDescent="0.25">
      <c r="A3890" s="31">
        <v>3889</v>
      </c>
      <c r="B3890" s="34" t="s">
        <v>10829</v>
      </c>
      <c r="C3890" s="34" t="s">
        <v>10830</v>
      </c>
      <c r="D3890" s="34" t="s">
        <v>74</v>
      </c>
      <c r="E3890" s="31">
        <v>39</v>
      </c>
      <c r="F3890" s="58">
        <f t="shared" ca="1" si="184"/>
        <v>47.410958904109592</v>
      </c>
      <c r="G3890" s="33">
        <v>27615</v>
      </c>
      <c r="H3890" s="34" t="s">
        <v>76</v>
      </c>
      <c r="I3890" s="34" t="s">
        <v>140</v>
      </c>
      <c r="J3890" s="34" t="s">
        <v>102</v>
      </c>
      <c r="K3890" s="34" t="s">
        <v>79</v>
      </c>
      <c r="L3890" s="34" t="s">
        <v>91</v>
      </c>
      <c r="M3890" s="31">
        <v>18</v>
      </c>
    </row>
    <row r="3891" spans="1:13" s="31" customFormat="1" ht="15.75" customHeight="1" x14ac:dyDescent="0.25">
      <c r="A3891" s="31">
        <v>3890</v>
      </c>
      <c r="B3891" s="34" t="s">
        <v>4491</v>
      </c>
      <c r="C3891" s="34" t="s">
        <v>10831</v>
      </c>
      <c r="D3891" s="34" t="s">
        <v>98</v>
      </c>
      <c r="E3891" s="31">
        <v>72</v>
      </c>
      <c r="F3891" s="58">
        <f t="shared" ca="1" si="184"/>
        <v>60.627397260273973</v>
      </c>
      <c r="G3891" s="33">
        <v>22791</v>
      </c>
      <c r="H3891" s="34" t="s">
        <v>589</v>
      </c>
      <c r="I3891" s="34" t="s">
        <v>140</v>
      </c>
      <c r="J3891" s="34" t="s">
        <v>78</v>
      </c>
      <c r="K3891" s="34" t="s">
        <v>79</v>
      </c>
      <c r="L3891" s="34" t="s">
        <v>91</v>
      </c>
      <c r="M3891" s="31">
        <v>10</v>
      </c>
    </row>
    <row r="3892" spans="1:13" s="31" customFormat="1" ht="15.75" customHeight="1" x14ac:dyDescent="0.25">
      <c r="A3892" s="31">
        <v>3891</v>
      </c>
      <c r="B3892" s="34" t="s">
        <v>10832</v>
      </c>
      <c r="C3892" s="34" t="s">
        <v>10833</v>
      </c>
      <c r="D3892" s="34" t="s">
        <v>98</v>
      </c>
      <c r="E3892" s="31">
        <v>61</v>
      </c>
      <c r="F3892" s="58">
        <f t="shared" ca="1" si="184"/>
        <v>45.43013698630137</v>
      </c>
      <c r="G3892" s="33">
        <v>28338</v>
      </c>
      <c r="H3892" s="34" t="s">
        <v>833</v>
      </c>
      <c r="I3892" s="34" t="s">
        <v>140</v>
      </c>
      <c r="J3892" s="34" t="s">
        <v>126</v>
      </c>
      <c r="K3892" s="34" t="s">
        <v>79</v>
      </c>
      <c r="L3892" s="34" t="s">
        <v>80</v>
      </c>
      <c r="M3892" s="31">
        <v>7</v>
      </c>
    </row>
    <row r="3893" spans="1:13" s="31" customFormat="1" ht="15.75" customHeight="1" x14ac:dyDescent="0.25">
      <c r="A3893" s="31">
        <v>3892</v>
      </c>
      <c r="B3893" s="34" t="s">
        <v>9683</v>
      </c>
      <c r="C3893" s="34" t="s">
        <v>10834</v>
      </c>
      <c r="D3893" s="34" t="s">
        <v>74</v>
      </c>
      <c r="E3893" s="31">
        <v>19</v>
      </c>
      <c r="F3893" s="58">
        <f t="shared" ca="1" si="184"/>
        <v>44.934246575342463</v>
      </c>
      <c r="G3893" s="33">
        <v>28519</v>
      </c>
      <c r="H3893" s="34" t="s">
        <v>710</v>
      </c>
      <c r="I3893" s="34" t="s">
        <v>230</v>
      </c>
      <c r="J3893" s="34" t="s">
        <v>78</v>
      </c>
      <c r="K3893" s="34" t="s">
        <v>79</v>
      </c>
      <c r="L3893" s="34" t="s">
        <v>80</v>
      </c>
      <c r="M3893" s="31">
        <v>15</v>
      </c>
    </row>
    <row r="3894" spans="1:13" s="31" customFormat="1" ht="15.75" hidden="1" customHeight="1" x14ac:dyDescent="0.25">
      <c r="A3894" s="31">
        <v>3893</v>
      </c>
      <c r="B3894" s="34" t="s">
        <v>10232</v>
      </c>
      <c r="C3894" s="34" t="s">
        <v>10835</v>
      </c>
      <c r="D3894" s="34" t="s">
        <v>98</v>
      </c>
      <c r="E3894" s="31">
        <v>7</v>
      </c>
      <c r="F3894" s="58">
        <f t="shared" ca="1" si="184"/>
        <v>26.117808219178084</v>
      </c>
      <c r="G3894" s="33">
        <v>35387</v>
      </c>
      <c r="I3894" s="34" t="s">
        <v>230</v>
      </c>
      <c r="J3894" s="34" t="s">
        <v>126</v>
      </c>
      <c r="K3894" s="34" t="s">
        <v>79</v>
      </c>
      <c r="L3894" s="34" t="s">
        <v>80</v>
      </c>
      <c r="M3894" s="31">
        <v>4</v>
      </c>
    </row>
    <row r="3895" spans="1:13" s="31" customFormat="1" ht="15.75" customHeight="1" x14ac:dyDescent="0.25">
      <c r="A3895" s="31">
        <v>3894</v>
      </c>
      <c r="B3895" s="34" t="s">
        <v>10836</v>
      </c>
      <c r="C3895" s="34" t="s">
        <v>10837</v>
      </c>
      <c r="D3895" s="34" t="s">
        <v>74</v>
      </c>
      <c r="E3895" s="31">
        <v>70</v>
      </c>
      <c r="F3895" s="58">
        <f t="shared" ca="1" si="184"/>
        <v>40.920547945205477</v>
      </c>
      <c r="G3895" s="33">
        <v>29984</v>
      </c>
      <c r="H3895" s="34" t="s">
        <v>944</v>
      </c>
      <c r="I3895" s="34" t="s">
        <v>152</v>
      </c>
      <c r="J3895" s="34" t="s">
        <v>102</v>
      </c>
      <c r="K3895" s="34" t="s">
        <v>79</v>
      </c>
      <c r="L3895" s="34" t="s">
        <v>91</v>
      </c>
      <c r="M3895" s="31">
        <v>10</v>
      </c>
    </row>
    <row r="3896" spans="1:13" s="31" customFormat="1" ht="15.75" customHeight="1" x14ac:dyDescent="0.25">
      <c r="A3896" s="31">
        <v>3895</v>
      </c>
      <c r="B3896" s="34" t="s">
        <v>1977</v>
      </c>
      <c r="C3896" s="34" t="s">
        <v>9035</v>
      </c>
      <c r="D3896" s="34" t="s">
        <v>74</v>
      </c>
      <c r="E3896" s="31">
        <v>18</v>
      </c>
      <c r="F3896" s="58">
        <f t="shared" ca="1" si="184"/>
        <v>28.32054794520548</v>
      </c>
      <c r="G3896" s="33">
        <v>34583</v>
      </c>
      <c r="H3896" s="34" t="s">
        <v>352</v>
      </c>
      <c r="I3896" s="34" t="s">
        <v>152</v>
      </c>
      <c r="J3896" s="34" t="s">
        <v>102</v>
      </c>
      <c r="K3896" s="34" t="s">
        <v>79</v>
      </c>
      <c r="L3896" s="34" t="s">
        <v>80</v>
      </c>
      <c r="M3896" s="31">
        <v>2</v>
      </c>
    </row>
    <row r="3897" spans="1:13" s="31" customFormat="1" ht="15.75" customHeight="1" x14ac:dyDescent="0.25">
      <c r="A3897" s="31">
        <v>3896</v>
      </c>
      <c r="B3897" s="34" t="s">
        <v>7293</v>
      </c>
      <c r="C3897" s="34" t="s">
        <v>10838</v>
      </c>
      <c r="D3897" s="34" t="s">
        <v>98</v>
      </c>
      <c r="E3897" s="31">
        <v>3</v>
      </c>
      <c r="F3897" s="58">
        <f t="shared" ca="1" si="184"/>
        <v>43.224657534246575</v>
      </c>
      <c r="G3897" s="33">
        <v>29143</v>
      </c>
      <c r="H3897" s="34" t="s">
        <v>2261</v>
      </c>
      <c r="I3897" s="34" t="s">
        <v>230</v>
      </c>
      <c r="J3897" s="34" t="s">
        <v>78</v>
      </c>
      <c r="K3897" s="34" t="s">
        <v>79</v>
      </c>
      <c r="L3897" s="34" t="s">
        <v>80</v>
      </c>
      <c r="M3897" s="31">
        <v>13</v>
      </c>
    </row>
    <row r="3898" spans="1:13" s="31" customFormat="1" ht="15.75" customHeight="1" x14ac:dyDescent="0.25">
      <c r="A3898" s="31">
        <v>3897</v>
      </c>
      <c r="B3898" s="34" t="s">
        <v>5808</v>
      </c>
      <c r="C3898" s="34" t="s">
        <v>10839</v>
      </c>
      <c r="D3898" s="34" t="s">
        <v>98</v>
      </c>
      <c r="E3898" s="31">
        <v>36</v>
      </c>
      <c r="F3898" s="58">
        <f t="shared" ca="1" si="184"/>
        <v>55.542465753424658</v>
      </c>
      <c r="G3898" s="33">
        <v>24647</v>
      </c>
      <c r="H3898" s="34" t="s">
        <v>741</v>
      </c>
      <c r="I3898" s="34" t="s">
        <v>77</v>
      </c>
      <c r="J3898" s="34" t="s">
        <v>126</v>
      </c>
      <c r="K3898" s="34" t="s">
        <v>79</v>
      </c>
      <c r="L3898" s="34" t="s">
        <v>80</v>
      </c>
      <c r="M3898" s="31">
        <v>5</v>
      </c>
    </row>
    <row r="3899" spans="1:13" s="31" customFormat="1" ht="15.75" customHeight="1" x14ac:dyDescent="0.25">
      <c r="A3899" s="31">
        <v>3898</v>
      </c>
      <c r="B3899" s="34" t="s">
        <v>10840</v>
      </c>
      <c r="C3899" s="34" t="s">
        <v>10841</v>
      </c>
      <c r="D3899" s="34" t="s">
        <v>74</v>
      </c>
      <c r="E3899" s="31">
        <v>91</v>
      </c>
      <c r="F3899" s="58">
        <f t="shared" ca="1" si="184"/>
        <v>64.038356164383558</v>
      </c>
      <c r="G3899" s="33">
        <v>21546</v>
      </c>
      <c r="H3899" s="34" t="s">
        <v>1888</v>
      </c>
      <c r="I3899" s="34" t="s">
        <v>178</v>
      </c>
      <c r="J3899" s="34" t="s">
        <v>78</v>
      </c>
      <c r="K3899" s="34" t="s">
        <v>79</v>
      </c>
      <c r="L3899" s="34" t="s">
        <v>91</v>
      </c>
      <c r="M3899" s="31">
        <v>6</v>
      </c>
    </row>
    <row r="3900" spans="1:13" s="31" customFormat="1" ht="15.75" customHeight="1" x14ac:dyDescent="0.25">
      <c r="A3900" s="31">
        <v>3899</v>
      </c>
      <c r="B3900" s="34" t="s">
        <v>10842</v>
      </c>
      <c r="C3900" s="34" t="s">
        <v>10843</v>
      </c>
      <c r="D3900" s="34" t="s">
        <v>74</v>
      </c>
      <c r="E3900" s="31">
        <v>23</v>
      </c>
      <c r="F3900" s="58">
        <f t="shared" ca="1" si="184"/>
        <v>67.038356164383558</v>
      </c>
      <c r="G3900" s="33">
        <v>20451</v>
      </c>
      <c r="H3900" s="34" t="s">
        <v>1045</v>
      </c>
      <c r="I3900" s="34" t="s">
        <v>178</v>
      </c>
      <c r="J3900" s="34" t="s">
        <v>102</v>
      </c>
      <c r="K3900" s="34" t="s">
        <v>79</v>
      </c>
      <c r="L3900" s="34" t="s">
        <v>80</v>
      </c>
      <c r="M3900" s="31">
        <v>6</v>
      </c>
    </row>
    <row r="3901" spans="1:13" s="31" customFormat="1" ht="15.75" customHeight="1" x14ac:dyDescent="0.25">
      <c r="A3901" s="31">
        <v>3900</v>
      </c>
      <c r="B3901" s="34" t="s">
        <v>10844</v>
      </c>
      <c r="C3901" s="34" t="s">
        <v>10845</v>
      </c>
      <c r="D3901" s="34" t="s">
        <v>98</v>
      </c>
      <c r="E3901" s="31">
        <v>78</v>
      </c>
      <c r="F3901" s="58">
        <f t="shared" ca="1" si="184"/>
        <v>36.339726027397262</v>
      </c>
      <c r="G3901" s="33">
        <v>31656</v>
      </c>
      <c r="H3901" s="34" t="s">
        <v>497</v>
      </c>
      <c r="I3901" s="34" t="s">
        <v>101</v>
      </c>
      <c r="J3901" s="34" t="s">
        <v>78</v>
      </c>
      <c r="K3901" s="34" t="s">
        <v>79</v>
      </c>
      <c r="L3901" s="34" t="s">
        <v>80</v>
      </c>
      <c r="M3901" s="31">
        <v>3</v>
      </c>
    </row>
    <row r="3902" spans="1:13" s="31" customFormat="1" ht="15.75" customHeight="1" x14ac:dyDescent="0.25">
      <c r="A3902" s="31">
        <v>3901</v>
      </c>
      <c r="B3902" s="34" t="s">
        <v>6257</v>
      </c>
      <c r="C3902" s="34" t="s">
        <v>10846</v>
      </c>
      <c r="D3902" s="34" t="s">
        <v>98</v>
      </c>
      <c r="E3902" s="31">
        <v>98</v>
      </c>
      <c r="F3902" s="58">
        <f t="shared" ca="1" si="184"/>
        <v>48.649315068493152</v>
      </c>
      <c r="G3902" s="33">
        <v>27163</v>
      </c>
      <c r="H3902" s="34" t="s">
        <v>660</v>
      </c>
      <c r="I3902" s="34" t="s">
        <v>377</v>
      </c>
      <c r="J3902" s="34" t="s">
        <v>126</v>
      </c>
      <c r="K3902" s="34" t="s">
        <v>79</v>
      </c>
      <c r="L3902" s="34" t="s">
        <v>91</v>
      </c>
      <c r="M3902" s="31">
        <v>12</v>
      </c>
    </row>
    <row r="3903" spans="1:13" s="31" customFormat="1" ht="15.75" customHeight="1" x14ac:dyDescent="0.25">
      <c r="A3903" s="31">
        <v>3902</v>
      </c>
      <c r="B3903" s="34" t="s">
        <v>10847</v>
      </c>
      <c r="C3903" s="34" t="s">
        <v>10848</v>
      </c>
      <c r="D3903" s="34" t="s">
        <v>98</v>
      </c>
      <c r="E3903" s="31">
        <v>2</v>
      </c>
      <c r="F3903" s="58">
        <f t="shared" ca="1" si="184"/>
        <v>61.909589041095892</v>
      </c>
      <c r="G3903" s="33">
        <v>22323</v>
      </c>
      <c r="H3903" s="34" t="s">
        <v>402</v>
      </c>
      <c r="I3903" s="34" t="s">
        <v>77</v>
      </c>
      <c r="J3903" s="34" t="s">
        <v>102</v>
      </c>
      <c r="K3903" s="34" t="s">
        <v>79</v>
      </c>
      <c r="L3903" s="34" t="s">
        <v>91</v>
      </c>
      <c r="M3903" s="31">
        <v>9</v>
      </c>
    </row>
    <row r="3904" spans="1:13" s="31" customFormat="1" ht="15.75" customHeight="1" x14ac:dyDescent="0.25">
      <c r="A3904" s="31">
        <v>3903</v>
      </c>
      <c r="B3904" s="34" t="s">
        <v>10849</v>
      </c>
      <c r="C3904" s="34" t="s">
        <v>10850</v>
      </c>
      <c r="D3904" s="34" t="s">
        <v>98</v>
      </c>
      <c r="E3904" s="31">
        <v>69</v>
      </c>
      <c r="F3904" s="58">
        <f t="shared" ca="1" si="184"/>
        <v>41.890410958904113</v>
      </c>
      <c r="G3904" s="33">
        <v>29630</v>
      </c>
      <c r="H3904" s="34" t="s">
        <v>2827</v>
      </c>
      <c r="I3904" s="34" t="s">
        <v>230</v>
      </c>
      <c r="J3904" s="34" t="s">
        <v>78</v>
      </c>
      <c r="K3904" s="34" t="s">
        <v>79</v>
      </c>
      <c r="L3904" s="34" t="s">
        <v>80</v>
      </c>
      <c r="M3904" s="31">
        <v>17</v>
      </c>
    </row>
    <row r="3905" spans="1:13" s="31" customFormat="1" ht="15.75" customHeight="1" x14ac:dyDescent="0.25">
      <c r="A3905" s="31">
        <v>3904</v>
      </c>
      <c r="B3905" s="34" t="s">
        <v>9044</v>
      </c>
      <c r="C3905" s="34" t="s">
        <v>10851</v>
      </c>
      <c r="D3905" s="34" t="s">
        <v>98</v>
      </c>
      <c r="E3905" s="31">
        <v>15</v>
      </c>
      <c r="F3905" s="58">
        <f t="shared" ca="1" si="184"/>
        <v>45.052054794520551</v>
      </c>
      <c r="G3905" s="33">
        <v>28476</v>
      </c>
      <c r="H3905" s="34" t="s">
        <v>689</v>
      </c>
      <c r="I3905" s="34" t="s">
        <v>140</v>
      </c>
      <c r="J3905" s="34" t="s">
        <v>102</v>
      </c>
      <c r="K3905" s="34" t="s">
        <v>79</v>
      </c>
      <c r="L3905" s="34" t="s">
        <v>91</v>
      </c>
      <c r="M3905" s="31">
        <v>7</v>
      </c>
    </row>
    <row r="3906" spans="1:13" s="31" customFormat="1" ht="15.75" customHeight="1" x14ac:dyDescent="0.25">
      <c r="A3906" s="31">
        <v>3905</v>
      </c>
      <c r="B3906" s="34" t="s">
        <v>9224</v>
      </c>
      <c r="C3906" s="34" t="s">
        <v>10852</v>
      </c>
      <c r="D3906" s="34" t="s">
        <v>98</v>
      </c>
      <c r="E3906" s="31">
        <v>72</v>
      </c>
      <c r="F3906" s="58">
        <f t="shared" ca="1" si="184"/>
        <v>55.213698630136989</v>
      </c>
      <c r="G3906" s="33">
        <v>24767</v>
      </c>
      <c r="H3906" s="34" t="s">
        <v>376</v>
      </c>
      <c r="I3906" s="34" t="s">
        <v>377</v>
      </c>
      <c r="J3906" s="34" t="s">
        <v>126</v>
      </c>
      <c r="K3906" s="34" t="s">
        <v>79</v>
      </c>
      <c r="L3906" s="34" t="s">
        <v>91</v>
      </c>
      <c r="M3906" s="31">
        <v>5</v>
      </c>
    </row>
    <row r="3907" spans="1:13" s="31" customFormat="1" ht="15.75" customHeight="1" x14ac:dyDescent="0.25">
      <c r="A3907" s="31">
        <v>3906</v>
      </c>
      <c r="B3907" s="34" t="s">
        <v>10853</v>
      </c>
      <c r="C3907" s="34" t="s">
        <v>10854</v>
      </c>
      <c r="D3907" s="34" t="s">
        <v>74</v>
      </c>
      <c r="E3907" s="31">
        <v>87</v>
      </c>
      <c r="F3907" s="58">
        <f t="shared" ca="1" si="184"/>
        <v>40.93150684931507</v>
      </c>
      <c r="G3907" s="33">
        <v>29980</v>
      </c>
      <c r="H3907" s="34" t="s">
        <v>370</v>
      </c>
      <c r="I3907" s="34" t="s">
        <v>101</v>
      </c>
      <c r="J3907" s="34" t="s">
        <v>126</v>
      </c>
      <c r="K3907" s="34" t="s">
        <v>79</v>
      </c>
      <c r="L3907" s="34" t="s">
        <v>91</v>
      </c>
      <c r="M3907" s="31">
        <v>13</v>
      </c>
    </row>
    <row r="3908" spans="1:13" s="31" customFormat="1" ht="15.75" customHeight="1" x14ac:dyDescent="0.25">
      <c r="A3908" s="31">
        <v>3907</v>
      </c>
      <c r="B3908" s="34" t="s">
        <v>3590</v>
      </c>
      <c r="C3908" s="34" t="s">
        <v>10855</v>
      </c>
      <c r="D3908" s="34" t="s">
        <v>98</v>
      </c>
      <c r="E3908" s="31">
        <v>8</v>
      </c>
      <c r="F3908" s="58">
        <f t="shared" ca="1" si="184"/>
        <v>26.972602739726028</v>
      </c>
      <c r="G3908" s="33">
        <v>35075</v>
      </c>
      <c r="H3908" s="34" t="s">
        <v>1262</v>
      </c>
      <c r="I3908" s="34" t="s">
        <v>230</v>
      </c>
      <c r="J3908" s="34" t="s">
        <v>126</v>
      </c>
      <c r="K3908" s="34" t="s">
        <v>79</v>
      </c>
      <c r="L3908" s="34" t="s">
        <v>80</v>
      </c>
      <c r="M3908" s="31">
        <v>5</v>
      </c>
    </row>
    <row r="3909" spans="1:13" s="31" customFormat="1" ht="15.75" customHeight="1" x14ac:dyDescent="0.25">
      <c r="A3909" s="31">
        <v>3908</v>
      </c>
      <c r="B3909" s="34" t="s">
        <v>8618</v>
      </c>
      <c r="C3909" s="34" t="s">
        <v>10856</v>
      </c>
      <c r="D3909" s="34" t="s">
        <v>74</v>
      </c>
      <c r="E3909" s="31">
        <v>64</v>
      </c>
      <c r="F3909" s="58">
        <f t="shared" ca="1" si="184"/>
        <v>23.561643835616437</v>
      </c>
      <c r="G3909" s="33">
        <v>36320</v>
      </c>
      <c r="H3909" s="34" t="s">
        <v>741</v>
      </c>
      <c r="I3909" s="34" t="s">
        <v>178</v>
      </c>
      <c r="J3909" s="34" t="s">
        <v>126</v>
      </c>
      <c r="K3909" s="34" t="s">
        <v>79</v>
      </c>
      <c r="L3909" s="34" t="s">
        <v>91</v>
      </c>
      <c r="M3909" s="31">
        <v>1</v>
      </c>
    </row>
    <row r="3910" spans="1:13" s="31" customFormat="1" ht="15.75" hidden="1" customHeight="1" x14ac:dyDescent="0.25">
      <c r="A3910" s="31">
        <v>3909</v>
      </c>
      <c r="B3910" s="34" t="s">
        <v>3535</v>
      </c>
      <c r="C3910" s="34" t="s">
        <v>10857</v>
      </c>
      <c r="D3910" s="34" t="s">
        <v>74</v>
      </c>
      <c r="E3910" s="31">
        <v>1</v>
      </c>
      <c r="F3910" s="58">
        <f t="shared" ca="1" si="184"/>
        <v>35.249315068493154</v>
      </c>
      <c r="G3910" s="33">
        <v>32054</v>
      </c>
      <c r="I3910" s="34" t="s">
        <v>77</v>
      </c>
      <c r="J3910" s="34" t="s">
        <v>126</v>
      </c>
      <c r="K3910" s="34" t="s">
        <v>79</v>
      </c>
      <c r="L3910" s="34" t="s">
        <v>80</v>
      </c>
      <c r="M3910" s="31">
        <v>18</v>
      </c>
    </row>
    <row r="3911" spans="1:13" s="31" customFormat="1" ht="15.75" customHeight="1" x14ac:dyDescent="0.25">
      <c r="A3911" s="31">
        <v>3910</v>
      </c>
      <c r="B3911" s="34" t="s">
        <v>7891</v>
      </c>
      <c r="C3911" s="34" t="s">
        <v>10858</v>
      </c>
      <c r="D3911" s="34" t="s">
        <v>74</v>
      </c>
      <c r="E3911" s="31">
        <v>38</v>
      </c>
      <c r="F3911" s="58">
        <f t="shared" ca="1" si="184"/>
        <v>42.317808219178083</v>
      </c>
      <c r="G3911" s="33">
        <v>29474</v>
      </c>
      <c r="H3911" s="34" t="s">
        <v>671</v>
      </c>
      <c r="I3911" s="34" t="s">
        <v>152</v>
      </c>
      <c r="J3911" s="34" t="s">
        <v>78</v>
      </c>
      <c r="K3911" s="34" t="s">
        <v>79</v>
      </c>
      <c r="L3911" s="34" t="s">
        <v>91</v>
      </c>
      <c r="M3911" s="31">
        <v>10</v>
      </c>
    </row>
    <row r="3912" spans="1:13" s="31" customFormat="1" ht="15.75" customHeight="1" x14ac:dyDescent="0.25">
      <c r="A3912" s="31">
        <v>3911</v>
      </c>
      <c r="B3912" s="34" t="s">
        <v>10859</v>
      </c>
      <c r="C3912" s="34" t="s">
        <v>10860</v>
      </c>
      <c r="D3912" s="34" t="s">
        <v>98</v>
      </c>
      <c r="E3912" s="31">
        <v>81</v>
      </c>
      <c r="F3912" s="58">
        <f t="shared" ca="1" si="184"/>
        <v>68.632876712328766</v>
      </c>
      <c r="G3912" s="33">
        <v>19869</v>
      </c>
      <c r="H3912" s="34" t="s">
        <v>305</v>
      </c>
      <c r="I3912" s="34" t="s">
        <v>230</v>
      </c>
      <c r="J3912" s="34" t="s">
        <v>78</v>
      </c>
      <c r="K3912" s="34" t="s">
        <v>79</v>
      </c>
      <c r="L3912" s="34" t="s">
        <v>91</v>
      </c>
      <c r="M3912" s="31">
        <v>5</v>
      </c>
    </row>
    <row r="3913" spans="1:13" s="31" customFormat="1" ht="15.75" customHeight="1" x14ac:dyDescent="0.25">
      <c r="A3913" s="31">
        <v>3912</v>
      </c>
      <c r="B3913" s="34" t="s">
        <v>8853</v>
      </c>
      <c r="C3913" s="34" t="s">
        <v>10861</v>
      </c>
      <c r="D3913" s="34" t="s">
        <v>74</v>
      </c>
      <c r="E3913" s="31">
        <v>89</v>
      </c>
      <c r="F3913" s="58">
        <f t="shared" ca="1" si="184"/>
        <v>36.186301369863017</v>
      </c>
      <c r="G3913" s="33">
        <v>31712</v>
      </c>
      <c r="H3913" s="34" t="s">
        <v>392</v>
      </c>
      <c r="I3913" s="34" t="s">
        <v>178</v>
      </c>
      <c r="J3913" s="34" t="s">
        <v>102</v>
      </c>
      <c r="K3913" s="34" t="s">
        <v>79</v>
      </c>
      <c r="L3913" s="34" t="s">
        <v>91</v>
      </c>
      <c r="M3913" s="31">
        <v>22</v>
      </c>
    </row>
    <row r="3914" spans="1:13" s="31" customFormat="1" ht="15.75" customHeight="1" x14ac:dyDescent="0.25">
      <c r="A3914" s="31">
        <v>3913</v>
      </c>
      <c r="B3914" s="34" t="s">
        <v>10862</v>
      </c>
      <c r="C3914" s="34" t="s">
        <v>10863</v>
      </c>
      <c r="D3914" s="34" t="s">
        <v>98</v>
      </c>
      <c r="E3914" s="31">
        <v>11</v>
      </c>
      <c r="F3914" s="58">
        <f t="shared" ca="1" si="184"/>
        <v>63.032876712328765</v>
      </c>
      <c r="G3914" s="33">
        <v>21913</v>
      </c>
      <c r="H3914" s="34" t="s">
        <v>849</v>
      </c>
      <c r="I3914" s="34" t="s">
        <v>140</v>
      </c>
      <c r="J3914" s="34" t="s">
        <v>78</v>
      </c>
      <c r="K3914" s="34" t="s">
        <v>79</v>
      </c>
      <c r="L3914" s="34" t="s">
        <v>80</v>
      </c>
      <c r="M3914" s="31">
        <v>6</v>
      </c>
    </row>
    <row r="3915" spans="1:13" s="31" customFormat="1" ht="15.75" customHeight="1" x14ac:dyDescent="0.25">
      <c r="A3915" s="31">
        <v>3914</v>
      </c>
      <c r="B3915" s="34" t="s">
        <v>10864</v>
      </c>
      <c r="C3915" s="34" t="s">
        <v>4912</v>
      </c>
      <c r="D3915" s="34" t="s">
        <v>98</v>
      </c>
      <c r="E3915" s="31">
        <v>79</v>
      </c>
      <c r="F3915" s="58">
        <f t="shared" ca="1" si="184"/>
        <v>34.61917808219178</v>
      </c>
      <c r="G3915" s="33">
        <v>32284</v>
      </c>
      <c r="H3915" s="34" t="s">
        <v>294</v>
      </c>
      <c r="I3915" s="34" t="s">
        <v>125</v>
      </c>
      <c r="J3915" s="34" t="s">
        <v>102</v>
      </c>
      <c r="K3915" s="34" t="s">
        <v>79</v>
      </c>
      <c r="L3915" s="34" t="s">
        <v>80</v>
      </c>
      <c r="M3915" s="31">
        <v>22</v>
      </c>
    </row>
    <row r="3916" spans="1:13" s="31" customFormat="1" ht="15.75" customHeight="1" x14ac:dyDescent="0.25">
      <c r="A3916" s="31">
        <v>3915</v>
      </c>
      <c r="B3916" s="34" t="s">
        <v>10865</v>
      </c>
      <c r="C3916" s="34" t="s">
        <v>10866</v>
      </c>
      <c r="D3916" s="34" t="s">
        <v>98</v>
      </c>
      <c r="E3916" s="31">
        <v>17</v>
      </c>
      <c r="F3916" s="58">
        <f t="shared" ca="1" si="184"/>
        <v>63.550684931506851</v>
      </c>
      <c r="G3916" s="33">
        <v>21724</v>
      </c>
      <c r="H3916" s="34" t="s">
        <v>1250</v>
      </c>
      <c r="I3916" s="34" t="s">
        <v>101</v>
      </c>
      <c r="J3916" s="34" t="s">
        <v>102</v>
      </c>
      <c r="K3916" s="34" t="s">
        <v>79</v>
      </c>
      <c r="L3916" s="34" t="s">
        <v>91</v>
      </c>
      <c r="M3916" s="31">
        <v>15</v>
      </c>
    </row>
    <row r="3917" spans="1:13" s="31" customFormat="1" ht="15.75" hidden="1" customHeight="1" x14ac:dyDescent="0.25">
      <c r="A3917" s="31">
        <v>3916</v>
      </c>
      <c r="B3917" s="34" t="s">
        <v>7997</v>
      </c>
      <c r="D3917" s="34" t="s">
        <v>98</v>
      </c>
      <c r="E3917" s="31">
        <v>31</v>
      </c>
      <c r="G3917" s="44">
        <v>21475</v>
      </c>
      <c r="I3917" s="34" t="s">
        <v>140</v>
      </c>
      <c r="J3917" s="34" t="s">
        <v>102</v>
      </c>
      <c r="K3917" s="34" t="s">
        <v>79</v>
      </c>
      <c r="L3917" s="34" t="s">
        <v>80</v>
      </c>
      <c r="M3917" s="31">
        <v>17</v>
      </c>
    </row>
    <row r="3918" spans="1:13" s="31" customFormat="1" ht="15.75" customHeight="1" x14ac:dyDescent="0.25">
      <c r="A3918" s="31">
        <v>3917</v>
      </c>
      <c r="B3918" s="34" t="s">
        <v>10867</v>
      </c>
      <c r="C3918" s="34" t="s">
        <v>10868</v>
      </c>
      <c r="D3918" s="34" t="s">
        <v>74</v>
      </c>
      <c r="E3918" s="31">
        <v>79</v>
      </c>
      <c r="F3918" s="58">
        <f t="shared" ref="F3918:F3927" ca="1" si="185">(TODAY()-G3918)/365</f>
        <v>25.013698630136986</v>
      </c>
      <c r="G3918" s="33">
        <v>35790</v>
      </c>
      <c r="H3918" s="34" t="s">
        <v>1498</v>
      </c>
      <c r="I3918" s="34" t="s">
        <v>77</v>
      </c>
      <c r="J3918" s="34" t="s">
        <v>78</v>
      </c>
      <c r="K3918" s="34" t="s">
        <v>79</v>
      </c>
      <c r="L3918" s="34" t="s">
        <v>91</v>
      </c>
      <c r="M3918" s="31">
        <v>4</v>
      </c>
    </row>
    <row r="3919" spans="1:13" s="31" customFormat="1" ht="15.75" customHeight="1" x14ac:dyDescent="0.25">
      <c r="A3919" s="31">
        <v>3918</v>
      </c>
      <c r="B3919" s="34" t="s">
        <v>4854</v>
      </c>
      <c r="C3919" s="34" t="s">
        <v>10869</v>
      </c>
      <c r="D3919" s="34" t="s">
        <v>98</v>
      </c>
      <c r="E3919" s="31">
        <v>52</v>
      </c>
      <c r="F3919" s="58">
        <f t="shared" ca="1" si="185"/>
        <v>45.504109589041093</v>
      </c>
      <c r="G3919" s="33">
        <v>28311</v>
      </c>
      <c r="H3919" s="34" t="s">
        <v>741</v>
      </c>
      <c r="I3919" s="34" t="s">
        <v>230</v>
      </c>
      <c r="J3919" s="34" t="s">
        <v>126</v>
      </c>
      <c r="K3919" s="34" t="s">
        <v>79</v>
      </c>
      <c r="L3919" s="34" t="s">
        <v>91</v>
      </c>
      <c r="M3919" s="31">
        <v>18</v>
      </c>
    </row>
    <row r="3920" spans="1:13" s="31" customFormat="1" ht="15.75" customHeight="1" x14ac:dyDescent="0.25">
      <c r="A3920" s="31">
        <v>3919</v>
      </c>
      <c r="B3920" s="34" t="s">
        <v>10870</v>
      </c>
      <c r="C3920" s="34" t="s">
        <v>10871</v>
      </c>
      <c r="D3920" s="34" t="s">
        <v>98</v>
      </c>
      <c r="E3920" s="31">
        <v>38</v>
      </c>
      <c r="F3920" s="58">
        <f t="shared" ca="1" si="185"/>
        <v>59.446575342465756</v>
      </c>
      <c r="G3920" s="33">
        <v>23222</v>
      </c>
      <c r="H3920" s="34" t="s">
        <v>370</v>
      </c>
      <c r="I3920" s="34" t="s">
        <v>101</v>
      </c>
      <c r="J3920" s="34" t="s">
        <v>126</v>
      </c>
      <c r="K3920" s="34" t="s">
        <v>79</v>
      </c>
      <c r="L3920" s="34" t="s">
        <v>91</v>
      </c>
      <c r="M3920" s="31">
        <v>18</v>
      </c>
    </row>
    <row r="3921" spans="1:13" s="31" customFormat="1" ht="15.75" customHeight="1" x14ac:dyDescent="0.25">
      <c r="A3921" s="31">
        <v>3920</v>
      </c>
      <c r="B3921" s="34" t="s">
        <v>7625</v>
      </c>
      <c r="C3921" s="34" t="s">
        <v>10872</v>
      </c>
      <c r="D3921" s="34" t="s">
        <v>74</v>
      </c>
      <c r="E3921" s="31">
        <v>90</v>
      </c>
      <c r="F3921" s="58">
        <f t="shared" ca="1" si="185"/>
        <v>61.967123287671235</v>
      </c>
      <c r="G3921" s="33">
        <v>22302</v>
      </c>
      <c r="H3921" s="34" t="s">
        <v>164</v>
      </c>
      <c r="I3921" s="34" t="s">
        <v>171</v>
      </c>
      <c r="J3921" s="34" t="s">
        <v>78</v>
      </c>
      <c r="K3921" s="34" t="s">
        <v>79</v>
      </c>
      <c r="L3921" s="34" t="s">
        <v>80</v>
      </c>
      <c r="M3921" s="31">
        <v>9</v>
      </c>
    </row>
    <row r="3922" spans="1:13" s="31" customFormat="1" ht="15.75" customHeight="1" x14ac:dyDescent="0.25">
      <c r="A3922" s="31">
        <v>3921</v>
      </c>
      <c r="B3922" s="34" t="s">
        <v>5495</v>
      </c>
      <c r="C3922" s="34" t="s">
        <v>10873</v>
      </c>
      <c r="D3922" s="34" t="s">
        <v>98</v>
      </c>
      <c r="E3922" s="31">
        <v>93</v>
      </c>
      <c r="F3922" s="58">
        <f t="shared" ca="1" si="185"/>
        <v>46.827397260273976</v>
      </c>
      <c r="G3922" s="33">
        <v>27828</v>
      </c>
      <c r="H3922" s="34" t="s">
        <v>509</v>
      </c>
      <c r="I3922" s="34" t="s">
        <v>77</v>
      </c>
      <c r="J3922" s="34" t="s">
        <v>126</v>
      </c>
      <c r="K3922" s="34" t="s">
        <v>79</v>
      </c>
      <c r="L3922" s="34" t="s">
        <v>91</v>
      </c>
      <c r="M3922" s="31">
        <v>10</v>
      </c>
    </row>
    <row r="3923" spans="1:13" s="31" customFormat="1" ht="15.75" customHeight="1" x14ac:dyDescent="0.25">
      <c r="A3923" s="31">
        <v>3922</v>
      </c>
      <c r="B3923" s="34" t="s">
        <v>3773</v>
      </c>
      <c r="C3923" s="34" t="s">
        <v>10874</v>
      </c>
      <c r="D3923" s="34" t="s">
        <v>74</v>
      </c>
      <c r="E3923" s="31">
        <v>90</v>
      </c>
      <c r="F3923" s="58">
        <f t="shared" ca="1" si="185"/>
        <v>41.602739726027394</v>
      </c>
      <c r="G3923" s="33">
        <v>29735</v>
      </c>
      <c r="H3923" s="34" t="s">
        <v>2261</v>
      </c>
      <c r="I3923" s="34" t="s">
        <v>101</v>
      </c>
      <c r="J3923" s="34" t="s">
        <v>78</v>
      </c>
      <c r="K3923" s="34" t="s">
        <v>79</v>
      </c>
      <c r="L3923" s="34" t="s">
        <v>80</v>
      </c>
      <c r="M3923" s="31">
        <v>3</v>
      </c>
    </row>
    <row r="3924" spans="1:13" s="31" customFormat="1" ht="15.75" customHeight="1" x14ac:dyDescent="0.25">
      <c r="A3924" s="31">
        <v>3923</v>
      </c>
      <c r="B3924" s="34" t="s">
        <v>4163</v>
      </c>
      <c r="C3924" s="34" t="s">
        <v>10875</v>
      </c>
      <c r="D3924" s="34" t="s">
        <v>74</v>
      </c>
      <c r="E3924" s="31">
        <v>90</v>
      </c>
      <c r="F3924" s="58">
        <f t="shared" ca="1" si="185"/>
        <v>45.0027397260274</v>
      </c>
      <c r="G3924" s="33">
        <v>28494</v>
      </c>
      <c r="H3924" s="34" t="s">
        <v>376</v>
      </c>
      <c r="I3924" s="34" t="s">
        <v>101</v>
      </c>
      <c r="J3924" s="34" t="s">
        <v>126</v>
      </c>
      <c r="K3924" s="34" t="s">
        <v>79</v>
      </c>
      <c r="L3924" s="34" t="s">
        <v>91</v>
      </c>
      <c r="M3924" s="31">
        <v>16</v>
      </c>
    </row>
    <row r="3925" spans="1:13" s="31" customFormat="1" ht="15.75" customHeight="1" x14ac:dyDescent="0.25">
      <c r="A3925" s="31">
        <v>3924</v>
      </c>
      <c r="B3925" s="34" t="s">
        <v>2624</v>
      </c>
      <c r="C3925" s="34" t="s">
        <v>10876</v>
      </c>
      <c r="D3925" s="34" t="s">
        <v>74</v>
      </c>
      <c r="E3925" s="31">
        <v>72</v>
      </c>
      <c r="F3925" s="58">
        <f t="shared" ca="1" si="185"/>
        <v>46.509589041095893</v>
      </c>
      <c r="G3925" s="33">
        <v>27944</v>
      </c>
      <c r="H3925" s="34" t="s">
        <v>554</v>
      </c>
      <c r="I3925" s="34" t="s">
        <v>90</v>
      </c>
      <c r="J3925" s="34" t="s">
        <v>126</v>
      </c>
      <c r="K3925" s="34" t="s">
        <v>79</v>
      </c>
      <c r="L3925" s="34" t="s">
        <v>80</v>
      </c>
      <c r="M3925" s="31">
        <v>10</v>
      </c>
    </row>
    <row r="3926" spans="1:13" s="31" customFormat="1" ht="15.75" customHeight="1" x14ac:dyDescent="0.25">
      <c r="A3926" s="31">
        <v>3925</v>
      </c>
      <c r="B3926" s="34" t="s">
        <v>10877</v>
      </c>
      <c r="C3926" s="34" t="s">
        <v>2953</v>
      </c>
      <c r="D3926" s="34" t="s">
        <v>98</v>
      </c>
      <c r="E3926" s="31">
        <v>81</v>
      </c>
      <c r="F3926" s="58">
        <f t="shared" ca="1" si="185"/>
        <v>44.112328767123287</v>
      </c>
      <c r="G3926" s="33">
        <v>28819</v>
      </c>
      <c r="H3926" s="34" t="s">
        <v>1250</v>
      </c>
      <c r="I3926" s="34" t="s">
        <v>230</v>
      </c>
      <c r="J3926" s="34" t="s">
        <v>126</v>
      </c>
      <c r="K3926" s="34" t="s">
        <v>79</v>
      </c>
      <c r="L3926" s="34" t="s">
        <v>91</v>
      </c>
      <c r="M3926" s="31">
        <v>7</v>
      </c>
    </row>
    <row r="3927" spans="1:13" s="31" customFormat="1" ht="15.75" customHeight="1" x14ac:dyDescent="0.25">
      <c r="A3927" s="31">
        <v>3926</v>
      </c>
      <c r="B3927" s="34" t="s">
        <v>10878</v>
      </c>
      <c r="C3927" s="34" t="s">
        <v>10879</v>
      </c>
      <c r="D3927" s="34" t="s">
        <v>74</v>
      </c>
      <c r="E3927" s="31">
        <v>24</v>
      </c>
      <c r="F3927" s="58">
        <f t="shared" ca="1" si="185"/>
        <v>68.353424657534248</v>
      </c>
      <c r="G3927" s="33">
        <v>19971</v>
      </c>
      <c r="H3927" s="34" t="s">
        <v>242</v>
      </c>
      <c r="I3927" s="34" t="s">
        <v>77</v>
      </c>
      <c r="J3927" s="34" t="s">
        <v>78</v>
      </c>
      <c r="K3927" s="34" t="s">
        <v>79</v>
      </c>
      <c r="L3927" s="34" t="s">
        <v>80</v>
      </c>
      <c r="M3927" s="31">
        <v>18</v>
      </c>
    </row>
    <row r="3928" spans="1:13" s="31" customFormat="1" ht="15.75" hidden="1" customHeight="1" x14ac:dyDescent="0.25">
      <c r="A3928" s="31">
        <v>3927</v>
      </c>
      <c r="B3928" s="34" t="s">
        <v>4230</v>
      </c>
      <c r="D3928" s="34" t="s">
        <v>74</v>
      </c>
      <c r="E3928" s="31">
        <v>29</v>
      </c>
      <c r="G3928" s="44">
        <v>28497</v>
      </c>
      <c r="H3928" s="34" t="s">
        <v>452</v>
      </c>
      <c r="I3928" s="34" t="s">
        <v>77</v>
      </c>
      <c r="J3928" s="34" t="s">
        <v>78</v>
      </c>
      <c r="K3928" s="34" t="s">
        <v>79</v>
      </c>
      <c r="L3928" s="34" t="s">
        <v>80</v>
      </c>
      <c r="M3928" s="31">
        <v>7</v>
      </c>
    </row>
    <row r="3929" spans="1:13" s="31" customFormat="1" ht="15.75" hidden="1" customHeight="1" x14ac:dyDescent="0.25">
      <c r="A3929" s="31">
        <v>3928</v>
      </c>
      <c r="B3929" s="34" t="s">
        <v>10880</v>
      </c>
      <c r="C3929" s="34" t="s">
        <v>10881</v>
      </c>
      <c r="D3929" s="34" t="s">
        <v>98</v>
      </c>
      <c r="E3929" s="31">
        <v>71</v>
      </c>
      <c r="F3929" s="58">
        <f t="shared" ref="F3929:F3931" ca="1" si="186">(TODAY()-G3929)/365</f>
        <v>40.720547945205482</v>
      </c>
      <c r="G3929" s="33">
        <v>30057</v>
      </c>
      <c r="I3929" s="34" t="s">
        <v>90</v>
      </c>
      <c r="J3929" s="34" t="s">
        <v>102</v>
      </c>
      <c r="K3929" s="34" t="s">
        <v>79</v>
      </c>
      <c r="L3929" s="34" t="s">
        <v>80</v>
      </c>
      <c r="M3929" s="31">
        <v>6</v>
      </c>
    </row>
    <row r="3930" spans="1:13" s="31" customFormat="1" ht="15.75" hidden="1" customHeight="1" x14ac:dyDescent="0.25">
      <c r="A3930" s="31">
        <v>3929</v>
      </c>
      <c r="B3930" s="34" t="s">
        <v>2752</v>
      </c>
      <c r="C3930" s="34" t="s">
        <v>10882</v>
      </c>
      <c r="D3930" s="34" t="s">
        <v>98</v>
      </c>
      <c r="E3930" s="31">
        <v>50</v>
      </c>
      <c r="F3930" s="58">
        <f t="shared" ca="1" si="186"/>
        <v>33.208219178082189</v>
      </c>
      <c r="G3930" s="33">
        <v>32799</v>
      </c>
      <c r="I3930" s="34" t="s">
        <v>230</v>
      </c>
      <c r="J3930" s="34" t="s">
        <v>102</v>
      </c>
      <c r="K3930" s="34" t="s">
        <v>79</v>
      </c>
      <c r="L3930" s="34" t="s">
        <v>80</v>
      </c>
      <c r="M3930" s="31">
        <v>10</v>
      </c>
    </row>
    <row r="3931" spans="1:13" s="31" customFormat="1" ht="15.75" hidden="1" customHeight="1" x14ac:dyDescent="0.25">
      <c r="A3931" s="31">
        <v>3930</v>
      </c>
      <c r="B3931" s="34" t="s">
        <v>10883</v>
      </c>
      <c r="C3931" s="34" t="s">
        <v>8700</v>
      </c>
      <c r="D3931" s="34" t="s">
        <v>98</v>
      </c>
      <c r="E3931" s="31">
        <v>43</v>
      </c>
      <c r="F3931" s="58">
        <f t="shared" ca="1" si="186"/>
        <v>34.991780821917807</v>
      </c>
      <c r="G3931" s="33">
        <v>32148</v>
      </c>
      <c r="I3931" s="34" t="s">
        <v>101</v>
      </c>
      <c r="J3931" s="34" t="s">
        <v>126</v>
      </c>
      <c r="K3931" s="34" t="s">
        <v>79</v>
      </c>
      <c r="L3931" s="34" t="s">
        <v>91</v>
      </c>
      <c r="M3931" s="31">
        <v>22</v>
      </c>
    </row>
    <row r="3932" spans="1:13" s="31" customFormat="1" ht="15.75" hidden="1" customHeight="1" x14ac:dyDescent="0.25">
      <c r="A3932" s="31">
        <v>3931</v>
      </c>
      <c r="B3932" s="34" t="s">
        <v>7053</v>
      </c>
      <c r="C3932" s="34" t="s">
        <v>10884</v>
      </c>
      <c r="D3932" s="34" t="s">
        <v>430</v>
      </c>
      <c r="E3932" s="31">
        <v>19</v>
      </c>
      <c r="I3932" s="34" t="s">
        <v>152</v>
      </c>
      <c r="J3932" s="34" t="s">
        <v>126</v>
      </c>
      <c r="K3932" s="34" t="s">
        <v>79</v>
      </c>
      <c r="L3932" s="34" t="s">
        <v>80</v>
      </c>
    </row>
    <row r="3933" spans="1:13" s="31" customFormat="1" ht="15.75" customHeight="1" x14ac:dyDescent="0.25">
      <c r="A3933" s="31">
        <v>3932</v>
      </c>
      <c r="B3933" s="34" t="s">
        <v>10885</v>
      </c>
      <c r="C3933" s="34" t="s">
        <v>10886</v>
      </c>
      <c r="D3933" s="34" t="s">
        <v>74</v>
      </c>
      <c r="E3933" s="31">
        <v>85</v>
      </c>
      <c r="F3933" s="58">
        <f t="shared" ref="F3933:F3935" ca="1" si="187">(TODAY()-G3933)/365</f>
        <v>36.484931506849314</v>
      </c>
      <c r="G3933" s="33">
        <v>31603</v>
      </c>
      <c r="H3933" s="34" t="s">
        <v>881</v>
      </c>
      <c r="I3933" s="34" t="s">
        <v>101</v>
      </c>
      <c r="J3933" s="34" t="s">
        <v>78</v>
      </c>
      <c r="K3933" s="34" t="s">
        <v>79</v>
      </c>
      <c r="L3933" s="34" t="s">
        <v>91</v>
      </c>
      <c r="M3933" s="31">
        <v>11</v>
      </c>
    </row>
    <row r="3934" spans="1:13" s="31" customFormat="1" ht="15.75" hidden="1" customHeight="1" x14ac:dyDescent="0.25">
      <c r="A3934" s="31">
        <v>3933</v>
      </c>
      <c r="B3934" s="34" t="s">
        <v>10887</v>
      </c>
      <c r="C3934" s="34" t="s">
        <v>10888</v>
      </c>
      <c r="D3934" s="34" t="s">
        <v>98</v>
      </c>
      <c r="E3934" s="31">
        <v>65</v>
      </c>
      <c r="F3934" s="58">
        <f t="shared" ca="1" si="187"/>
        <v>39.5013698630137</v>
      </c>
      <c r="G3934" s="33">
        <v>30502</v>
      </c>
      <c r="I3934" s="34" t="s">
        <v>230</v>
      </c>
      <c r="J3934" s="34" t="s">
        <v>126</v>
      </c>
      <c r="K3934" s="34" t="s">
        <v>79</v>
      </c>
      <c r="L3934" s="34" t="s">
        <v>80</v>
      </c>
      <c r="M3934" s="31">
        <v>10</v>
      </c>
    </row>
    <row r="3935" spans="1:13" s="31" customFormat="1" ht="15.75" customHeight="1" x14ac:dyDescent="0.25">
      <c r="A3935" s="31">
        <v>3934</v>
      </c>
      <c r="B3935" s="34" t="s">
        <v>10889</v>
      </c>
      <c r="C3935" s="34" t="s">
        <v>10890</v>
      </c>
      <c r="D3935" s="34" t="s">
        <v>98</v>
      </c>
      <c r="E3935" s="31">
        <v>38</v>
      </c>
      <c r="F3935" s="58">
        <f t="shared" ca="1" si="187"/>
        <v>45.112328767123287</v>
      </c>
      <c r="G3935" s="33">
        <v>28454</v>
      </c>
      <c r="H3935" s="34" t="s">
        <v>886</v>
      </c>
      <c r="I3935" s="34" t="s">
        <v>77</v>
      </c>
      <c r="J3935" s="34" t="s">
        <v>78</v>
      </c>
      <c r="K3935" s="34" t="s">
        <v>79</v>
      </c>
      <c r="L3935" s="34" t="s">
        <v>80</v>
      </c>
      <c r="M3935" s="31">
        <v>16</v>
      </c>
    </row>
    <row r="3936" spans="1:13" s="31" customFormat="1" ht="15.75" hidden="1" customHeight="1" x14ac:dyDescent="0.25">
      <c r="A3936" s="31">
        <v>3935</v>
      </c>
      <c r="B3936" s="34" t="s">
        <v>3933</v>
      </c>
      <c r="C3936" s="34" t="s">
        <v>10891</v>
      </c>
      <c r="D3936" s="34" t="s">
        <v>430</v>
      </c>
      <c r="E3936" s="31">
        <v>72</v>
      </c>
      <c r="I3936" s="34" t="s">
        <v>152</v>
      </c>
      <c r="J3936" s="34" t="s">
        <v>126</v>
      </c>
      <c r="K3936" s="34" t="s">
        <v>79</v>
      </c>
      <c r="L3936" s="34" t="s">
        <v>80</v>
      </c>
    </row>
    <row r="3937" spans="1:13" s="31" customFormat="1" ht="15.75" customHeight="1" x14ac:dyDescent="0.25">
      <c r="A3937" s="31">
        <v>3936</v>
      </c>
      <c r="B3937" s="34" t="s">
        <v>10892</v>
      </c>
      <c r="C3937" s="34" t="s">
        <v>10893</v>
      </c>
      <c r="D3937" s="34" t="s">
        <v>74</v>
      </c>
      <c r="E3937" s="31">
        <v>57</v>
      </c>
      <c r="F3937" s="58">
        <f t="shared" ref="F3937:F3962" ca="1" si="188">(TODAY()-G3937)/365</f>
        <v>62.684931506849317</v>
      </c>
      <c r="G3937" s="33">
        <v>22040</v>
      </c>
      <c r="H3937" s="34" t="s">
        <v>285</v>
      </c>
      <c r="I3937" s="34" t="s">
        <v>101</v>
      </c>
      <c r="J3937" s="34" t="s">
        <v>102</v>
      </c>
      <c r="K3937" s="34" t="s">
        <v>79</v>
      </c>
      <c r="L3937" s="34" t="s">
        <v>80</v>
      </c>
      <c r="M3937" s="31">
        <v>16</v>
      </c>
    </row>
    <row r="3938" spans="1:13" s="31" customFormat="1" ht="15.75" customHeight="1" x14ac:dyDescent="0.25">
      <c r="A3938" s="31">
        <v>3937</v>
      </c>
      <c r="B3938" s="34" t="s">
        <v>10894</v>
      </c>
      <c r="C3938" s="34" t="s">
        <v>10895</v>
      </c>
      <c r="D3938" s="34" t="s">
        <v>74</v>
      </c>
      <c r="E3938" s="31">
        <v>81</v>
      </c>
      <c r="F3938" s="58">
        <f t="shared" ca="1" si="188"/>
        <v>44.580821917808223</v>
      </c>
      <c r="G3938" s="33">
        <v>28648</v>
      </c>
      <c r="H3938" s="34" t="s">
        <v>2261</v>
      </c>
      <c r="I3938" s="34" t="s">
        <v>90</v>
      </c>
      <c r="J3938" s="34" t="s">
        <v>78</v>
      </c>
      <c r="K3938" s="34" t="s">
        <v>79</v>
      </c>
      <c r="L3938" s="34" t="s">
        <v>91</v>
      </c>
      <c r="M3938" s="31">
        <v>12</v>
      </c>
    </row>
    <row r="3939" spans="1:13" s="31" customFormat="1" ht="15.75" customHeight="1" x14ac:dyDescent="0.25">
      <c r="A3939" s="31">
        <v>3938</v>
      </c>
      <c r="B3939" s="34" t="s">
        <v>10896</v>
      </c>
      <c r="C3939" s="34" t="s">
        <v>10897</v>
      </c>
      <c r="D3939" s="34" t="s">
        <v>98</v>
      </c>
      <c r="E3939" s="31">
        <v>25</v>
      </c>
      <c r="F3939" s="58">
        <f t="shared" ca="1" si="188"/>
        <v>49.419178082191777</v>
      </c>
      <c r="G3939" s="33">
        <v>26882</v>
      </c>
      <c r="H3939" s="34" t="s">
        <v>242</v>
      </c>
      <c r="I3939" s="34" t="s">
        <v>101</v>
      </c>
      <c r="J3939" s="34" t="s">
        <v>126</v>
      </c>
      <c r="K3939" s="34" t="s">
        <v>79</v>
      </c>
      <c r="L3939" s="34" t="s">
        <v>80</v>
      </c>
      <c r="M3939" s="31">
        <v>9</v>
      </c>
    </row>
    <row r="3940" spans="1:13" s="31" customFormat="1" ht="15.75" hidden="1" customHeight="1" x14ac:dyDescent="0.25">
      <c r="A3940" s="31">
        <v>3939</v>
      </c>
      <c r="B3940" s="34" t="s">
        <v>7055</v>
      </c>
      <c r="C3940" s="34" t="s">
        <v>10898</v>
      </c>
      <c r="D3940" s="34" t="s">
        <v>74</v>
      </c>
      <c r="E3940" s="31">
        <v>67</v>
      </c>
      <c r="F3940" s="58">
        <f t="shared" ca="1" si="188"/>
        <v>41.528767123287672</v>
      </c>
      <c r="G3940" s="33">
        <v>29762</v>
      </c>
      <c r="I3940" s="34" t="s">
        <v>77</v>
      </c>
      <c r="J3940" s="34" t="s">
        <v>102</v>
      </c>
      <c r="K3940" s="34" t="s">
        <v>79</v>
      </c>
      <c r="L3940" s="34" t="s">
        <v>91</v>
      </c>
      <c r="M3940" s="31">
        <v>15</v>
      </c>
    </row>
    <row r="3941" spans="1:13" s="31" customFormat="1" ht="15.75" customHeight="1" x14ac:dyDescent="0.25">
      <c r="A3941" s="31">
        <v>3940</v>
      </c>
      <c r="B3941" s="34" t="s">
        <v>10899</v>
      </c>
      <c r="C3941" s="34" t="s">
        <v>10900</v>
      </c>
      <c r="D3941" s="34" t="s">
        <v>98</v>
      </c>
      <c r="E3941" s="31">
        <v>9</v>
      </c>
      <c r="F3941" s="58">
        <f t="shared" ca="1" si="188"/>
        <v>45.131506849315066</v>
      </c>
      <c r="G3941" s="33">
        <v>28447</v>
      </c>
      <c r="H3941" s="34" t="s">
        <v>689</v>
      </c>
      <c r="I3941" s="34" t="s">
        <v>140</v>
      </c>
      <c r="J3941" s="34" t="s">
        <v>78</v>
      </c>
      <c r="K3941" s="34" t="s">
        <v>79</v>
      </c>
      <c r="L3941" s="34" t="s">
        <v>91</v>
      </c>
      <c r="M3941" s="31">
        <v>9</v>
      </c>
    </row>
    <row r="3942" spans="1:13" s="31" customFormat="1" ht="15.75" customHeight="1" x14ac:dyDescent="0.25">
      <c r="A3942" s="31">
        <v>3941</v>
      </c>
      <c r="B3942" s="34" t="s">
        <v>10901</v>
      </c>
      <c r="C3942" s="34" t="s">
        <v>10902</v>
      </c>
      <c r="D3942" s="34" t="s">
        <v>98</v>
      </c>
      <c r="E3942" s="31">
        <v>27</v>
      </c>
      <c r="F3942" s="58">
        <f t="shared" ca="1" si="188"/>
        <v>44.676712328767124</v>
      </c>
      <c r="G3942" s="33">
        <v>28613</v>
      </c>
      <c r="H3942" s="34" t="s">
        <v>1262</v>
      </c>
      <c r="I3942" s="34" t="s">
        <v>77</v>
      </c>
      <c r="J3942" s="34" t="s">
        <v>78</v>
      </c>
      <c r="K3942" s="34" t="s">
        <v>79</v>
      </c>
      <c r="L3942" s="34" t="s">
        <v>80</v>
      </c>
      <c r="M3942" s="31">
        <v>11</v>
      </c>
    </row>
    <row r="3943" spans="1:13" s="31" customFormat="1" ht="15.75" customHeight="1" x14ac:dyDescent="0.25">
      <c r="A3943" s="31">
        <v>3942</v>
      </c>
      <c r="B3943" s="34" t="s">
        <v>5071</v>
      </c>
      <c r="C3943" s="34" t="s">
        <v>10903</v>
      </c>
      <c r="D3943" s="34" t="s">
        <v>98</v>
      </c>
      <c r="E3943" s="31">
        <v>82</v>
      </c>
      <c r="F3943" s="58">
        <f t="shared" ca="1" si="188"/>
        <v>57.769863013698632</v>
      </c>
      <c r="G3943" s="33">
        <v>23834</v>
      </c>
      <c r="H3943" s="34" t="s">
        <v>2493</v>
      </c>
      <c r="I3943" s="34" t="s">
        <v>77</v>
      </c>
      <c r="J3943" s="34" t="s">
        <v>78</v>
      </c>
      <c r="K3943" s="34" t="s">
        <v>79</v>
      </c>
      <c r="L3943" s="34" t="s">
        <v>91</v>
      </c>
      <c r="M3943" s="31">
        <v>12</v>
      </c>
    </row>
    <row r="3944" spans="1:13" s="31" customFormat="1" ht="15.75" customHeight="1" x14ac:dyDescent="0.25">
      <c r="A3944" s="31">
        <v>3943</v>
      </c>
      <c r="B3944" s="34" t="s">
        <v>10401</v>
      </c>
      <c r="C3944" s="34" t="s">
        <v>7883</v>
      </c>
      <c r="D3944" s="34" t="s">
        <v>74</v>
      </c>
      <c r="E3944" s="31">
        <v>19</v>
      </c>
      <c r="F3944" s="58">
        <f t="shared" ca="1" si="188"/>
        <v>25.002739726027396</v>
      </c>
      <c r="G3944" s="33">
        <v>35794</v>
      </c>
      <c r="H3944" s="34" t="s">
        <v>2331</v>
      </c>
      <c r="I3944" s="34" t="s">
        <v>101</v>
      </c>
      <c r="J3944" s="34" t="s">
        <v>102</v>
      </c>
      <c r="K3944" s="34" t="s">
        <v>79</v>
      </c>
      <c r="L3944" s="34" t="s">
        <v>91</v>
      </c>
      <c r="M3944" s="31">
        <v>2</v>
      </c>
    </row>
    <row r="3945" spans="1:13" s="31" customFormat="1" ht="15.75" customHeight="1" x14ac:dyDescent="0.25">
      <c r="A3945" s="31">
        <v>3944</v>
      </c>
      <c r="B3945" s="34" t="s">
        <v>10904</v>
      </c>
      <c r="C3945" s="34" t="s">
        <v>10905</v>
      </c>
      <c r="D3945" s="34" t="s">
        <v>74</v>
      </c>
      <c r="E3945" s="31">
        <v>28</v>
      </c>
      <c r="F3945" s="58">
        <f t="shared" ca="1" si="188"/>
        <v>49.676712328767124</v>
      </c>
      <c r="G3945" s="33">
        <v>26788</v>
      </c>
      <c r="H3945" s="34" t="s">
        <v>575</v>
      </c>
      <c r="I3945" s="34" t="s">
        <v>152</v>
      </c>
      <c r="J3945" s="34" t="s">
        <v>102</v>
      </c>
      <c r="K3945" s="34" t="s">
        <v>79</v>
      </c>
      <c r="L3945" s="34" t="s">
        <v>91</v>
      </c>
      <c r="M3945" s="31">
        <v>3</v>
      </c>
    </row>
    <row r="3946" spans="1:13" s="31" customFormat="1" ht="15.75" hidden="1" customHeight="1" x14ac:dyDescent="0.25">
      <c r="A3946" s="31">
        <v>3945</v>
      </c>
      <c r="B3946" s="34" t="s">
        <v>10906</v>
      </c>
      <c r="C3946" s="34" t="s">
        <v>10907</v>
      </c>
      <c r="D3946" s="34" t="s">
        <v>74</v>
      </c>
      <c r="E3946" s="31">
        <v>77</v>
      </c>
      <c r="F3946" s="58">
        <f t="shared" ca="1" si="188"/>
        <v>28.197260273972603</v>
      </c>
      <c r="G3946" s="33">
        <v>34628</v>
      </c>
      <c r="I3946" s="34" t="s">
        <v>140</v>
      </c>
      <c r="J3946" s="34" t="s">
        <v>126</v>
      </c>
      <c r="K3946" s="34" t="s">
        <v>79</v>
      </c>
      <c r="L3946" s="34" t="s">
        <v>91</v>
      </c>
      <c r="M3946" s="31">
        <v>7</v>
      </c>
    </row>
    <row r="3947" spans="1:13" s="31" customFormat="1" ht="15.75" hidden="1" customHeight="1" x14ac:dyDescent="0.25">
      <c r="A3947" s="31">
        <v>3946</v>
      </c>
      <c r="B3947" s="34" t="s">
        <v>3283</v>
      </c>
      <c r="C3947" s="34" t="s">
        <v>10908</v>
      </c>
      <c r="D3947" s="34" t="s">
        <v>74</v>
      </c>
      <c r="E3947" s="31">
        <v>85</v>
      </c>
      <c r="F3947" s="58">
        <f t="shared" ca="1" si="188"/>
        <v>62.547945205479451</v>
      </c>
      <c r="G3947" s="33">
        <v>22090</v>
      </c>
      <c r="I3947" s="34" t="s">
        <v>140</v>
      </c>
      <c r="J3947" s="34" t="s">
        <v>126</v>
      </c>
      <c r="K3947" s="34" t="s">
        <v>79</v>
      </c>
      <c r="L3947" s="34" t="s">
        <v>80</v>
      </c>
      <c r="M3947" s="31">
        <v>10</v>
      </c>
    </row>
    <row r="3948" spans="1:13" s="31" customFormat="1" ht="15.75" customHeight="1" x14ac:dyDescent="0.25">
      <c r="A3948" s="31">
        <v>3947</v>
      </c>
      <c r="B3948" s="34" t="s">
        <v>10909</v>
      </c>
      <c r="C3948" s="34" t="s">
        <v>10910</v>
      </c>
      <c r="D3948" s="34" t="s">
        <v>98</v>
      </c>
      <c r="E3948" s="31">
        <v>26</v>
      </c>
      <c r="F3948" s="58">
        <f t="shared" ca="1" si="188"/>
        <v>52.657534246575345</v>
      </c>
      <c r="G3948" s="33">
        <v>25700</v>
      </c>
      <c r="H3948" s="34" t="s">
        <v>497</v>
      </c>
      <c r="I3948" s="34" t="s">
        <v>230</v>
      </c>
      <c r="J3948" s="34" t="s">
        <v>78</v>
      </c>
      <c r="K3948" s="34" t="s">
        <v>79</v>
      </c>
      <c r="L3948" s="34" t="s">
        <v>91</v>
      </c>
      <c r="M3948" s="31">
        <v>12</v>
      </c>
    </row>
    <row r="3949" spans="1:13" s="31" customFormat="1" ht="15.75" customHeight="1" x14ac:dyDescent="0.25">
      <c r="A3949" s="31">
        <v>3948</v>
      </c>
      <c r="B3949" s="34" t="s">
        <v>957</v>
      </c>
      <c r="C3949" s="34" t="s">
        <v>10911</v>
      </c>
      <c r="D3949" s="34" t="s">
        <v>74</v>
      </c>
      <c r="E3949" s="31">
        <v>44</v>
      </c>
      <c r="F3949" s="58">
        <f t="shared" ca="1" si="188"/>
        <v>36.534246575342465</v>
      </c>
      <c r="G3949" s="33">
        <v>31585</v>
      </c>
      <c r="H3949" s="34" t="s">
        <v>1245</v>
      </c>
      <c r="I3949" s="34" t="s">
        <v>178</v>
      </c>
      <c r="J3949" s="34" t="s">
        <v>78</v>
      </c>
      <c r="K3949" s="34" t="s">
        <v>79</v>
      </c>
      <c r="L3949" s="34" t="s">
        <v>91</v>
      </c>
      <c r="M3949" s="31">
        <v>13</v>
      </c>
    </row>
    <row r="3950" spans="1:13" s="31" customFormat="1" ht="15.75" customHeight="1" x14ac:dyDescent="0.25">
      <c r="A3950" s="31">
        <v>3949</v>
      </c>
      <c r="B3950" s="34" t="s">
        <v>8114</v>
      </c>
      <c r="C3950" s="34" t="s">
        <v>10912</v>
      </c>
      <c r="D3950" s="34" t="s">
        <v>74</v>
      </c>
      <c r="E3950" s="31">
        <v>24</v>
      </c>
      <c r="F3950" s="58">
        <f t="shared" ca="1" si="188"/>
        <v>21.030136986301368</v>
      </c>
      <c r="G3950" s="33">
        <v>37244</v>
      </c>
      <c r="H3950" s="34" t="s">
        <v>2482</v>
      </c>
      <c r="I3950" s="34" t="s">
        <v>77</v>
      </c>
      <c r="J3950" s="34" t="s">
        <v>126</v>
      </c>
      <c r="K3950" s="34" t="s">
        <v>79</v>
      </c>
      <c r="L3950" s="34" t="s">
        <v>80</v>
      </c>
      <c r="M3950" s="31">
        <v>1</v>
      </c>
    </row>
    <row r="3951" spans="1:13" s="31" customFormat="1" ht="15.75" customHeight="1" x14ac:dyDescent="0.25">
      <c r="A3951" s="31">
        <v>3950</v>
      </c>
      <c r="B3951" s="34" t="s">
        <v>5278</v>
      </c>
      <c r="C3951" s="34" t="s">
        <v>10913</v>
      </c>
      <c r="D3951" s="34" t="s">
        <v>74</v>
      </c>
      <c r="E3951" s="31">
        <v>72</v>
      </c>
      <c r="F3951" s="58">
        <f t="shared" ca="1" si="188"/>
        <v>54.334246575342469</v>
      </c>
      <c r="G3951" s="33">
        <v>25088</v>
      </c>
      <c r="H3951" s="34" t="s">
        <v>446</v>
      </c>
      <c r="I3951" s="34" t="s">
        <v>101</v>
      </c>
      <c r="J3951" s="34" t="s">
        <v>126</v>
      </c>
      <c r="K3951" s="34" t="s">
        <v>79</v>
      </c>
      <c r="L3951" s="34" t="s">
        <v>80</v>
      </c>
      <c r="M3951" s="31">
        <v>12</v>
      </c>
    </row>
    <row r="3952" spans="1:13" s="31" customFormat="1" ht="15.75" customHeight="1" x14ac:dyDescent="0.25">
      <c r="A3952" s="31">
        <v>3951</v>
      </c>
      <c r="B3952" s="34" t="s">
        <v>8000</v>
      </c>
      <c r="C3952" s="34" t="s">
        <v>10914</v>
      </c>
      <c r="D3952" s="34" t="s">
        <v>74</v>
      </c>
      <c r="E3952" s="31">
        <v>39</v>
      </c>
      <c r="F3952" s="58">
        <f t="shared" ca="1" si="188"/>
        <v>47.904109589041099</v>
      </c>
      <c r="G3952" s="33">
        <v>27435</v>
      </c>
      <c r="H3952" s="34" t="s">
        <v>236</v>
      </c>
      <c r="I3952" s="34" t="s">
        <v>230</v>
      </c>
      <c r="J3952" s="34" t="s">
        <v>102</v>
      </c>
      <c r="K3952" s="34" t="s">
        <v>79</v>
      </c>
      <c r="L3952" s="34" t="s">
        <v>80</v>
      </c>
      <c r="M3952" s="31">
        <v>9</v>
      </c>
    </row>
    <row r="3953" spans="1:13" s="31" customFormat="1" ht="15.75" hidden="1" customHeight="1" x14ac:dyDescent="0.25">
      <c r="A3953" s="31">
        <v>3952</v>
      </c>
      <c r="B3953" s="34" t="s">
        <v>9552</v>
      </c>
      <c r="C3953" s="34" t="s">
        <v>10915</v>
      </c>
      <c r="D3953" s="34" t="s">
        <v>98</v>
      </c>
      <c r="E3953" s="31">
        <v>96</v>
      </c>
      <c r="F3953" s="58">
        <f t="shared" ca="1" si="188"/>
        <v>54.665753424657531</v>
      </c>
      <c r="G3953" s="33">
        <v>24967</v>
      </c>
      <c r="I3953" s="34" t="s">
        <v>77</v>
      </c>
      <c r="J3953" s="34" t="s">
        <v>102</v>
      </c>
      <c r="K3953" s="34" t="s">
        <v>79</v>
      </c>
      <c r="L3953" s="34" t="s">
        <v>91</v>
      </c>
      <c r="M3953" s="31">
        <v>10</v>
      </c>
    </row>
    <row r="3954" spans="1:13" s="31" customFormat="1" ht="15.75" customHeight="1" x14ac:dyDescent="0.25">
      <c r="A3954" s="31">
        <v>3953</v>
      </c>
      <c r="B3954" s="34" t="s">
        <v>1124</v>
      </c>
      <c r="C3954" s="34" t="s">
        <v>10916</v>
      </c>
      <c r="D3954" s="34" t="s">
        <v>98</v>
      </c>
      <c r="E3954" s="31">
        <v>79</v>
      </c>
      <c r="F3954" s="58">
        <f t="shared" ca="1" si="188"/>
        <v>23.536986301369861</v>
      </c>
      <c r="G3954" s="33">
        <v>36329</v>
      </c>
      <c r="H3954" s="34" t="s">
        <v>2025</v>
      </c>
      <c r="I3954" s="34" t="s">
        <v>178</v>
      </c>
      <c r="J3954" s="34" t="s">
        <v>102</v>
      </c>
      <c r="K3954" s="34" t="s">
        <v>79</v>
      </c>
      <c r="L3954" s="34" t="s">
        <v>80</v>
      </c>
      <c r="M3954" s="31">
        <v>2</v>
      </c>
    </row>
    <row r="3955" spans="1:13" s="31" customFormat="1" ht="15.75" customHeight="1" x14ac:dyDescent="0.25">
      <c r="A3955" s="31">
        <v>3954</v>
      </c>
      <c r="B3955" s="34" t="s">
        <v>10917</v>
      </c>
      <c r="C3955" s="34" t="s">
        <v>8313</v>
      </c>
      <c r="D3955" s="34" t="s">
        <v>74</v>
      </c>
      <c r="E3955" s="31">
        <v>63</v>
      </c>
      <c r="F3955" s="58">
        <f t="shared" ca="1" si="188"/>
        <v>22.906849315068492</v>
      </c>
      <c r="G3955" s="33">
        <v>36559</v>
      </c>
      <c r="H3955" s="34" t="s">
        <v>4032</v>
      </c>
      <c r="I3955" s="34" t="s">
        <v>101</v>
      </c>
      <c r="J3955" s="34" t="s">
        <v>126</v>
      </c>
      <c r="K3955" s="34" t="s">
        <v>79</v>
      </c>
      <c r="L3955" s="34" t="s">
        <v>91</v>
      </c>
      <c r="M3955" s="31">
        <v>2</v>
      </c>
    </row>
    <row r="3956" spans="1:13" s="31" customFormat="1" ht="15.75" customHeight="1" x14ac:dyDescent="0.25">
      <c r="A3956" s="31">
        <v>3955</v>
      </c>
      <c r="B3956" s="34" t="s">
        <v>6373</v>
      </c>
      <c r="C3956" s="34" t="s">
        <v>10601</v>
      </c>
      <c r="D3956" s="34" t="s">
        <v>98</v>
      </c>
      <c r="E3956" s="31">
        <v>87</v>
      </c>
      <c r="F3956" s="58">
        <f t="shared" ca="1" si="188"/>
        <v>52.424657534246577</v>
      </c>
      <c r="G3956" s="33">
        <v>25785</v>
      </c>
      <c r="H3956" s="34" t="s">
        <v>7050</v>
      </c>
      <c r="I3956" s="34" t="s">
        <v>377</v>
      </c>
      <c r="J3956" s="34" t="s">
        <v>78</v>
      </c>
      <c r="K3956" s="34" t="s">
        <v>79</v>
      </c>
      <c r="L3956" s="34" t="s">
        <v>80</v>
      </c>
      <c r="M3956" s="31">
        <v>7</v>
      </c>
    </row>
    <row r="3957" spans="1:13" s="31" customFormat="1" ht="15.75" customHeight="1" x14ac:dyDescent="0.25">
      <c r="A3957" s="31">
        <v>3956</v>
      </c>
      <c r="B3957" s="34" t="s">
        <v>9514</v>
      </c>
      <c r="C3957" s="34" t="s">
        <v>10918</v>
      </c>
      <c r="D3957" s="34" t="s">
        <v>74</v>
      </c>
      <c r="E3957" s="31">
        <v>54</v>
      </c>
      <c r="F3957" s="58">
        <f t="shared" ca="1" si="188"/>
        <v>65.980821917808214</v>
      </c>
      <c r="G3957" s="33">
        <v>20837</v>
      </c>
      <c r="H3957" s="34" t="s">
        <v>5048</v>
      </c>
      <c r="I3957" s="34" t="s">
        <v>140</v>
      </c>
      <c r="J3957" s="34" t="s">
        <v>78</v>
      </c>
      <c r="K3957" s="34" t="s">
        <v>79</v>
      </c>
      <c r="L3957" s="34" t="s">
        <v>80</v>
      </c>
      <c r="M3957" s="31">
        <v>12</v>
      </c>
    </row>
    <row r="3958" spans="1:13" s="31" customFormat="1" ht="15.75" customHeight="1" x14ac:dyDescent="0.25">
      <c r="A3958" s="31">
        <v>3957</v>
      </c>
      <c r="B3958" s="34" t="s">
        <v>5204</v>
      </c>
      <c r="C3958" s="34" t="s">
        <v>10919</v>
      </c>
      <c r="D3958" s="34" t="s">
        <v>98</v>
      </c>
      <c r="E3958" s="31">
        <v>4</v>
      </c>
      <c r="F3958" s="58">
        <f t="shared" ca="1" si="188"/>
        <v>44.463013698630135</v>
      </c>
      <c r="G3958" s="33">
        <v>28691</v>
      </c>
      <c r="H3958" s="34" t="s">
        <v>352</v>
      </c>
      <c r="I3958" s="34" t="s">
        <v>230</v>
      </c>
      <c r="J3958" s="34" t="s">
        <v>126</v>
      </c>
      <c r="K3958" s="34" t="s">
        <v>79</v>
      </c>
      <c r="L3958" s="34" t="s">
        <v>80</v>
      </c>
      <c r="M3958" s="31">
        <v>14</v>
      </c>
    </row>
    <row r="3959" spans="1:13" s="31" customFormat="1" ht="15.75" customHeight="1" x14ac:dyDescent="0.25">
      <c r="A3959" s="31">
        <v>3958</v>
      </c>
      <c r="B3959" s="34" t="s">
        <v>10920</v>
      </c>
      <c r="C3959" s="34" t="s">
        <v>10921</v>
      </c>
      <c r="D3959" s="34" t="s">
        <v>74</v>
      </c>
      <c r="E3959" s="31">
        <v>8</v>
      </c>
      <c r="F3959" s="58">
        <f t="shared" ca="1" si="188"/>
        <v>52.698630136986303</v>
      </c>
      <c r="G3959" s="33">
        <v>25685</v>
      </c>
      <c r="H3959" s="34" t="s">
        <v>200</v>
      </c>
      <c r="I3959" s="34" t="s">
        <v>101</v>
      </c>
      <c r="J3959" s="34" t="s">
        <v>102</v>
      </c>
      <c r="K3959" s="34" t="s">
        <v>79</v>
      </c>
      <c r="L3959" s="34" t="s">
        <v>80</v>
      </c>
      <c r="M3959" s="31">
        <v>16</v>
      </c>
    </row>
    <row r="3960" spans="1:13" s="31" customFormat="1" ht="15.75" hidden="1" customHeight="1" x14ac:dyDescent="0.25">
      <c r="A3960" s="31">
        <v>3959</v>
      </c>
      <c r="B3960" s="34" t="s">
        <v>4945</v>
      </c>
      <c r="C3960" s="34" t="s">
        <v>10922</v>
      </c>
      <c r="D3960" s="34" t="s">
        <v>74</v>
      </c>
      <c r="E3960" s="31">
        <v>76</v>
      </c>
      <c r="F3960" s="58">
        <f t="shared" ca="1" si="188"/>
        <v>30.068493150684933</v>
      </c>
      <c r="G3960" s="33">
        <v>33945</v>
      </c>
      <c r="I3960" s="34" t="s">
        <v>230</v>
      </c>
      <c r="J3960" s="34" t="s">
        <v>78</v>
      </c>
      <c r="K3960" s="34" t="s">
        <v>79</v>
      </c>
      <c r="L3960" s="34" t="s">
        <v>91</v>
      </c>
      <c r="M3960" s="31">
        <v>3</v>
      </c>
    </row>
    <row r="3961" spans="1:13" s="31" customFormat="1" ht="15.75" hidden="1" customHeight="1" x14ac:dyDescent="0.25">
      <c r="A3961" s="31">
        <v>3960</v>
      </c>
      <c r="B3961" s="34" t="s">
        <v>10923</v>
      </c>
      <c r="C3961" s="34" t="s">
        <v>10924</v>
      </c>
      <c r="D3961" s="34" t="s">
        <v>74</v>
      </c>
      <c r="E3961" s="31">
        <v>6</v>
      </c>
      <c r="F3961" s="58">
        <f t="shared" ca="1" si="188"/>
        <v>22.791780821917808</v>
      </c>
      <c r="G3961" s="33">
        <v>36601</v>
      </c>
      <c r="I3961" s="34" t="s">
        <v>90</v>
      </c>
      <c r="J3961" s="34" t="s">
        <v>78</v>
      </c>
      <c r="K3961" s="34" t="s">
        <v>79</v>
      </c>
      <c r="L3961" s="34" t="s">
        <v>91</v>
      </c>
      <c r="M3961" s="31">
        <v>1</v>
      </c>
    </row>
    <row r="3962" spans="1:13" s="31" customFormat="1" ht="15.75" customHeight="1" x14ac:dyDescent="0.25">
      <c r="A3962" s="31">
        <v>3961</v>
      </c>
      <c r="B3962" s="34" t="s">
        <v>6669</v>
      </c>
      <c r="C3962" s="34" t="s">
        <v>10925</v>
      </c>
      <c r="D3962" s="34" t="s">
        <v>98</v>
      </c>
      <c r="E3962" s="31">
        <v>11</v>
      </c>
      <c r="F3962" s="58">
        <f t="shared" ca="1" si="188"/>
        <v>30.493150684931507</v>
      </c>
      <c r="G3962" s="33">
        <v>33790</v>
      </c>
      <c r="H3962" s="34" t="s">
        <v>414</v>
      </c>
      <c r="I3962" s="34" t="s">
        <v>178</v>
      </c>
      <c r="J3962" s="34" t="s">
        <v>126</v>
      </c>
      <c r="K3962" s="34" t="s">
        <v>79</v>
      </c>
      <c r="L3962" s="34" t="s">
        <v>80</v>
      </c>
      <c r="M3962" s="31">
        <v>5</v>
      </c>
    </row>
    <row r="3963" spans="1:13" s="31" customFormat="1" ht="15.75" hidden="1" customHeight="1" x14ac:dyDescent="0.25">
      <c r="A3963" s="31">
        <v>3962</v>
      </c>
      <c r="B3963" s="34" t="s">
        <v>1188</v>
      </c>
      <c r="D3963" s="34" t="s">
        <v>74</v>
      </c>
      <c r="E3963" s="31">
        <v>17</v>
      </c>
      <c r="G3963" s="44">
        <v>28404</v>
      </c>
      <c r="H3963" s="34" t="s">
        <v>2947</v>
      </c>
      <c r="I3963" s="34" t="s">
        <v>377</v>
      </c>
      <c r="J3963" s="34" t="s">
        <v>126</v>
      </c>
      <c r="K3963" s="34" t="s">
        <v>79</v>
      </c>
      <c r="L3963" s="34" t="s">
        <v>80</v>
      </c>
      <c r="M3963" s="31">
        <v>14</v>
      </c>
    </row>
    <row r="3964" spans="1:13" s="31" customFormat="1" ht="15.75" customHeight="1" x14ac:dyDescent="0.25">
      <c r="A3964" s="31">
        <v>3963</v>
      </c>
      <c r="B3964" s="34" t="s">
        <v>5551</v>
      </c>
      <c r="C3964" s="34" t="s">
        <v>10926</v>
      </c>
      <c r="D3964" s="34" t="s">
        <v>98</v>
      </c>
      <c r="E3964" s="31">
        <v>10</v>
      </c>
      <c r="F3964" s="58">
        <f t="shared" ref="F3964:F3998" ca="1" si="189">(TODAY()-G3964)/365</f>
        <v>68.389041095890406</v>
      </c>
      <c r="G3964" s="33">
        <v>19958</v>
      </c>
      <c r="H3964" s="34" t="s">
        <v>4187</v>
      </c>
      <c r="I3964" s="34" t="s">
        <v>230</v>
      </c>
      <c r="J3964" s="34" t="s">
        <v>78</v>
      </c>
      <c r="K3964" s="34" t="s">
        <v>79</v>
      </c>
      <c r="L3964" s="34" t="s">
        <v>91</v>
      </c>
      <c r="M3964" s="31">
        <v>13</v>
      </c>
    </row>
    <row r="3965" spans="1:13" s="31" customFormat="1" ht="15.75" customHeight="1" x14ac:dyDescent="0.25">
      <c r="A3965" s="31">
        <v>3964</v>
      </c>
      <c r="B3965" s="34" t="s">
        <v>10927</v>
      </c>
      <c r="C3965" s="34" t="s">
        <v>10928</v>
      </c>
      <c r="D3965" s="34" t="s">
        <v>98</v>
      </c>
      <c r="E3965" s="31">
        <v>28</v>
      </c>
      <c r="F3965" s="58">
        <f t="shared" ca="1" si="189"/>
        <v>66.473972602739721</v>
      </c>
      <c r="G3965" s="33">
        <v>20657</v>
      </c>
      <c r="H3965" s="34" t="s">
        <v>886</v>
      </c>
      <c r="I3965" s="34" t="s">
        <v>77</v>
      </c>
      <c r="J3965" s="34" t="s">
        <v>126</v>
      </c>
      <c r="K3965" s="34" t="s">
        <v>79</v>
      </c>
      <c r="L3965" s="34" t="s">
        <v>91</v>
      </c>
      <c r="M3965" s="31">
        <v>5</v>
      </c>
    </row>
    <row r="3966" spans="1:13" s="31" customFormat="1" ht="15.75" customHeight="1" x14ac:dyDescent="0.25">
      <c r="A3966" s="31">
        <v>3965</v>
      </c>
      <c r="B3966" s="34" t="s">
        <v>10929</v>
      </c>
      <c r="C3966" s="34" t="s">
        <v>7541</v>
      </c>
      <c r="D3966" s="34" t="s">
        <v>98</v>
      </c>
      <c r="E3966" s="31">
        <v>39</v>
      </c>
      <c r="F3966" s="58">
        <f t="shared" ca="1" si="189"/>
        <v>38.446575342465756</v>
      </c>
      <c r="G3966" s="33">
        <v>30887</v>
      </c>
      <c r="H3966" s="34" t="s">
        <v>145</v>
      </c>
      <c r="I3966" s="34" t="s">
        <v>77</v>
      </c>
      <c r="J3966" s="34" t="s">
        <v>78</v>
      </c>
      <c r="K3966" s="34" t="s">
        <v>79</v>
      </c>
      <c r="L3966" s="34" t="s">
        <v>80</v>
      </c>
      <c r="M3966" s="31">
        <v>13</v>
      </c>
    </row>
    <row r="3967" spans="1:13" s="31" customFormat="1" ht="15.75" customHeight="1" x14ac:dyDescent="0.25">
      <c r="A3967" s="31">
        <v>3966</v>
      </c>
      <c r="B3967" s="34" t="s">
        <v>10930</v>
      </c>
      <c r="C3967" s="34" t="s">
        <v>10931</v>
      </c>
      <c r="D3967" s="34" t="s">
        <v>98</v>
      </c>
      <c r="E3967" s="31">
        <v>53</v>
      </c>
      <c r="F3967" s="58">
        <f t="shared" ca="1" si="189"/>
        <v>54.31232876712329</v>
      </c>
      <c r="G3967" s="33">
        <v>25096</v>
      </c>
      <c r="H3967" s="34" t="s">
        <v>4431</v>
      </c>
      <c r="I3967" s="34" t="s">
        <v>230</v>
      </c>
      <c r="J3967" s="34" t="s">
        <v>78</v>
      </c>
      <c r="K3967" s="34" t="s">
        <v>79</v>
      </c>
      <c r="L3967" s="34" t="s">
        <v>80</v>
      </c>
      <c r="M3967" s="31">
        <v>11</v>
      </c>
    </row>
    <row r="3968" spans="1:13" s="31" customFormat="1" ht="15.75" customHeight="1" x14ac:dyDescent="0.25">
      <c r="A3968" s="31">
        <v>3967</v>
      </c>
      <c r="B3968" s="34" t="s">
        <v>3249</v>
      </c>
      <c r="C3968" s="34" t="s">
        <v>10932</v>
      </c>
      <c r="D3968" s="34" t="s">
        <v>98</v>
      </c>
      <c r="E3968" s="31">
        <v>90</v>
      </c>
      <c r="F3968" s="58">
        <f t="shared" ca="1" si="189"/>
        <v>44.717808219178082</v>
      </c>
      <c r="G3968" s="33">
        <v>28598</v>
      </c>
      <c r="H3968" s="34" t="s">
        <v>881</v>
      </c>
      <c r="I3968" s="34" t="s">
        <v>77</v>
      </c>
      <c r="J3968" s="34" t="s">
        <v>102</v>
      </c>
      <c r="K3968" s="34" t="s">
        <v>79</v>
      </c>
      <c r="L3968" s="34" t="s">
        <v>91</v>
      </c>
      <c r="M3968" s="31">
        <v>7</v>
      </c>
    </row>
    <row r="3969" spans="1:13" s="31" customFormat="1" ht="15.75" hidden="1" customHeight="1" x14ac:dyDescent="0.25">
      <c r="A3969" s="31">
        <v>3968</v>
      </c>
      <c r="B3969" s="34" t="s">
        <v>10933</v>
      </c>
      <c r="C3969" s="34" t="s">
        <v>10934</v>
      </c>
      <c r="D3969" s="34" t="s">
        <v>98</v>
      </c>
      <c r="E3969" s="31">
        <v>99</v>
      </c>
      <c r="F3969" s="58">
        <f t="shared" ca="1" si="189"/>
        <v>45.038356164383565</v>
      </c>
      <c r="G3969" s="33">
        <v>28481</v>
      </c>
      <c r="I3969" s="34" t="s">
        <v>90</v>
      </c>
      <c r="J3969" s="34" t="s">
        <v>126</v>
      </c>
      <c r="K3969" s="34" t="s">
        <v>79</v>
      </c>
      <c r="L3969" s="34" t="s">
        <v>91</v>
      </c>
      <c r="M3969" s="31">
        <v>22</v>
      </c>
    </row>
    <row r="3970" spans="1:13" s="31" customFormat="1" ht="15.75" customHeight="1" x14ac:dyDescent="0.25">
      <c r="A3970" s="31">
        <v>3969</v>
      </c>
      <c r="B3970" s="34" t="s">
        <v>5331</v>
      </c>
      <c r="C3970" s="34" t="s">
        <v>634</v>
      </c>
      <c r="D3970" s="34" t="s">
        <v>98</v>
      </c>
      <c r="E3970" s="31">
        <v>93</v>
      </c>
      <c r="F3970" s="58">
        <f t="shared" ca="1" si="189"/>
        <v>45.473972602739728</v>
      </c>
      <c r="G3970" s="33">
        <v>28322</v>
      </c>
      <c r="H3970" s="34" t="s">
        <v>2409</v>
      </c>
      <c r="I3970" s="34" t="s">
        <v>77</v>
      </c>
      <c r="J3970" s="34" t="s">
        <v>102</v>
      </c>
      <c r="K3970" s="34" t="s">
        <v>79</v>
      </c>
      <c r="L3970" s="34" t="s">
        <v>80</v>
      </c>
      <c r="M3970" s="31">
        <v>10</v>
      </c>
    </row>
    <row r="3971" spans="1:13" s="31" customFormat="1" ht="15.75" customHeight="1" x14ac:dyDescent="0.25">
      <c r="A3971" s="31">
        <v>3970</v>
      </c>
      <c r="B3971" s="34" t="s">
        <v>5557</v>
      </c>
      <c r="C3971" s="34" t="s">
        <v>10935</v>
      </c>
      <c r="D3971" s="34" t="s">
        <v>98</v>
      </c>
      <c r="E3971" s="31">
        <v>73</v>
      </c>
      <c r="F3971" s="58">
        <f t="shared" ca="1" si="189"/>
        <v>53.112328767123287</v>
      </c>
      <c r="G3971" s="33">
        <v>25534</v>
      </c>
      <c r="H3971" s="34" t="s">
        <v>689</v>
      </c>
      <c r="I3971" s="34" t="s">
        <v>140</v>
      </c>
      <c r="J3971" s="34" t="s">
        <v>126</v>
      </c>
      <c r="K3971" s="34" t="s">
        <v>79</v>
      </c>
      <c r="L3971" s="34" t="s">
        <v>80</v>
      </c>
      <c r="M3971" s="31">
        <v>12</v>
      </c>
    </row>
    <row r="3972" spans="1:13" s="31" customFormat="1" ht="15.75" customHeight="1" x14ac:dyDescent="0.25">
      <c r="A3972" s="31">
        <v>3971</v>
      </c>
      <c r="B3972" s="34" t="s">
        <v>10936</v>
      </c>
      <c r="C3972" s="34" t="s">
        <v>10937</v>
      </c>
      <c r="D3972" s="34" t="s">
        <v>98</v>
      </c>
      <c r="E3972" s="31">
        <v>2</v>
      </c>
      <c r="F3972" s="58">
        <f t="shared" ca="1" si="189"/>
        <v>43.975342465753428</v>
      </c>
      <c r="G3972" s="33">
        <v>28869</v>
      </c>
      <c r="H3972" s="34" t="s">
        <v>548</v>
      </c>
      <c r="I3972" s="34" t="s">
        <v>101</v>
      </c>
      <c r="J3972" s="34" t="s">
        <v>126</v>
      </c>
      <c r="K3972" s="34" t="s">
        <v>79</v>
      </c>
      <c r="L3972" s="34" t="s">
        <v>91</v>
      </c>
      <c r="M3972" s="31">
        <v>16</v>
      </c>
    </row>
    <row r="3973" spans="1:13" s="31" customFormat="1" ht="15.75" hidden="1" customHeight="1" x14ac:dyDescent="0.25">
      <c r="A3973" s="31">
        <v>3972</v>
      </c>
      <c r="B3973" s="34" t="s">
        <v>6433</v>
      </c>
      <c r="C3973" s="34" t="s">
        <v>10938</v>
      </c>
      <c r="D3973" s="34" t="s">
        <v>98</v>
      </c>
      <c r="E3973" s="31">
        <v>6</v>
      </c>
      <c r="F3973" s="58">
        <f t="shared" ca="1" si="189"/>
        <v>43.775342465753425</v>
      </c>
      <c r="G3973" s="33">
        <v>28942</v>
      </c>
      <c r="I3973" s="34" t="s">
        <v>140</v>
      </c>
      <c r="J3973" s="34" t="s">
        <v>78</v>
      </c>
      <c r="K3973" s="34" t="s">
        <v>79</v>
      </c>
      <c r="L3973" s="34" t="s">
        <v>91</v>
      </c>
      <c r="M3973" s="31">
        <v>8</v>
      </c>
    </row>
    <row r="3974" spans="1:13" s="31" customFormat="1" ht="15.75" customHeight="1" x14ac:dyDescent="0.25">
      <c r="A3974" s="31">
        <v>3973</v>
      </c>
      <c r="B3974" s="34" t="s">
        <v>1667</v>
      </c>
      <c r="C3974" s="34" t="s">
        <v>10939</v>
      </c>
      <c r="D3974" s="34" t="s">
        <v>98</v>
      </c>
      <c r="E3974" s="31">
        <v>24</v>
      </c>
      <c r="F3974" s="58">
        <f t="shared" ca="1" si="189"/>
        <v>59.493150684931507</v>
      </c>
      <c r="G3974" s="33">
        <v>23205</v>
      </c>
      <c r="H3974" s="34" t="s">
        <v>554</v>
      </c>
      <c r="I3974" s="34" t="s">
        <v>77</v>
      </c>
      <c r="J3974" s="34" t="s">
        <v>126</v>
      </c>
      <c r="K3974" s="34" t="s">
        <v>79</v>
      </c>
      <c r="L3974" s="34" t="s">
        <v>91</v>
      </c>
      <c r="M3974" s="31">
        <v>17</v>
      </c>
    </row>
    <row r="3975" spans="1:13" s="31" customFormat="1" ht="15.75" customHeight="1" x14ac:dyDescent="0.25">
      <c r="A3975" s="31">
        <v>3974</v>
      </c>
      <c r="B3975" s="34" t="s">
        <v>10940</v>
      </c>
      <c r="C3975" s="34" t="s">
        <v>10941</v>
      </c>
      <c r="D3975" s="34" t="s">
        <v>98</v>
      </c>
      <c r="E3975" s="31">
        <v>82</v>
      </c>
      <c r="F3975" s="58">
        <f t="shared" ca="1" si="189"/>
        <v>61.909589041095892</v>
      </c>
      <c r="G3975" s="33">
        <v>22323</v>
      </c>
      <c r="H3975" s="34" t="s">
        <v>1262</v>
      </c>
      <c r="I3975" s="34" t="s">
        <v>230</v>
      </c>
      <c r="J3975" s="34" t="s">
        <v>102</v>
      </c>
      <c r="K3975" s="34" t="s">
        <v>79</v>
      </c>
      <c r="L3975" s="34" t="s">
        <v>80</v>
      </c>
      <c r="M3975" s="31">
        <v>9</v>
      </c>
    </row>
    <row r="3976" spans="1:13" s="31" customFormat="1" ht="15.75" customHeight="1" x14ac:dyDescent="0.25">
      <c r="A3976" s="31">
        <v>3975</v>
      </c>
      <c r="B3976" s="34" t="s">
        <v>7709</v>
      </c>
      <c r="C3976" s="34" t="s">
        <v>10942</v>
      </c>
      <c r="D3976" s="34" t="s">
        <v>98</v>
      </c>
      <c r="E3976" s="31">
        <v>2</v>
      </c>
      <c r="F3976" s="58">
        <f t="shared" ca="1" si="189"/>
        <v>51.408219178082192</v>
      </c>
      <c r="G3976" s="33">
        <v>26156</v>
      </c>
      <c r="H3976" s="34" t="s">
        <v>3019</v>
      </c>
      <c r="I3976" s="34" t="s">
        <v>125</v>
      </c>
      <c r="J3976" s="34" t="s">
        <v>102</v>
      </c>
      <c r="K3976" s="34" t="s">
        <v>79</v>
      </c>
      <c r="L3976" s="34" t="s">
        <v>91</v>
      </c>
      <c r="M3976" s="31">
        <v>18</v>
      </c>
    </row>
    <row r="3977" spans="1:13" s="31" customFormat="1" ht="15.75" customHeight="1" x14ac:dyDescent="0.25">
      <c r="A3977" s="31">
        <v>3976</v>
      </c>
      <c r="B3977" s="34" t="s">
        <v>2670</v>
      </c>
      <c r="C3977" s="34" t="s">
        <v>10943</v>
      </c>
      <c r="D3977" s="34" t="s">
        <v>98</v>
      </c>
      <c r="E3977" s="31">
        <v>0</v>
      </c>
      <c r="F3977" s="58">
        <f t="shared" ca="1" si="189"/>
        <v>65.139726027397259</v>
      </c>
      <c r="G3977" s="33">
        <v>21144</v>
      </c>
      <c r="H3977" s="34" t="s">
        <v>212</v>
      </c>
      <c r="I3977" s="34" t="s">
        <v>230</v>
      </c>
      <c r="J3977" s="34" t="s">
        <v>102</v>
      </c>
      <c r="K3977" s="34" t="s">
        <v>79</v>
      </c>
      <c r="L3977" s="34" t="s">
        <v>80</v>
      </c>
      <c r="M3977" s="31">
        <v>13</v>
      </c>
    </row>
    <row r="3978" spans="1:13" s="31" customFormat="1" ht="15.75" customHeight="1" x14ac:dyDescent="0.25">
      <c r="A3978" s="31">
        <v>3977</v>
      </c>
      <c r="B3978" s="34" t="s">
        <v>5274</v>
      </c>
      <c r="C3978" s="34" t="s">
        <v>9930</v>
      </c>
      <c r="D3978" s="34" t="s">
        <v>98</v>
      </c>
      <c r="E3978" s="31">
        <v>31</v>
      </c>
      <c r="F3978" s="58">
        <f t="shared" ca="1" si="189"/>
        <v>57.38356164383562</v>
      </c>
      <c r="G3978" s="33">
        <v>23975</v>
      </c>
      <c r="H3978" s="34" t="s">
        <v>4704</v>
      </c>
      <c r="I3978" s="34" t="s">
        <v>77</v>
      </c>
      <c r="J3978" s="34" t="s">
        <v>78</v>
      </c>
      <c r="K3978" s="34" t="s">
        <v>79</v>
      </c>
      <c r="L3978" s="34" t="s">
        <v>80</v>
      </c>
      <c r="M3978" s="31">
        <v>16</v>
      </c>
    </row>
    <row r="3979" spans="1:13" s="31" customFormat="1" ht="15.75" customHeight="1" x14ac:dyDescent="0.25">
      <c r="A3979" s="31">
        <v>3978</v>
      </c>
      <c r="B3979" s="34" t="s">
        <v>10944</v>
      </c>
      <c r="C3979" s="34" t="s">
        <v>10945</v>
      </c>
      <c r="D3979" s="34" t="s">
        <v>98</v>
      </c>
      <c r="E3979" s="31">
        <v>4</v>
      </c>
      <c r="F3979" s="58">
        <f t="shared" ca="1" si="189"/>
        <v>50.849315068493148</v>
      </c>
      <c r="G3979" s="33">
        <v>26360</v>
      </c>
      <c r="H3979" s="34" t="s">
        <v>892</v>
      </c>
      <c r="I3979" s="34" t="s">
        <v>101</v>
      </c>
      <c r="J3979" s="34" t="s">
        <v>78</v>
      </c>
      <c r="K3979" s="34" t="s">
        <v>79</v>
      </c>
      <c r="L3979" s="34" t="s">
        <v>91</v>
      </c>
      <c r="M3979" s="31">
        <v>5</v>
      </c>
    </row>
    <row r="3980" spans="1:13" s="31" customFormat="1" ht="15.75" hidden="1" customHeight="1" x14ac:dyDescent="0.25">
      <c r="A3980" s="31">
        <v>3979</v>
      </c>
      <c r="B3980" s="34" t="s">
        <v>5809</v>
      </c>
      <c r="C3980" s="34" t="s">
        <v>10946</v>
      </c>
      <c r="D3980" s="34" t="s">
        <v>74</v>
      </c>
      <c r="E3980" s="31">
        <v>67</v>
      </c>
      <c r="F3980" s="58">
        <f t="shared" ca="1" si="189"/>
        <v>48.484931506849314</v>
      </c>
      <c r="G3980" s="33">
        <v>27223</v>
      </c>
      <c r="I3980" s="34" t="s">
        <v>101</v>
      </c>
      <c r="J3980" s="34" t="s">
        <v>78</v>
      </c>
      <c r="K3980" s="34" t="s">
        <v>79</v>
      </c>
      <c r="L3980" s="34" t="s">
        <v>80</v>
      </c>
      <c r="M3980" s="31">
        <v>18</v>
      </c>
    </row>
    <row r="3981" spans="1:13" s="31" customFormat="1" ht="15.75" customHeight="1" x14ac:dyDescent="0.25">
      <c r="A3981" s="31">
        <v>3980</v>
      </c>
      <c r="B3981" s="34" t="s">
        <v>2729</v>
      </c>
      <c r="C3981" s="34" t="s">
        <v>10947</v>
      </c>
      <c r="D3981" s="34" t="s">
        <v>74</v>
      </c>
      <c r="E3981" s="31">
        <v>41</v>
      </c>
      <c r="F3981" s="58">
        <f t="shared" ca="1" si="189"/>
        <v>58.980821917808221</v>
      </c>
      <c r="G3981" s="33">
        <v>23392</v>
      </c>
      <c r="H3981" s="34" t="s">
        <v>1971</v>
      </c>
      <c r="I3981" s="34" t="s">
        <v>77</v>
      </c>
      <c r="J3981" s="34" t="s">
        <v>78</v>
      </c>
      <c r="K3981" s="34" t="s">
        <v>79</v>
      </c>
      <c r="L3981" s="34" t="s">
        <v>91</v>
      </c>
      <c r="M3981" s="31">
        <v>12</v>
      </c>
    </row>
    <row r="3982" spans="1:13" s="31" customFormat="1" ht="15.75" customHeight="1" x14ac:dyDescent="0.25">
      <c r="A3982" s="31">
        <v>3981</v>
      </c>
      <c r="B3982" s="34" t="s">
        <v>9069</v>
      </c>
      <c r="C3982" s="34" t="s">
        <v>10948</v>
      </c>
      <c r="D3982" s="34" t="s">
        <v>98</v>
      </c>
      <c r="E3982" s="31">
        <v>34</v>
      </c>
      <c r="F3982" s="58">
        <f t="shared" ca="1" si="189"/>
        <v>28.30958904109589</v>
      </c>
      <c r="G3982" s="33">
        <v>34587</v>
      </c>
      <c r="H3982" s="34" t="s">
        <v>236</v>
      </c>
      <c r="I3982" s="34" t="s">
        <v>178</v>
      </c>
      <c r="J3982" s="34" t="s">
        <v>78</v>
      </c>
      <c r="K3982" s="34" t="s">
        <v>79</v>
      </c>
      <c r="L3982" s="34" t="s">
        <v>91</v>
      </c>
      <c r="M3982" s="31">
        <v>1</v>
      </c>
    </row>
    <row r="3983" spans="1:13" s="31" customFormat="1" ht="15.75" customHeight="1" x14ac:dyDescent="0.25">
      <c r="A3983" s="31">
        <v>3982</v>
      </c>
      <c r="B3983" s="34" t="s">
        <v>10949</v>
      </c>
      <c r="C3983" s="34" t="s">
        <v>10950</v>
      </c>
      <c r="D3983" s="34" t="s">
        <v>98</v>
      </c>
      <c r="E3983" s="31">
        <v>89</v>
      </c>
      <c r="F3983" s="58">
        <f t="shared" ca="1" si="189"/>
        <v>60.605479452054794</v>
      </c>
      <c r="G3983" s="33">
        <v>22799</v>
      </c>
      <c r="H3983" s="34" t="s">
        <v>76</v>
      </c>
      <c r="I3983" s="34" t="s">
        <v>77</v>
      </c>
      <c r="J3983" s="34" t="s">
        <v>78</v>
      </c>
      <c r="K3983" s="34" t="s">
        <v>79</v>
      </c>
      <c r="L3983" s="34" t="s">
        <v>80</v>
      </c>
      <c r="M3983" s="31">
        <v>12</v>
      </c>
    </row>
    <row r="3984" spans="1:13" s="31" customFormat="1" ht="15.75" customHeight="1" x14ac:dyDescent="0.25">
      <c r="A3984" s="31">
        <v>3983</v>
      </c>
      <c r="B3984" s="34" t="s">
        <v>10951</v>
      </c>
      <c r="C3984" s="34" t="s">
        <v>10952</v>
      </c>
      <c r="D3984" s="34" t="s">
        <v>74</v>
      </c>
      <c r="E3984" s="31">
        <v>19</v>
      </c>
      <c r="F3984" s="58">
        <f t="shared" ca="1" si="189"/>
        <v>57.717808219178082</v>
      </c>
      <c r="G3984" s="33">
        <v>23853</v>
      </c>
      <c r="H3984" s="34" t="s">
        <v>828</v>
      </c>
      <c r="I3984" s="34" t="s">
        <v>230</v>
      </c>
      <c r="J3984" s="34" t="s">
        <v>78</v>
      </c>
      <c r="K3984" s="34" t="s">
        <v>79</v>
      </c>
      <c r="L3984" s="34" t="s">
        <v>80</v>
      </c>
      <c r="M3984" s="31">
        <v>9</v>
      </c>
    </row>
    <row r="3985" spans="1:13" s="31" customFormat="1" ht="15.75" customHeight="1" x14ac:dyDescent="0.25">
      <c r="A3985" s="31">
        <v>3984</v>
      </c>
      <c r="B3985" s="34" t="s">
        <v>10953</v>
      </c>
      <c r="C3985" s="34" t="s">
        <v>10954</v>
      </c>
      <c r="D3985" s="34" t="s">
        <v>74</v>
      </c>
      <c r="E3985" s="31">
        <v>74</v>
      </c>
      <c r="F3985" s="58">
        <f t="shared" ca="1" si="189"/>
        <v>62.898630136986299</v>
      </c>
      <c r="G3985" s="33">
        <v>21962</v>
      </c>
      <c r="H3985" s="34" t="s">
        <v>264</v>
      </c>
      <c r="I3985" s="34" t="s">
        <v>125</v>
      </c>
      <c r="J3985" s="34" t="s">
        <v>102</v>
      </c>
      <c r="K3985" s="34" t="s">
        <v>79</v>
      </c>
      <c r="L3985" s="34" t="s">
        <v>91</v>
      </c>
      <c r="M3985" s="31">
        <v>10</v>
      </c>
    </row>
    <row r="3986" spans="1:13" s="31" customFormat="1" ht="15.75" customHeight="1" x14ac:dyDescent="0.25">
      <c r="A3986" s="31">
        <v>3985</v>
      </c>
      <c r="B3986" s="34" t="s">
        <v>6060</v>
      </c>
      <c r="C3986" s="34" t="s">
        <v>10955</v>
      </c>
      <c r="D3986" s="34" t="s">
        <v>98</v>
      </c>
      <c r="E3986" s="31">
        <v>44</v>
      </c>
      <c r="F3986" s="58">
        <f t="shared" ca="1" si="189"/>
        <v>24.528767123287672</v>
      </c>
      <c r="G3986" s="33">
        <v>35967</v>
      </c>
      <c r="H3986" s="34" t="s">
        <v>1860</v>
      </c>
      <c r="I3986" s="34" t="s">
        <v>90</v>
      </c>
      <c r="J3986" s="34" t="s">
        <v>78</v>
      </c>
      <c r="K3986" s="34" t="s">
        <v>79</v>
      </c>
      <c r="L3986" s="34" t="s">
        <v>91</v>
      </c>
      <c r="M3986" s="31">
        <v>4</v>
      </c>
    </row>
    <row r="3987" spans="1:13" s="31" customFormat="1" ht="15.75" customHeight="1" x14ac:dyDescent="0.25">
      <c r="A3987" s="31">
        <v>3986</v>
      </c>
      <c r="B3987" s="34" t="s">
        <v>10956</v>
      </c>
      <c r="C3987" s="34" t="s">
        <v>6503</v>
      </c>
      <c r="D3987" s="34" t="s">
        <v>98</v>
      </c>
      <c r="E3987" s="31">
        <v>1</v>
      </c>
      <c r="F3987" s="58">
        <f t="shared" ca="1" si="189"/>
        <v>46.095890410958901</v>
      </c>
      <c r="G3987" s="33">
        <v>28095</v>
      </c>
      <c r="H3987" s="34" t="s">
        <v>392</v>
      </c>
      <c r="I3987" s="34" t="s">
        <v>178</v>
      </c>
      <c r="J3987" s="34" t="s">
        <v>78</v>
      </c>
      <c r="K3987" s="34" t="s">
        <v>79</v>
      </c>
      <c r="L3987" s="34" t="s">
        <v>91</v>
      </c>
      <c r="M3987" s="31">
        <v>21</v>
      </c>
    </row>
    <row r="3988" spans="1:13" s="31" customFormat="1" ht="15.75" hidden="1" customHeight="1" x14ac:dyDescent="0.25">
      <c r="A3988" s="31">
        <v>3987</v>
      </c>
      <c r="B3988" s="34" t="s">
        <v>10957</v>
      </c>
      <c r="C3988" s="34" t="s">
        <v>10958</v>
      </c>
      <c r="D3988" s="34" t="s">
        <v>98</v>
      </c>
      <c r="E3988" s="31">
        <v>18</v>
      </c>
      <c r="F3988" s="58">
        <f t="shared" ca="1" si="189"/>
        <v>58.613698630136987</v>
      </c>
      <c r="G3988" s="33">
        <v>23526</v>
      </c>
      <c r="I3988" s="34" t="s">
        <v>377</v>
      </c>
      <c r="J3988" s="34" t="s">
        <v>78</v>
      </c>
      <c r="K3988" s="34" t="s">
        <v>79</v>
      </c>
      <c r="L3988" s="34" t="s">
        <v>91</v>
      </c>
      <c r="M3988" s="31">
        <v>7</v>
      </c>
    </row>
    <row r="3989" spans="1:13" s="31" customFormat="1" ht="15.75" customHeight="1" x14ac:dyDescent="0.25">
      <c r="A3989" s="31">
        <v>3988</v>
      </c>
      <c r="B3989" s="34" t="s">
        <v>5910</v>
      </c>
      <c r="C3989" s="34" t="s">
        <v>10959</v>
      </c>
      <c r="D3989" s="34" t="s">
        <v>98</v>
      </c>
      <c r="E3989" s="31">
        <v>97</v>
      </c>
      <c r="F3989" s="58">
        <f t="shared" ca="1" si="189"/>
        <v>28.468493150684932</v>
      </c>
      <c r="G3989" s="33">
        <v>34529</v>
      </c>
      <c r="H3989" s="34" t="s">
        <v>2325</v>
      </c>
      <c r="I3989" s="34" t="s">
        <v>178</v>
      </c>
      <c r="J3989" s="34" t="s">
        <v>78</v>
      </c>
      <c r="K3989" s="34" t="s">
        <v>79</v>
      </c>
      <c r="L3989" s="34" t="s">
        <v>80</v>
      </c>
      <c r="M3989" s="31">
        <v>1</v>
      </c>
    </row>
    <row r="3990" spans="1:13" s="31" customFormat="1" ht="15.75" customHeight="1" x14ac:dyDescent="0.25">
      <c r="A3990" s="31">
        <v>3989</v>
      </c>
      <c r="B3990" s="34" t="s">
        <v>2809</v>
      </c>
      <c r="C3990" s="34" t="s">
        <v>10960</v>
      </c>
      <c r="D3990" s="34" t="s">
        <v>74</v>
      </c>
      <c r="E3990" s="31">
        <v>75</v>
      </c>
      <c r="F3990" s="58">
        <f t="shared" ca="1" si="189"/>
        <v>23.523287671232875</v>
      </c>
      <c r="G3990" s="33">
        <v>36334</v>
      </c>
      <c r="H3990" s="34" t="s">
        <v>164</v>
      </c>
      <c r="I3990" s="34" t="s">
        <v>377</v>
      </c>
      <c r="J3990" s="34" t="s">
        <v>102</v>
      </c>
      <c r="K3990" s="34" t="s">
        <v>79</v>
      </c>
      <c r="L3990" s="34" t="s">
        <v>80</v>
      </c>
      <c r="M3990" s="31">
        <v>1</v>
      </c>
    </row>
    <row r="3991" spans="1:13" s="31" customFormat="1" ht="15.75" customHeight="1" x14ac:dyDescent="0.25">
      <c r="A3991" s="31">
        <v>3990</v>
      </c>
      <c r="B3991" s="34" t="s">
        <v>8135</v>
      </c>
      <c r="C3991" s="34" t="s">
        <v>10961</v>
      </c>
      <c r="D3991" s="34" t="s">
        <v>74</v>
      </c>
      <c r="E3991" s="31">
        <v>99</v>
      </c>
      <c r="F3991" s="58">
        <f t="shared" ca="1" si="189"/>
        <v>24.824657534246576</v>
      </c>
      <c r="G3991" s="33">
        <v>35859</v>
      </c>
      <c r="H3991" s="34" t="s">
        <v>548</v>
      </c>
      <c r="I3991" s="34" t="s">
        <v>178</v>
      </c>
      <c r="J3991" s="34" t="s">
        <v>126</v>
      </c>
      <c r="K3991" s="34" t="s">
        <v>79</v>
      </c>
      <c r="L3991" s="34" t="s">
        <v>91</v>
      </c>
      <c r="M3991" s="31">
        <v>1</v>
      </c>
    </row>
    <row r="3992" spans="1:13" s="31" customFormat="1" ht="15.75" customHeight="1" x14ac:dyDescent="0.25">
      <c r="A3992" s="31">
        <v>3991</v>
      </c>
      <c r="B3992" s="34" t="s">
        <v>10962</v>
      </c>
      <c r="C3992" s="34" t="s">
        <v>10963</v>
      </c>
      <c r="D3992" s="34" t="s">
        <v>74</v>
      </c>
      <c r="E3992" s="31">
        <v>61</v>
      </c>
      <c r="F3992" s="58">
        <f t="shared" ca="1" si="189"/>
        <v>37.410958904109592</v>
      </c>
      <c r="G3992" s="33">
        <v>31265</v>
      </c>
      <c r="H3992" s="34" t="s">
        <v>1219</v>
      </c>
      <c r="I3992" s="34" t="s">
        <v>77</v>
      </c>
      <c r="J3992" s="34" t="s">
        <v>78</v>
      </c>
      <c r="K3992" s="34" t="s">
        <v>79</v>
      </c>
      <c r="L3992" s="34" t="s">
        <v>80</v>
      </c>
      <c r="M3992" s="31">
        <v>13</v>
      </c>
    </row>
    <row r="3993" spans="1:13" s="31" customFormat="1" ht="15.75" customHeight="1" x14ac:dyDescent="0.25">
      <c r="A3993" s="31">
        <v>3992</v>
      </c>
      <c r="B3993" s="34" t="s">
        <v>6151</v>
      </c>
      <c r="C3993" s="34" t="s">
        <v>10964</v>
      </c>
      <c r="D3993" s="34" t="s">
        <v>74</v>
      </c>
      <c r="E3993" s="31">
        <v>99</v>
      </c>
      <c r="F3993" s="58">
        <f t="shared" ca="1" si="189"/>
        <v>42.758904109589039</v>
      </c>
      <c r="G3993" s="33">
        <v>29313</v>
      </c>
      <c r="H3993" s="34" t="s">
        <v>3559</v>
      </c>
      <c r="I3993" s="34" t="s">
        <v>77</v>
      </c>
      <c r="J3993" s="34" t="s">
        <v>102</v>
      </c>
      <c r="K3993" s="34" t="s">
        <v>79</v>
      </c>
      <c r="L3993" s="34" t="s">
        <v>80</v>
      </c>
      <c r="M3993" s="31">
        <v>18</v>
      </c>
    </row>
    <row r="3994" spans="1:13" s="31" customFormat="1" ht="15.75" customHeight="1" x14ac:dyDescent="0.25">
      <c r="A3994" s="31">
        <v>3993</v>
      </c>
      <c r="B3994" s="34" t="s">
        <v>9903</v>
      </c>
      <c r="C3994" s="34" t="s">
        <v>10965</v>
      </c>
      <c r="D3994" s="34" t="s">
        <v>98</v>
      </c>
      <c r="E3994" s="31">
        <v>6</v>
      </c>
      <c r="F3994" s="58">
        <f t="shared" ca="1" si="189"/>
        <v>48.087671232876716</v>
      </c>
      <c r="G3994" s="33">
        <v>27368</v>
      </c>
      <c r="H3994" s="34" t="s">
        <v>264</v>
      </c>
      <c r="I3994" s="34" t="s">
        <v>125</v>
      </c>
      <c r="J3994" s="34" t="s">
        <v>78</v>
      </c>
      <c r="K3994" s="34" t="s">
        <v>79</v>
      </c>
      <c r="L3994" s="34" t="s">
        <v>91</v>
      </c>
      <c r="M3994" s="31">
        <v>10</v>
      </c>
    </row>
    <row r="3995" spans="1:13" s="31" customFormat="1" ht="15.75" customHeight="1" x14ac:dyDescent="0.25">
      <c r="A3995" s="31">
        <v>3994</v>
      </c>
      <c r="B3995" s="34" t="s">
        <v>10966</v>
      </c>
      <c r="C3995" s="34" t="s">
        <v>10967</v>
      </c>
      <c r="D3995" s="34" t="s">
        <v>98</v>
      </c>
      <c r="E3995" s="31">
        <v>5</v>
      </c>
      <c r="F3995" s="58">
        <f t="shared" ca="1" si="189"/>
        <v>33.739726027397261</v>
      </c>
      <c r="G3995" s="33">
        <v>32605</v>
      </c>
      <c r="H3995" s="34" t="s">
        <v>645</v>
      </c>
      <c r="I3995" s="34" t="s">
        <v>77</v>
      </c>
      <c r="J3995" s="34" t="s">
        <v>102</v>
      </c>
      <c r="K3995" s="34" t="s">
        <v>79</v>
      </c>
      <c r="L3995" s="34" t="s">
        <v>91</v>
      </c>
      <c r="M3995" s="31">
        <v>12</v>
      </c>
    </row>
    <row r="3996" spans="1:13" s="31" customFormat="1" ht="15.75" customHeight="1" x14ac:dyDescent="0.25">
      <c r="A3996" s="31">
        <v>3995</v>
      </c>
      <c r="B3996" s="34" t="s">
        <v>10968</v>
      </c>
      <c r="C3996" s="34" t="s">
        <v>10969</v>
      </c>
      <c r="D3996" s="34" t="s">
        <v>74</v>
      </c>
      <c r="E3996" s="31">
        <v>93</v>
      </c>
      <c r="F3996" s="58">
        <f t="shared" ca="1" si="189"/>
        <v>47.06849315068493</v>
      </c>
      <c r="G3996" s="33">
        <v>27740</v>
      </c>
      <c r="H3996" s="34" t="s">
        <v>710</v>
      </c>
      <c r="I3996" s="34" t="s">
        <v>77</v>
      </c>
      <c r="J3996" s="34" t="s">
        <v>78</v>
      </c>
      <c r="K3996" s="34" t="s">
        <v>79</v>
      </c>
      <c r="L3996" s="34" t="s">
        <v>80</v>
      </c>
      <c r="M3996" s="31">
        <v>14</v>
      </c>
    </row>
    <row r="3997" spans="1:13" s="31" customFormat="1" ht="15.75" customHeight="1" x14ac:dyDescent="0.25">
      <c r="A3997" s="31">
        <v>3996</v>
      </c>
      <c r="B3997" s="34" t="s">
        <v>4854</v>
      </c>
      <c r="C3997" s="34" t="s">
        <v>10970</v>
      </c>
      <c r="D3997" s="34" t="s">
        <v>98</v>
      </c>
      <c r="E3997" s="31">
        <v>8</v>
      </c>
      <c r="F3997" s="58">
        <f t="shared" ca="1" si="189"/>
        <v>47.410958904109592</v>
      </c>
      <c r="G3997" s="33">
        <v>27615</v>
      </c>
      <c r="H3997" s="34" t="s">
        <v>420</v>
      </c>
      <c r="I3997" s="34" t="s">
        <v>178</v>
      </c>
      <c r="J3997" s="34" t="s">
        <v>78</v>
      </c>
      <c r="K3997" s="34" t="s">
        <v>79</v>
      </c>
      <c r="L3997" s="34" t="s">
        <v>91</v>
      </c>
      <c r="M3997" s="31">
        <v>19</v>
      </c>
    </row>
    <row r="3998" spans="1:13" s="31" customFormat="1" ht="15.75" customHeight="1" x14ac:dyDescent="0.25">
      <c r="A3998" s="31">
        <v>3997</v>
      </c>
      <c r="B3998" s="34" t="s">
        <v>7533</v>
      </c>
      <c r="C3998" s="34" t="s">
        <v>6647</v>
      </c>
      <c r="D3998" s="34" t="s">
        <v>98</v>
      </c>
      <c r="E3998" s="31">
        <v>87</v>
      </c>
      <c r="F3998" s="58">
        <f t="shared" ca="1" si="189"/>
        <v>21.465753424657535</v>
      </c>
      <c r="G3998" s="33">
        <v>37085</v>
      </c>
      <c r="H3998" s="34" t="s">
        <v>3125</v>
      </c>
      <c r="I3998" s="34" t="s">
        <v>77</v>
      </c>
      <c r="J3998" s="34" t="s">
        <v>126</v>
      </c>
      <c r="K3998" s="34" t="s">
        <v>79</v>
      </c>
      <c r="L3998" s="34" t="s">
        <v>80</v>
      </c>
      <c r="M3998" s="31">
        <v>1</v>
      </c>
    </row>
    <row r="3999" spans="1:13" s="31" customFormat="1" ht="15.75" hidden="1" customHeight="1" x14ac:dyDescent="0.25">
      <c r="A3999" s="31">
        <v>3998</v>
      </c>
      <c r="B3999" s="34" t="s">
        <v>10971</v>
      </c>
      <c r="C3999" s="34" t="s">
        <v>10972</v>
      </c>
      <c r="D3999" s="34" t="s">
        <v>430</v>
      </c>
      <c r="E3999" s="31">
        <v>60</v>
      </c>
      <c r="H3999" s="34" t="s">
        <v>294</v>
      </c>
      <c r="I3999" s="34" t="s">
        <v>152</v>
      </c>
      <c r="J3999" s="34" t="s">
        <v>126</v>
      </c>
      <c r="K3999" s="34" t="s">
        <v>79</v>
      </c>
      <c r="L3999" s="34" t="s">
        <v>91</v>
      </c>
    </row>
    <row r="4000" spans="1:13" s="31" customFormat="1" ht="15.75" hidden="1" customHeight="1" x14ac:dyDescent="0.25">
      <c r="A4000" s="31">
        <v>3999</v>
      </c>
      <c r="B4000" s="34" t="s">
        <v>6190</v>
      </c>
      <c r="D4000" s="34" t="s">
        <v>74</v>
      </c>
      <c r="E4000" s="31">
        <v>11</v>
      </c>
      <c r="G4000" s="44">
        <v>26961</v>
      </c>
      <c r="I4000" s="34" t="s">
        <v>77</v>
      </c>
      <c r="J4000" s="34" t="s">
        <v>102</v>
      </c>
      <c r="K4000" s="34" t="s">
        <v>79</v>
      </c>
      <c r="L4000" s="34" t="s">
        <v>80</v>
      </c>
      <c r="M4000" s="31">
        <v>10</v>
      </c>
    </row>
    <row r="4001" spans="1:13" s="31" customFormat="1" ht="15.75" customHeight="1" x14ac:dyDescent="0.25">
      <c r="A4001" s="31">
        <v>4000</v>
      </c>
      <c r="B4001" s="34" t="s">
        <v>1232</v>
      </c>
      <c r="C4001" s="34" t="s">
        <v>10973</v>
      </c>
      <c r="D4001" s="34" t="s">
        <v>74</v>
      </c>
      <c r="E4001" s="31">
        <v>76</v>
      </c>
      <c r="F4001" s="58">
        <f ca="1">(TODAY()-G4001)/365</f>
        <v>31.158904109589042</v>
      </c>
      <c r="G4001" s="33">
        <v>33547</v>
      </c>
      <c r="H4001" s="34" t="s">
        <v>5263</v>
      </c>
      <c r="I4001" s="34" t="s">
        <v>230</v>
      </c>
      <c r="J4001" s="34" t="s">
        <v>102</v>
      </c>
      <c r="K4001" s="34" t="s">
        <v>79</v>
      </c>
      <c r="L4001" s="34" t="s">
        <v>91</v>
      </c>
      <c r="M4001" s="31">
        <v>11</v>
      </c>
    </row>
    <row r="4002" spans="1:13" ht="15" hidden="1" customHeight="1" x14ac:dyDescent="0.25">
      <c r="F4002" s="1"/>
      <c r="G4002" s="1"/>
    </row>
  </sheetData>
  <autoFilter ref="A1:IV4002" xr:uid="{00000000-0001-0000-0300-000000000000}">
    <filterColumn colId="0">
      <customFilters>
        <customFilter operator="notEqual" val=" "/>
      </customFilters>
    </filterColumn>
    <filterColumn colId="2">
      <customFilters>
        <customFilter operator="notEqual" val=" "/>
      </customFilters>
    </filterColumn>
    <filterColumn colId="6">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colorId="10" workbookViewId="0">
      <selection activeCell="H4" sqref="H4"/>
    </sheetView>
  </sheetViews>
  <sheetFormatPr defaultColWidth="14.44140625" defaultRowHeight="15" customHeight="1" x14ac:dyDescent="0.25"/>
  <cols>
    <col min="1" max="1" width="14.44140625" style="1" customWidth="1"/>
    <col min="2" max="2" width="28.44140625" style="1" bestFit="1" customWidth="1"/>
    <col min="3" max="3" width="13.44140625" style="1" customWidth="1"/>
    <col min="4" max="4" width="15.44140625" style="1" customWidth="1"/>
    <col min="5" max="5" width="14.44140625" style="1" customWidth="1"/>
    <col min="6" max="6" width="18.109375" style="1" bestFit="1" customWidth="1"/>
    <col min="7"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10974</v>
      </c>
      <c r="C2" s="31">
        <v>2016</v>
      </c>
      <c r="D2" s="34" t="s">
        <v>10975</v>
      </c>
      <c r="E2" s="34" t="s">
        <v>84</v>
      </c>
      <c r="F2" s="31">
        <v>10</v>
      </c>
    </row>
    <row r="3" spans="1:6" s="31" customFormat="1" ht="15.75" customHeight="1" x14ac:dyDescent="0.25">
      <c r="A3" s="31">
        <v>2</v>
      </c>
      <c r="B3" s="34" t="s">
        <v>10976</v>
      </c>
      <c r="C3" s="31">
        <v>2153</v>
      </c>
      <c r="D3" s="34" t="s">
        <v>10975</v>
      </c>
      <c r="E3" s="34" t="s">
        <v>84</v>
      </c>
      <c r="F3" s="31">
        <v>10</v>
      </c>
    </row>
    <row r="4" spans="1:6" s="31" customFormat="1" ht="15.75" customHeight="1" x14ac:dyDescent="0.25">
      <c r="A4" s="31">
        <v>4</v>
      </c>
      <c r="B4" s="34" t="s">
        <v>10977</v>
      </c>
      <c r="C4" s="31">
        <v>4211</v>
      </c>
      <c r="D4" s="34" t="s">
        <v>14968</v>
      </c>
      <c r="E4" s="34" t="s">
        <v>84</v>
      </c>
      <c r="F4" s="31">
        <v>9</v>
      </c>
    </row>
    <row r="5" spans="1:6" s="31" customFormat="1" ht="15.75" customHeight="1" x14ac:dyDescent="0.25">
      <c r="A5" s="31">
        <v>5</v>
      </c>
      <c r="B5" s="34" t="s">
        <v>10978</v>
      </c>
      <c r="C5" s="31">
        <v>2448</v>
      </c>
      <c r="D5" s="34" t="s">
        <v>10975</v>
      </c>
      <c r="E5" s="34" t="s">
        <v>84</v>
      </c>
      <c r="F5" s="31">
        <v>4</v>
      </c>
    </row>
    <row r="6" spans="1:6" s="31" customFormat="1" ht="15.75" customHeight="1" x14ac:dyDescent="0.25">
      <c r="A6" s="31">
        <v>6</v>
      </c>
      <c r="B6" s="34" t="s">
        <v>10979</v>
      </c>
      <c r="C6" s="31">
        <v>3216</v>
      </c>
      <c r="D6" s="54" t="s">
        <v>11420</v>
      </c>
      <c r="E6" s="34" t="s">
        <v>84</v>
      </c>
      <c r="F6" s="31">
        <v>9</v>
      </c>
    </row>
    <row r="7" spans="1:6" s="31" customFormat="1" ht="15.75" customHeight="1" x14ac:dyDescent="0.25">
      <c r="A7" s="31">
        <v>7</v>
      </c>
      <c r="B7" s="34" t="s">
        <v>10980</v>
      </c>
      <c r="C7" s="31">
        <v>2210</v>
      </c>
      <c r="D7" s="34" t="s">
        <v>10975</v>
      </c>
      <c r="E7" s="34" t="s">
        <v>84</v>
      </c>
      <c r="F7" s="31">
        <v>9</v>
      </c>
    </row>
    <row r="8" spans="1:6" s="31" customFormat="1" ht="15.75" customHeight="1" x14ac:dyDescent="0.25">
      <c r="A8" s="31">
        <v>8</v>
      </c>
      <c r="B8" s="34" t="s">
        <v>10981</v>
      </c>
      <c r="C8" s="31">
        <v>2650</v>
      </c>
      <c r="D8" s="34" t="s">
        <v>10975</v>
      </c>
      <c r="E8" s="34" t="s">
        <v>84</v>
      </c>
      <c r="F8" s="31">
        <v>4</v>
      </c>
    </row>
    <row r="9" spans="1:6" s="31" customFormat="1" ht="15.75" customHeight="1" x14ac:dyDescent="0.25">
      <c r="A9" s="31">
        <v>9</v>
      </c>
      <c r="B9" s="34" t="s">
        <v>10982</v>
      </c>
      <c r="C9" s="31">
        <v>2023</v>
      </c>
      <c r="D9" s="34" t="s">
        <v>10975</v>
      </c>
      <c r="E9" s="34" t="s">
        <v>84</v>
      </c>
      <c r="F9" s="31">
        <v>12</v>
      </c>
    </row>
    <row r="10" spans="1:6" s="31" customFormat="1" ht="15.75" customHeight="1" x14ac:dyDescent="0.25">
      <c r="A10" s="31">
        <v>11</v>
      </c>
      <c r="B10" s="34" t="s">
        <v>10983</v>
      </c>
      <c r="C10" s="31">
        <v>3044</v>
      </c>
      <c r="D10" s="54" t="s">
        <v>11420</v>
      </c>
      <c r="E10" s="34" t="s">
        <v>84</v>
      </c>
      <c r="F10" s="31">
        <v>8</v>
      </c>
    </row>
    <row r="11" spans="1:6" s="31" customFormat="1" ht="15.75" customHeight="1" x14ac:dyDescent="0.25">
      <c r="A11" s="31">
        <v>12</v>
      </c>
      <c r="B11" s="34" t="s">
        <v>10984</v>
      </c>
      <c r="C11" s="31">
        <v>4557</v>
      </c>
      <c r="D11" s="34" t="s">
        <v>14968</v>
      </c>
      <c r="E11" s="34" t="s">
        <v>84</v>
      </c>
      <c r="F11" s="31">
        <v>4</v>
      </c>
    </row>
    <row r="12" spans="1:6" s="31" customFormat="1" ht="15.75" customHeight="1" x14ac:dyDescent="0.25">
      <c r="A12" s="31">
        <v>13</v>
      </c>
      <c r="B12" s="34" t="s">
        <v>10985</v>
      </c>
      <c r="C12" s="31">
        <v>3799</v>
      </c>
      <c r="D12" s="34" t="s">
        <v>11420</v>
      </c>
      <c r="E12" s="34" t="s">
        <v>84</v>
      </c>
      <c r="F12" s="31">
        <v>6</v>
      </c>
    </row>
    <row r="13" spans="1:6" s="31" customFormat="1" ht="15.75" customHeight="1" x14ac:dyDescent="0.25">
      <c r="A13" s="31">
        <v>14</v>
      </c>
      <c r="B13" s="34" t="s">
        <v>10986</v>
      </c>
      <c r="C13" s="31">
        <v>2760</v>
      </c>
      <c r="D13" s="34" t="s">
        <v>10975</v>
      </c>
      <c r="E13" s="34" t="s">
        <v>84</v>
      </c>
      <c r="F13" s="31">
        <v>8</v>
      </c>
    </row>
    <row r="14" spans="1:6" s="31" customFormat="1" ht="15.75" customHeight="1" x14ac:dyDescent="0.25">
      <c r="A14" s="31">
        <v>15</v>
      </c>
      <c r="B14" s="34" t="s">
        <v>10987</v>
      </c>
      <c r="C14" s="31">
        <v>2428</v>
      </c>
      <c r="D14" s="34" t="s">
        <v>10975</v>
      </c>
      <c r="E14" s="34" t="s">
        <v>84</v>
      </c>
      <c r="F14" s="31">
        <v>9</v>
      </c>
    </row>
    <row r="15" spans="1:6" s="31" customFormat="1" ht="15.75" customHeight="1" x14ac:dyDescent="0.25">
      <c r="A15" s="31">
        <v>16</v>
      </c>
      <c r="B15" s="34" t="s">
        <v>10988</v>
      </c>
      <c r="C15" s="31">
        <v>3331</v>
      </c>
      <c r="D15" s="34" t="s">
        <v>11420</v>
      </c>
      <c r="E15" s="34" t="s">
        <v>84</v>
      </c>
      <c r="F15" s="31">
        <v>4</v>
      </c>
    </row>
    <row r="16" spans="1:6" s="31" customFormat="1" ht="15.75" customHeight="1" x14ac:dyDescent="0.25">
      <c r="A16" s="31">
        <v>17</v>
      </c>
      <c r="B16" s="34" t="s">
        <v>10989</v>
      </c>
      <c r="C16" s="31">
        <v>3058</v>
      </c>
      <c r="D16" s="34" t="s">
        <v>11420</v>
      </c>
      <c r="E16" s="34" t="s">
        <v>84</v>
      </c>
      <c r="F16" s="31">
        <v>9</v>
      </c>
    </row>
    <row r="17" spans="1:6" s="31" customFormat="1" ht="15.75" customHeight="1" x14ac:dyDescent="0.25">
      <c r="A17" s="31">
        <v>18</v>
      </c>
      <c r="B17" s="34" t="s">
        <v>10990</v>
      </c>
      <c r="C17" s="31">
        <v>2135</v>
      </c>
      <c r="D17" s="34" t="s">
        <v>10975</v>
      </c>
      <c r="E17" s="34" t="s">
        <v>84</v>
      </c>
      <c r="F17" s="31">
        <v>12</v>
      </c>
    </row>
    <row r="18" spans="1:6" s="31" customFormat="1" ht="15.75" customHeight="1" x14ac:dyDescent="0.25">
      <c r="A18" s="31">
        <v>19</v>
      </c>
      <c r="B18" s="34" t="s">
        <v>10991</v>
      </c>
      <c r="C18" s="31">
        <v>2233</v>
      </c>
      <c r="D18" s="34" t="s">
        <v>10975</v>
      </c>
      <c r="E18" s="34" t="s">
        <v>84</v>
      </c>
      <c r="F18" s="31">
        <v>9</v>
      </c>
    </row>
    <row r="19" spans="1:6" s="31" customFormat="1" ht="15.75" customHeight="1" x14ac:dyDescent="0.25">
      <c r="A19" s="31">
        <v>20</v>
      </c>
      <c r="B19" s="34" t="s">
        <v>10992</v>
      </c>
      <c r="C19" s="31">
        <v>2444</v>
      </c>
      <c r="D19" s="34" t="s">
        <v>10975</v>
      </c>
      <c r="E19" s="34" t="s">
        <v>84</v>
      </c>
      <c r="F19" s="31">
        <v>8</v>
      </c>
    </row>
    <row r="20" spans="1:6" s="31" customFormat="1" ht="15.75" customHeight="1" x14ac:dyDescent="0.25">
      <c r="A20" s="31">
        <v>21</v>
      </c>
      <c r="B20" s="34" t="s">
        <v>10993</v>
      </c>
      <c r="C20" s="31">
        <v>2650</v>
      </c>
      <c r="D20" s="34" t="s">
        <v>10975</v>
      </c>
      <c r="E20" s="34" t="s">
        <v>84</v>
      </c>
      <c r="F20" s="31">
        <v>7</v>
      </c>
    </row>
    <row r="21" spans="1:6" s="31" customFormat="1" ht="15.75" customHeight="1" x14ac:dyDescent="0.25">
      <c r="A21" s="31">
        <v>24</v>
      </c>
      <c r="B21" s="34" t="s">
        <v>10994</v>
      </c>
      <c r="C21" s="31">
        <v>2153</v>
      </c>
      <c r="D21" s="34" t="s">
        <v>10975</v>
      </c>
      <c r="E21" s="34" t="s">
        <v>84</v>
      </c>
      <c r="F21" s="31">
        <v>10</v>
      </c>
    </row>
    <row r="22" spans="1:6" s="31" customFormat="1" ht="15.75" customHeight="1" x14ac:dyDescent="0.25">
      <c r="A22" s="31">
        <v>25</v>
      </c>
      <c r="B22" s="34" t="s">
        <v>10995</v>
      </c>
      <c r="C22" s="31">
        <v>4413</v>
      </c>
      <c r="D22" s="34" t="s">
        <v>14968</v>
      </c>
      <c r="E22" s="34" t="s">
        <v>84</v>
      </c>
      <c r="F22" s="31">
        <v>3</v>
      </c>
    </row>
    <row r="23" spans="1:6" s="31" customFormat="1" ht="15.75" customHeight="1" x14ac:dyDescent="0.25">
      <c r="A23" s="31">
        <v>26</v>
      </c>
      <c r="B23" s="34" t="s">
        <v>10996</v>
      </c>
      <c r="C23" s="31">
        <v>4740</v>
      </c>
      <c r="D23" s="34" t="s">
        <v>14968</v>
      </c>
      <c r="E23" s="34" t="s">
        <v>84</v>
      </c>
      <c r="F23" s="31">
        <v>5</v>
      </c>
    </row>
    <row r="24" spans="1:6" s="31" customFormat="1" ht="15.75" customHeight="1" x14ac:dyDescent="0.25">
      <c r="A24" s="31">
        <v>27</v>
      </c>
      <c r="B24" s="34" t="s">
        <v>10997</v>
      </c>
      <c r="C24" s="31">
        <v>3218</v>
      </c>
      <c r="D24" s="34" t="s">
        <v>11420</v>
      </c>
      <c r="E24" s="34" t="s">
        <v>84</v>
      </c>
      <c r="F24" s="31">
        <v>7</v>
      </c>
    </row>
    <row r="25" spans="1:6" s="31" customFormat="1" ht="15.75" customHeight="1" x14ac:dyDescent="0.25">
      <c r="A25" s="31">
        <v>28</v>
      </c>
      <c r="B25" s="34" t="s">
        <v>10998</v>
      </c>
      <c r="C25" s="31">
        <v>4868</v>
      </c>
      <c r="D25" s="34" t="s">
        <v>14968</v>
      </c>
      <c r="E25" s="34" t="s">
        <v>84</v>
      </c>
      <c r="F25" s="31">
        <v>4</v>
      </c>
    </row>
    <row r="26" spans="1:6" s="31" customFormat="1" ht="15.75" customHeight="1" x14ac:dyDescent="0.25">
      <c r="A26" s="31">
        <v>29</v>
      </c>
      <c r="B26" s="34" t="s">
        <v>10999</v>
      </c>
      <c r="C26" s="31">
        <v>4116</v>
      </c>
      <c r="D26" s="34" t="s">
        <v>14968</v>
      </c>
      <c r="E26" s="34" t="s">
        <v>84</v>
      </c>
      <c r="F26" s="31">
        <v>7</v>
      </c>
    </row>
    <row r="27" spans="1:6" s="31" customFormat="1" ht="15.75" customHeight="1" x14ac:dyDescent="0.25">
      <c r="A27" s="31">
        <v>30</v>
      </c>
      <c r="B27" s="34" t="s">
        <v>11000</v>
      </c>
      <c r="C27" s="31">
        <v>2519</v>
      </c>
      <c r="D27" s="34" t="s">
        <v>10975</v>
      </c>
      <c r="E27" s="34" t="s">
        <v>84</v>
      </c>
      <c r="F27" s="31">
        <v>11</v>
      </c>
    </row>
    <row r="28" spans="1:6" s="31" customFormat="1" ht="15.75" customHeight="1" x14ac:dyDescent="0.25">
      <c r="A28" s="31">
        <v>31</v>
      </c>
      <c r="B28" s="34" t="s">
        <v>11001</v>
      </c>
      <c r="C28" s="31">
        <v>2135</v>
      </c>
      <c r="D28" s="34" t="s">
        <v>10975</v>
      </c>
      <c r="E28" s="34" t="s">
        <v>84</v>
      </c>
      <c r="F28" s="31">
        <v>12</v>
      </c>
    </row>
    <row r="29" spans="1:6" s="31" customFormat="1" ht="15.75" customHeight="1" x14ac:dyDescent="0.25">
      <c r="A29" s="31">
        <v>32</v>
      </c>
      <c r="B29" s="34" t="s">
        <v>11002</v>
      </c>
      <c r="C29" s="31">
        <v>2756</v>
      </c>
      <c r="D29" s="34" t="s">
        <v>10975</v>
      </c>
      <c r="E29" s="34" t="s">
        <v>84</v>
      </c>
      <c r="F29" s="31">
        <v>9</v>
      </c>
    </row>
    <row r="30" spans="1:6" s="31" customFormat="1" ht="15.75" customHeight="1" x14ac:dyDescent="0.25">
      <c r="A30" s="31">
        <v>33</v>
      </c>
      <c r="B30" s="34" t="s">
        <v>11003</v>
      </c>
      <c r="C30" s="31">
        <v>2170</v>
      </c>
      <c r="D30" s="34" t="s">
        <v>10975</v>
      </c>
      <c r="E30" s="34" t="s">
        <v>84</v>
      </c>
      <c r="F30" s="31">
        <v>9</v>
      </c>
    </row>
    <row r="31" spans="1:6" s="31" customFormat="1" ht="15.75" customHeight="1" x14ac:dyDescent="0.25">
      <c r="A31" s="31">
        <v>34</v>
      </c>
      <c r="B31" s="34" t="s">
        <v>11004</v>
      </c>
      <c r="C31" s="31">
        <v>4005</v>
      </c>
      <c r="D31" s="34" t="s">
        <v>14968</v>
      </c>
      <c r="E31" s="34" t="s">
        <v>84</v>
      </c>
      <c r="F31" s="31">
        <v>8</v>
      </c>
    </row>
    <row r="32" spans="1:6" s="31" customFormat="1" ht="15.75" customHeight="1" x14ac:dyDescent="0.25">
      <c r="A32" s="31">
        <v>35</v>
      </c>
      <c r="B32" s="34" t="s">
        <v>11005</v>
      </c>
      <c r="C32" s="31">
        <v>4127</v>
      </c>
      <c r="D32" s="34" t="s">
        <v>14968</v>
      </c>
      <c r="E32" s="34" t="s">
        <v>84</v>
      </c>
      <c r="F32" s="31">
        <v>6</v>
      </c>
    </row>
    <row r="33" spans="1:6" s="31" customFormat="1" ht="15.75" customHeight="1" x14ac:dyDescent="0.25">
      <c r="A33" s="31">
        <v>36</v>
      </c>
      <c r="B33" s="34" t="s">
        <v>11006</v>
      </c>
      <c r="C33" s="31">
        <v>2535</v>
      </c>
      <c r="D33" s="34" t="s">
        <v>10975</v>
      </c>
      <c r="E33" s="34" t="s">
        <v>84</v>
      </c>
      <c r="F33" s="31">
        <v>8</v>
      </c>
    </row>
    <row r="34" spans="1:6" s="31" customFormat="1" ht="15.75" customHeight="1" x14ac:dyDescent="0.25">
      <c r="A34" s="31">
        <v>37</v>
      </c>
      <c r="B34" s="34" t="s">
        <v>11007</v>
      </c>
      <c r="C34" s="31">
        <v>4726</v>
      </c>
      <c r="D34" s="34" t="s">
        <v>14968</v>
      </c>
      <c r="E34" s="34" t="s">
        <v>84</v>
      </c>
      <c r="F34" s="31">
        <v>1</v>
      </c>
    </row>
    <row r="35" spans="1:6" s="31" customFormat="1" ht="15.75" customHeight="1" x14ac:dyDescent="0.25">
      <c r="A35" s="31">
        <v>38</v>
      </c>
      <c r="B35" s="34" t="s">
        <v>11008</v>
      </c>
      <c r="C35" s="31">
        <v>4805</v>
      </c>
      <c r="D35" s="34" t="s">
        <v>14968</v>
      </c>
      <c r="E35" s="34" t="s">
        <v>84</v>
      </c>
      <c r="F35" s="31">
        <v>4</v>
      </c>
    </row>
    <row r="36" spans="1:6" s="31" customFormat="1" ht="15.75" customHeight="1" x14ac:dyDescent="0.25">
      <c r="A36" s="31">
        <v>39</v>
      </c>
      <c r="B36" s="34" t="s">
        <v>11009</v>
      </c>
      <c r="C36" s="31">
        <v>2212</v>
      </c>
      <c r="D36" s="34" t="s">
        <v>10975</v>
      </c>
      <c r="E36" s="34" t="s">
        <v>84</v>
      </c>
      <c r="F36" s="31">
        <v>10</v>
      </c>
    </row>
    <row r="37" spans="1:6" s="31" customFormat="1" ht="15.75" customHeight="1" x14ac:dyDescent="0.25">
      <c r="A37" s="31">
        <v>40</v>
      </c>
      <c r="B37" s="34" t="s">
        <v>11010</v>
      </c>
      <c r="C37" s="31">
        <v>2207</v>
      </c>
      <c r="D37" s="34" t="s">
        <v>10975</v>
      </c>
      <c r="E37" s="34" t="s">
        <v>84</v>
      </c>
      <c r="F37" s="31">
        <v>8</v>
      </c>
    </row>
    <row r="38" spans="1:6" s="31" customFormat="1" ht="15.75" customHeight="1" x14ac:dyDescent="0.25">
      <c r="A38" s="31">
        <v>41</v>
      </c>
      <c r="B38" s="34" t="s">
        <v>11011</v>
      </c>
      <c r="C38" s="31">
        <v>3350</v>
      </c>
      <c r="D38" s="34" t="s">
        <v>11420</v>
      </c>
      <c r="E38" s="34" t="s">
        <v>84</v>
      </c>
      <c r="F38" s="31">
        <v>9</v>
      </c>
    </row>
    <row r="39" spans="1:6" s="31" customFormat="1" ht="15.75" customHeight="1" x14ac:dyDescent="0.25">
      <c r="A39" s="31">
        <v>42</v>
      </c>
      <c r="B39" s="34" t="s">
        <v>11012</v>
      </c>
      <c r="C39" s="31">
        <v>3931</v>
      </c>
      <c r="D39" s="34" t="s">
        <v>11420</v>
      </c>
      <c r="E39" s="34" t="s">
        <v>84</v>
      </c>
      <c r="F39" s="31">
        <v>10</v>
      </c>
    </row>
    <row r="40" spans="1:6" s="31" customFormat="1" ht="15.75" customHeight="1" x14ac:dyDescent="0.25">
      <c r="A40" s="31">
        <v>43</v>
      </c>
      <c r="B40" s="34" t="s">
        <v>11013</v>
      </c>
      <c r="C40" s="31">
        <v>4018</v>
      </c>
      <c r="D40" s="34" t="s">
        <v>14968</v>
      </c>
      <c r="E40" s="34" t="s">
        <v>84</v>
      </c>
      <c r="F40" s="31">
        <v>8</v>
      </c>
    </row>
    <row r="41" spans="1:6" s="31" customFormat="1" ht="15.75" customHeight="1" x14ac:dyDescent="0.25">
      <c r="A41" s="31">
        <v>44</v>
      </c>
      <c r="B41" s="34" t="s">
        <v>11014</v>
      </c>
      <c r="C41" s="31">
        <v>4670</v>
      </c>
      <c r="D41" s="34" t="s">
        <v>14968</v>
      </c>
      <c r="E41" s="34" t="s">
        <v>84</v>
      </c>
      <c r="F41" s="31">
        <v>2</v>
      </c>
    </row>
    <row r="42" spans="1:6" s="31" customFormat="1" ht="15.75" customHeight="1" x14ac:dyDescent="0.25">
      <c r="A42" s="31">
        <v>45</v>
      </c>
      <c r="B42" s="34" t="s">
        <v>11015</v>
      </c>
      <c r="C42" s="31">
        <v>2480</v>
      </c>
      <c r="D42" s="34" t="s">
        <v>10975</v>
      </c>
      <c r="E42" s="34" t="s">
        <v>84</v>
      </c>
      <c r="F42" s="31">
        <v>3</v>
      </c>
    </row>
    <row r="43" spans="1:6" s="31" customFormat="1" ht="15.75" customHeight="1" x14ac:dyDescent="0.25">
      <c r="A43" s="31">
        <v>46</v>
      </c>
      <c r="B43" s="34" t="s">
        <v>11016</v>
      </c>
      <c r="C43" s="31">
        <v>3212</v>
      </c>
      <c r="D43" s="34" t="s">
        <v>11420</v>
      </c>
      <c r="E43" s="34" t="s">
        <v>84</v>
      </c>
      <c r="F43" s="31">
        <v>6</v>
      </c>
    </row>
    <row r="44" spans="1:6" s="31" customFormat="1" ht="15.75" customHeight="1" x14ac:dyDescent="0.25">
      <c r="A44" s="31">
        <v>47</v>
      </c>
      <c r="B44" s="34" t="s">
        <v>11017</v>
      </c>
      <c r="C44" s="31">
        <v>2322</v>
      </c>
      <c r="D44" s="34" t="s">
        <v>10975</v>
      </c>
      <c r="E44" s="34" t="s">
        <v>84</v>
      </c>
      <c r="F44" s="31">
        <v>4</v>
      </c>
    </row>
    <row r="45" spans="1:6" s="31" customFormat="1" ht="15.75" customHeight="1" x14ac:dyDescent="0.25">
      <c r="A45" s="31">
        <v>48</v>
      </c>
      <c r="B45" s="34" t="s">
        <v>11018</v>
      </c>
      <c r="C45" s="31">
        <v>3198</v>
      </c>
      <c r="D45" s="34" t="s">
        <v>11420</v>
      </c>
      <c r="E45" s="34" t="s">
        <v>84</v>
      </c>
      <c r="F45" s="31">
        <v>9</v>
      </c>
    </row>
    <row r="46" spans="1:6" s="31" customFormat="1" ht="15.75" customHeight="1" x14ac:dyDescent="0.25">
      <c r="A46" s="31">
        <v>49</v>
      </c>
      <c r="B46" s="34" t="s">
        <v>11019</v>
      </c>
      <c r="C46" s="31">
        <v>2210</v>
      </c>
      <c r="D46" s="34" t="s">
        <v>10975</v>
      </c>
      <c r="E46" s="34" t="s">
        <v>84</v>
      </c>
      <c r="F46" s="31">
        <v>9</v>
      </c>
    </row>
    <row r="47" spans="1:6" s="31" customFormat="1" ht="15.75" customHeight="1" x14ac:dyDescent="0.25">
      <c r="A47" s="31">
        <v>50</v>
      </c>
      <c r="B47" s="34" t="s">
        <v>11020</v>
      </c>
      <c r="C47" s="31">
        <v>2047</v>
      </c>
      <c r="D47" s="34" t="s">
        <v>10975</v>
      </c>
      <c r="E47" s="34" t="s">
        <v>84</v>
      </c>
      <c r="F47" s="31">
        <v>10</v>
      </c>
    </row>
    <row r="48" spans="1:6" s="31" customFormat="1" ht="15.75" customHeight="1" x14ac:dyDescent="0.25">
      <c r="A48" s="31">
        <v>51</v>
      </c>
      <c r="B48" s="34" t="s">
        <v>11021</v>
      </c>
      <c r="C48" s="31">
        <v>4503</v>
      </c>
      <c r="D48" s="34" t="s">
        <v>14968</v>
      </c>
      <c r="E48" s="34" t="s">
        <v>84</v>
      </c>
      <c r="F48" s="31">
        <v>5</v>
      </c>
    </row>
    <row r="49" spans="1:6" s="31" customFormat="1" ht="15.75" customHeight="1" x14ac:dyDescent="0.25">
      <c r="A49" s="31">
        <v>52</v>
      </c>
      <c r="B49" s="34" t="s">
        <v>11022</v>
      </c>
      <c r="C49" s="31">
        <v>2145</v>
      </c>
      <c r="D49" s="34" t="s">
        <v>10975</v>
      </c>
      <c r="E49" s="34" t="s">
        <v>84</v>
      </c>
      <c r="F49" s="31">
        <v>8</v>
      </c>
    </row>
    <row r="50" spans="1:6" s="31" customFormat="1" ht="15.75" customHeight="1" x14ac:dyDescent="0.25">
      <c r="A50" s="31">
        <v>53</v>
      </c>
      <c r="B50" s="34" t="s">
        <v>11023</v>
      </c>
      <c r="C50" s="31">
        <v>4350</v>
      </c>
      <c r="D50" s="34" t="s">
        <v>14968</v>
      </c>
      <c r="E50" s="34" t="s">
        <v>84</v>
      </c>
      <c r="F50" s="31">
        <v>3</v>
      </c>
    </row>
    <row r="51" spans="1:6" s="31" customFormat="1" ht="15.75" customHeight="1" x14ac:dyDescent="0.25">
      <c r="A51" s="31">
        <v>54</v>
      </c>
      <c r="B51" s="34" t="s">
        <v>11024</v>
      </c>
      <c r="C51" s="31">
        <v>2142</v>
      </c>
      <c r="D51" s="34" t="s">
        <v>10975</v>
      </c>
      <c r="E51" s="34" t="s">
        <v>84</v>
      </c>
      <c r="F51" s="31">
        <v>8</v>
      </c>
    </row>
    <row r="52" spans="1:6" s="31" customFormat="1" ht="15.75" customHeight="1" x14ac:dyDescent="0.25">
      <c r="A52" s="31">
        <v>55</v>
      </c>
      <c r="B52" s="34" t="s">
        <v>11025</v>
      </c>
      <c r="C52" s="31">
        <v>2029</v>
      </c>
      <c r="D52" s="34" t="s">
        <v>10975</v>
      </c>
      <c r="E52" s="34" t="s">
        <v>84</v>
      </c>
      <c r="F52" s="31">
        <v>10</v>
      </c>
    </row>
    <row r="53" spans="1:6" s="31" customFormat="1" ht="15.75" customHeight="1" x14ac:dyDescent="0.25">
      <c r="A53" s="31">
        <v>56</v>
      </c>
      <c r="B53" s="34" t="s">
        <v>11026</v>
      </c>
      <c r="C53" s="31">
        <v>2127</v>
      </c>
      <c r="D53" s="34" t="s">
        <v>10975</v>
      </c>
      <c r="E53" s="34" t="s">
        <v>84</v>
      </c>
      <c r="F53" s="31">
        <v>10</v>
      </c>
    </row>
    <row r="54" spans="1:6" s="31" customFormat="1" ht="15.75" customHeight="1" x14ac:dyDescent="0.25">
      <c r="A54" s="31">
        <v>57</v>
      </c>
      <c r="B54" s="34" t="s">
        <v>11027</v>
      </c>
      <c r="C54" s="31">
        <v>4280</v>
      </c>
      <c r="D54" s="34" t="s">
        <v>14968</v>
      </c>
      <c r="E54" s="34" t="s">
        <v>84</v>
      </c>
      <c r="F54" s="31">
        <v>6</v>
      </c>
    </row>
    <row r="55" spans="1:6" s="31" customFormat="1" ht="15.75" customHeight="1" x14ac:dyDescent="0.25">
      <c r="A55" s="31">
        <v>58</v>
      </c>
      <c r="B55" s="34" t="s">
        <v>11028</v>
      </c>
      <c r="C55" s="31">
        <v>2166</v>
      </c>
      <c r="D55" s="34" t="s">
        <v>10975</v>
      </c>
      <c r="E55" s="34" t="s">
        <v>84</v>
      </c>
      <c r="F55" s="31">
        <v>9</v>
      </c>
    </row>
    <row r="56" spans="1:6" s="31" customFormat="1" ht="15.75" customHeight="1" x14ac:dyDescent="0.25">
      <c r="A56" s="31">
        <v>59</v>
      </c>
      <c r="B56" s="34" t="s">
        <v>11029</v>
      </c>
      <c r="C56" s="31">
        <v>2046</v>
      </c>
      <c r="D56" s="34" t="s">
        <v>10975</v>
      </c>
      <c r="E56" s="34" t="s">
        <v>84</v>
      </c>
      <c r="F56" s="31">
        <v>9</v>
      </c>
    </row>
    <row r="57" spans="1:6" s="31" customFormat="1" ht="15.75" customHeight="1" x14ac:dyDescent="0.25">
      <c r="A57" s="31">
        <v>60</v>
      </c>
      <c r="B57" s="34" t="s">
        <v>11030</v>
      </c>
      <c r="C57" s="31">
        <v>2026</v>
      </c>
      <c r="D57" s="34" t="s">
        <v>10975</v>
      </c>
      <c r="E57" s="34" t="s">
        <v>84</v>
      </c>
      <c r="F57" s="31">
        <v>10</v>
      </c>
    </row>
    <row r="58" spans="1:6" s="31" customFormat="1" ht="15.75" customHeight="1" x14ac:dyDescent="0.25">
      <c r="A58" s="31">
        <v>61</v>
      </c>
      <c r="B58" s="34" t="s">
        <v>11031</v>
      </c>
      <c r="C58" s="31">
        <v>2765</v>
      </c>
      <c r="D58" s="34" t="s">
        <v>10975</v>
      </c>
      <c r="E58" s="34" t="s">
        <v>84</v>
      </c>
      <c r="F58" s="31">
        <v>7</v>
      </c>
    </row>
    <row r="59" spans="1:6" s="31" customFormat="1" ht="15.75" customHeight="1" x14ac:dyDescent="0.25">
      <c r="A59" s="31">
        <v>62</v>
      </c>
      <c r="B59" s="34" t="s">
        <v>11032</v>
      </c>
      <c r="C59" s="31">
        <v>2749</v>
      </c>
      <c r="D59" s="34" t="s">
        <v>10975</v>
      </c>
      <c r="E59" s="34" t="s">
        <v>84</v>
      </c>
      <c r="F59" s="31">
        <v>8</v>
      </c>
    </row>
    <row r="60" spans="1:6" s="31" customFormat="1" ht="15.75" customHeight="1" x14ac:dyDescent="0.25">
      <c r="A60" s="31">
        <v>63</v>
      </c>
      <c r="B60" s="34" t="s">
        <v>11033</v>
      </c>
      <c r="C60" s="31">
        <v>2745</v>
      </c>
      <c r="D60" s="34" t="s">
        <v>10975</v>
      </c>
      <c r="E60" s="34" t="s">
        <v>84</v>
      </c>
      <c r="F60" s="31">
        <v>9</v>
      </c>
    </row>
    <row r="61" spans="1:6" s="31" customFormat="1" ht="15.75" customHeight="1" x14ac:dyDescent="0.25">
      <c r="A61" s="31">
        <v>64</v>
      </c>
      <c r="B61" s="34" t="s">
        <v>11034</v>
      </c>
      <c r="C61" s="31">
        <v>3752</v>
      </c>
      <c r="D61" s="34" t="s">
        <v>11420</v>
      </c>
      <c r="E61" s="34" t="s">
        <v>84</v>
      </c>
      <c r="F61" s="31">
        <v>8</v>
      </c>
    </row>
    <row r="62" spans="1:6" s="31" customFormat="1" ht="15.75" customHeight="1" x14ac:dyDescent="0.25">
      <c r="A62" s="31">
        <v>65</v>
      </c>
      <c r="B62" s="34" t="s">
        <v>11035</v>
      </c>
      <c r="C62" s="31">
        <v>2153</v>
      </c>
      <c r="D62" s="34" t="s">
        <v>10975</v>
      </c>
      <c r="E62" s="34" t="s">
        <v>84</v>
      </c>
      <c r="F62" s="31">
        <v>10</v>
      </c>
    </row>
    <row r="63" spans="1:6" s="31" customFormat="1" ht="15.75" customHeight="1" x14ac:dyDescent="0.25">
      <c r="A63" s="31">
        <v>66</v>
      </c>
      <c r="B63" s="34" t="s">
        <v>11036</v>
      </c>
      <c r="C63" s="31">
        <v>2217</v>
      </c>
      <c r="D63" s="34" t="s">
        <v>10975</v>
      </c>
      <c r="E63" s="34" t="s">
        <v>84</v>
      </c>
      <c r="F63" s="31">
        <v>10</v>
      </c>
    </row>
    <row r="64" spans="1:6" s="31" customFormat="1" ht="15.75" customHeight="1" x14ac:dyDescent="0.25">
      <c r="A64" s="31">
        <v>67</v>
      </c>
      <c r="B64" s="34" t="s">
        <v>11037</v>
      </c>
      <c r="C64" s="31">
        <v>2230</v>
      </c>
      <c r="D64" s="34" t="s">
        <v>10975</v>
      </c>
      <c r="E64" s="34" t="s">
        <v>84</v>
      </c>
      <c r="F64" s="31">
        <v>10</v>
      </c>
    </row>
    <row r="65" spans="1:6" s="31" customFormat="1" ht="15.75" customHeight="1" x14ac:dyDescent="0.25">
      <c r="A65" s="31">
        <v>68</v>
      </c>
      <c r="B65" s="34" t="s">
        <v>11038</v>
      </c>
      <c r="C65" s="31">
        <v>3046</v>
      </c>
      <c r="D65" s="34" t="s">
        <v>11420</v>
      </c>
      <c r="E65" s="34" t="s">
        <v>84</v>
      </c>
      <c r="F65" s="31">
        <v>7</v>
      </c>
    </row>
    <row r="66" spans="1:6" s="31" customFormat="1" ht="15.75" customHeight="1" x14ac:dyDescent="0.25">
      <c r="A66" s="31">
        <v>69</v>
      </c>
      <c r="B66" s="34" t="s">
        <v>11039</v>
      </c>
      <c r="C66" s="31">
        <v>3183</v>
      </c>
      <c r="D66" s="34" t="s">
        <v>11420</v>
      </c>
      <c r="E66" s="34" t="s">
        <v>84</v>
      </c>
      <c r="F66" s="31">
        <v>7</v>
      </c>
    </row>
    <row r="67" spans="1:6" s="31" customFormat="1" ht="15.75" customHeight="1" x14ac:dyDescent="0.25">
      <c r="A67" s="31">
        <v>70</v>
      </c>
      <c r="B67" s="34" t="s">
        <v>11040</v>
      </c>
      <c r="C67" s="31">
        <v>2070</v>
      </c>
      <c r="D67" s="34" t="s">
        <v>10975</v>
      </c>
      <c r="E67" s="34" t="s">
        <v>84</v>
      </c>
      <c r="F67" s="31">
        <v>12</v>
      </c>
    </row>
    <row r="68" spans="1:6" s="31" customFormat="1" ht="15.75" customHeight="1" x14ac:dyDescent="0.25">
      <c r="A68" s="31">
        <v>71</v>
      </c>
      <c r="B68" s="34" t="s">
        <v>11041</v>
      </c>
      <c r="C68" s="31">
        <v>2213</v>
      </c>
      <c r="D68" s="34" t="s">
        <v>10975</v>
      </c>
      <c r="E68" s="34" t="s">
        <v>84</v>
      </c>
      <c r="F68" s="31">
        <v>10</v>
      </c>
    </row>
    <row r="69" spans="1:6" s="31" customFormat="1" ht="15.75" customHeight="1" x14ac:dyDescent="0.25">
      <c r="A69" s="31">
        <v>72</v>
      </c>
      <c r="B69" s="34" t="s">
        <v>11042</v>
      </c>
      <c r="C69" s="31">
        <v>4208</v>
      </c>
      <c r="D69" s="34" t="s">
        <v>14968</v>
      </c>
      <c r="E69" s="34" t="s">
        <v>84</v>
      </c>
      <c r="F69" s="31">
        <v>6</v>
      </c>
    </row>
    <row r="70" spans="1:6" s="31" customFormat="1" ht="15.75" customHeight="1" x14ac:dyDescent="0.25">
      <c r="A70" s="31">
        <v>73</v>
      </c>
      <c r="B70" s="34" t="s">
        <v>11043</v>
      </c>
      <c r="C70" s="31">
        <v>2774</v>
      </c>
      <c r="D70" s="34" t="s">
        <v>10975</v>
      </c>
      <c r="E70" s="34" t="s">
        <v>84</v>
      </c>
      <c r="F70" s="31">
        <v>8</v>
      </c>
    </row>
    <row r="71" spans="1:6" s="31" customFormat="1" ht="15.75" customHeight="1" x14ac:dyDescent="0.25">
      <c r="A71" s="31">
        <v>74</v>
      </c>
      <c r="B71" s="34" t="s">
        <v>11044</v>
      </c>
      <c r="C71" s="31">
        <v>4133</v>
      </c>
      <c r="D71" s="34" t="s">
        <v>14968</v>
      </c>
      <c r="E71" s="34" t="s">
        <v>84</v>
      </c>
      <c r="F71" s="31">
        <v>8</v>
      </c>
    </row>
    <row r="72" spans="1:6" s="31" customFormat="1" ht="15.75" customHeight="1" x14ac:dyDescent="0.25">
      <c r="A72" s="31">
        <v>75</v>
      </c>
      <c r="B72" s="34" t="s">
        <v>11045</v>
      </c>
      <c r="C72" s="31">
        <v>2756</v>
      </c>
      <c r="D72" s="34" t="s">
        <v>10975</v>
      </c>
      <c r="E72" s="34" t="s">
        <v>84</v>
      </c>
      <c r="F72" s="31">
        <v>8</v>
      </c>
    </row>
    <row r="73" spans="1:6" s="31" customFormat="1" ht="15.75" customHeight="1" x14ac:dyDescent="0.25">
      <c r="A73" s="31">
        <v>76</v>
      </c>
      <c r="B73" s="34" t="s">
        <v>11046</v>
      </c>
      <c r="C73" s="31">
        <v>4213</v>
      </c>
      <c r="D73" s="34" t="s">
        <v>14968</v>
      </c>
      <c r="E73" s="34" t="s">
        <v>84</v>
      </c>
      <c r="F73" s="31">
        <v>9</v>
      </c>
    </row>
    <row r="74" spans="1:6" s="31" customFormat="1" ht="15.75" customHeight="1" x14ac:dyDescent="0.25">
      <c r="A74" s="31">
        <v>77</v>
      </c>
      <c r="B74" s="34" t="s">
        <v>11047</v>
      </c>
      <c r="C74" s="31">
        <v>4170</v>
      </c>
      <c r="D74" s="34" t="s">
        <v>14968</v>
      </c>
      <c r="E74" s="34" t="s">
        <v>84</v>
      </c>
      <c r="F74" s="31">
        <v>5</v>
      </c>
    </row>
    <row r="75" spans="1:6" s="31" customFormat="1" ht="15.75" customHeight="1" x14ac:dyDescent="0.25">
      <c r="A75" s="31">
        <v>78</v>
      </c>
      <c r="B75" s="34" t="s">
        <v>11048</v>
      </c>
      <c r="C75" s="31">
        <v>2153</v>
      </c>
      <c r="D75" s="34" t="s">
        <v>10975</v>
      </c>
      <c r="E75" s="34" t="s">
        <v>84</v>
      </c>
      <c r="F75" s="31">
        <v>9</v>
      </c>
    </row>
    <row r="76" spans="1:6" s="31" customFormat="1" ht="15.75" customHeight="1" x14ac:dyDescent="0.25">
      <c r="A76" s="31">
        <v>79</v>
      </c>
      <c r="B76" s="34" t="s">
        <v>11049</v>
      </c>
      <c r="C76" s="31">
        <v>2073</v>
      </c>
      <c r="D76" s="34" t="s">
        <v>10975</v>
      </c>
      <c r="E76" s="34" t="s">
        <v>84</v>
      </c>
      <c r="F76" s="31">
        <v>10</v>
      </c>
    </row>
    <row r="77" spans="1:6" s="31" customFormat="1" ht="15.75" customHeight="1" x14ac:dyDescent="0.25">
      <c r="A77" s="31">
        <v>80</v>
      </c>
      <c r="B77" s="34" t="s">
        <v>11050</v>
      </c>
      <c r="C77" s="31">
        <v>3561</v>
      </c>
      <c r="D77" s="34" t="s">
        <v>11420</v>
      </c>
      <c r="E77" s="34" t="s">
        <v>84</v>
      </c>
      <c r="F77" s="31">
        <v>1</v>
      </c>
    </row>
    <row r="78" spans="1:6" s="31" customFormat="1" ht="15.75" customHeight="1" x14ac:dyDescent="0.25">
      <c r="A78" s="31">
        <v>81</v>
      </c>
      <c r="B78" s="34" t="s">
        <v>11051</v>
      </c>
      <c r="C78" s="31">
        <v>2330</v>
      </c>
      <c r="D78" s="34" t="s">
        <v>10975</v>
      </c>
      <c r="E78" s="34" t="s">
        <v>84</v>
      </c>
      <c r="F78" s="31">
        <v>6</v>
      </c>
    </row>
    <row r="79" spans="1:6" s="31" customFormat="1" ht="15.75" customHeight="1" x14ac:dyDescent="0.25">
      <c r="A79" s="31">
        <v>82</v>
      </c>
      <c r="B79" s="34" t="s">
        <v>11052</v>
      </c>
      <c r="C79" s="31">
        <v>3977</v>
      </c>
      <c r="D79" s="34" t="s">
        <v>11420</v>
      </c>
      <c r="E79" s="34" t="s">
        <v>84</v>
      </c>
      <c r="F79" s="31">
        <v>8</v>
      </c>
    </row>
    <row r="80" spans="1:6" s="31" customFormat="1" ht="15.75" customHeight="1" x14ac:dyDescent="0.25">
      <c r="A80" s="31">
        <v>83</v>
      </c>
      <c r="B80" s="34" t="s">
        <v>11053</v>
      </c>
      <c r="C80" s="31">
        <v>2204</v>
      </c>
      <c r="D80" s="34" t="s">
        <v>10975</v>
      </c>
      <c r="E80" s="34" t="s">
        <v>84</v>
      </c>
      <c r="F80" s="31">
        <v>12</v>
      </c>
    </row>
    <row r="81" spans="1:6" s="31" customFormat="1" ht="15.75" customHeight="1" x14ac:dyDescent="0.25">
      <c r="A81" s="31">
        <v>84</v>
      </c>
      <c r="B81" s="34" t="s">
        <v>11054</v>
      </c>
      <c r="C81" s="31">
        <v>2086</v>
      </c>
      <c r="D81" s="34" t="s">
        <v>10975</v>
      </c>
      <c r="E81" s="34" t="s">
        <v>84</v>
      </c>
      <c r="F81" s="31">
        <v>11</v>
      </c>
    </row>
    <row r="82" spans="1:6" s="31" customFormat="1" ht="15.75" customHeight="1" x14ac:dyDescent="0.25">
      <c r="A82" s="31">
        <v>85</v>
      </c>
      <c r="B82" s="34" t="s">
        <v>11055</v>
      </c>
      <c r="C82" s="31">
        <v>2226</v>
      </c>
      <c r="D82" s="34" t="s">
        <v>10975</v>
      </c>
      <c r="E82" s="34" t="s">
        <v>84</v>
      </c>
      <c r="F82" s="31">
        <v>11</v>
      </c>
    </row>
    <row r="83" spans="1:6" s="31" customFormat="1" ht="15.75" customHeight="1" x14ac:dyDescent="0.25">
      <c r="A83" s="31">
        <v>86</v>
      </c>
      <c r="B83" s="34" t="s">
        <v>11056</v>
      </c>
      <c r="C83" s="31">
        <v>2075</v>
      </c>
      <c r="D83" s="34" t="s">
        <v>10975</v>
      </c>
      <c r="E83" s="34" t="s">
        <v>84</v>
      </c>
      <c r="F83" s="31">
        <v>11</v>
      </c>
    </row>
    <row r="84" spans="1:6" s="31" customFormat="1" ht="15.75" customHeight="1" x14ac:dyDescent="0.25">
      <c r="A84" s="31">
        <v>87</v>
      </c>
      <c r="B84" s="34" t="s">
        <v>11057</v>
      </c>
      <c r="C84" s="31">
        <v>2038</v>
      </c>
      <c r="D84" s="34" t="s">
        <v>10975</v>
      </c>
      <c r="E84" s="34" t="s">
        <v>84</v>
      </c>
      <c r="F84" s="31">
        <v>12</v>
      </c>
    </row>
    <row r="85" spans="1:6" s="31" customFormat="1" ht="15.75" customHeight="1" x14ac:dyDescent="0.25">
      <c r="A85" s="31">
        <v>88</v>
      </c>
      <c r="B85" s="34" t="s">
        <v>11058</v>
      </c>
      <c r="C85" s="31">
        <v>2069</v>
      </c>
      <c r="D85" s="34" t="s">
        <v>10975</v>
      </c>
      <c r="E85" s="34" t="s">
        <v>84</v>
      </c>
      <c r="F85" s="31">
        <v>12</v>
      </c>
    </row>
    <row r="86" spans="1:6" s="31" customFormat="1" ht="15.75" customHeight="1" x14ac:dyDescent="0.25">
      <c r="A86" s="31">
        <v>89</v>
      </c>
      <c r="B86" s="34" t="s">
        <v>11059</v>
      </c>
      <c r="C86" s="31">
        <v>2100</v>
      </c>
      <c r="D86" s="34" t="s">
        <v>10975</v>
      </c>
      <c r="E86" s="34" t="s">
        <v>84</v>
      </c>
      <c r="F86" s="31">
        <v>11</v>
      </c>
    </row>
    <row r="87" spans="1:6" s="31" customFormat="1" ht="15.75" customHeight="1" x14ac:dyDescent="0.25">
      <c r="A87" s="31">
        <v>90</v>
      </c>
      <c r="B87" s="34" t="s">
        <v>11060</v>
      </c>
      <c r="C87" s="31">
        <v>2233</v>
      </c>
      <c r="D87" s="34" t="s">
        <v>10975</v>
      </c>
      <c r="E87" s="34" t="s">
        <v>84</v>
      </c>
      <c r="F87" s="31">
        <v>10</v>
      </c>
    </row>
    <row r="88" spans="1:6" s="31" customFormat="1" ht="15.75" customHeight="1" x14ac:dyDescent="0.25">
      <c r="A88" s="31">
        <v>91</v>
      </c>
      <c r="B88" s="34" t="s">
        <v>11061</v>
      </c>
      <c r="C88" s="31">
        <v>2166</v>
      </c>
      <c r="D88" s="34" t="s">
        <v>10975</v>
      </c>
      <c r="E88" s="34" t="s">
        <v>84</v>
      </c>
      <c r="F88" s="31">
        <v>9</v>
      </c>
    </row>
    <row r="89" spans="1:6" s="31" customFormat="1" ht="15.75" customHeight="1" x14ac:dyDescent="0.25">
      <c r="A89" s="31">
        <v>92</v>
      </c>
      <c r="B89" s="34" t="s">
        <v>11062</v>
      </c>
      <c r="C89" s="31">
        <v>3133</v>
      </c>
      <c r="D89" s="34" t="s">
        <v>11420</v>
      </c>
      <c r="E89" s="34" t="s">
        <v>84</v>
      </c>
      <c r="F89" s="31">
        <v>10</v>
      </c>
    </row>
    <row r="90" spans="1:6" s="31" customFormat="1" ht="15.75" customHeight="1" x14ac:dyDescent="0.25">
      <c r="A90" s="31">
        <v>93</v>
      </c>
      <c r="B90" s="34" t="s">
        <v>11063</v>
      </c>
      <c r="C90" s="31">
        <v>3070</v>
      </c>
      <c r="D90" s="34" t="s">
        <v>11420</v>
      </c>
      <c r="E90" s="34" t="s">
        <v>84</v>
      </c>
      <c r="F90" s="31">
        <v>10</v>
      </c>
    </row>
    <row r="91" spans="1:6" s="31" customFormat="1" ht="15.75" customHeight="1" x14ac:dyDescent="0.25">
      <c r="A91" s="31">
        <v>94</v>
      </c>
      <c r="B91" s="34" t="s">
        <v>11064</v>
      </c>
      <c r="C91" s="31">
        <v>2777</v>
      </c>
      <c r="D91" s="34" t="s">
        <v>10975</v>
      </c>
      <c r="E91" s="34" t="s">
        <v>84</v>
      </c>
      <c r="F91" s="31">
        <v>7</v>
      </c>
    </row>
    <row r="92" spans="1:6" s="31" customFormat="1" ht="15.75" customHeight="1" x14ac:dyDescent="0.25">
      <c r="A92" s="31">
        <v>95</v>
      </c>
      <c r="B92" s="34" t="s">
        <v>11065</v>
      </c>
      <c r="C92" s="31">
        <v>3133</v>
      </c>
      <c r="D92" s="34" t="s">
        <v>11420</v>
      </c>
      <c r="E92" s="34" t="s">
        <v>84</v>
      </c>
      <c r="F92" s="31">
        <v>10</v>
      </c>
    </row>
    <row r="93" spans="1:6" s="31" customFormat="1" ht="15.75" customHeight="1" x14ac:dyDescent="0.25">
      <c r="A93" s="31">
        <v>96</v>
      </c>
      <c r="B93" s="34" t="s">
        <v>11066</v>
      </c>
      <c r="C93" s="31">
        <v>2125</v>
      </c>
      <c r="D93" s="34" t="s">
        <v>10975</v>
      </c>
      <c r="E93" s="34" t="s">
        <v>84</v>
      </c>
      <c r="F93" s="31">
        <v>11</v>
      </c>
    </row>
    <row r="94" spans="1:6" s="31" customFormat="1" ht="15.75" customHeight="1" x14ac:dyDescent="0.25">
      <c r="A94" s="31">
        <v>97</v>
      </c>
      <c r="B94" s="34" t="s">
        <v>11067</v>
      </c>
      <c r="C94" s="31">
        <v>2766</v>
      </c>
      <c r="D94" s="34" t="s">
        <v>10975</v>
      </c>
      <c r="E94" s="34" t="s">
        <v>84</v>
      </c>
      <c r="F94" s="31">
        <v>8</v>
      </c>
    </row>
    <row r="95" spans="1:6" s="31" customFormat="1" ht="15.75" customHeight="1" x14ac:dyDescent="0.25">
      <c r="A95" s="31">
        <v>98</v>
      </c>
      <c r="B95" s="34" t="s">
        <v>11068</v>
      </c>
      <c r="C95" s="31">
        <v>2209</v>
      </c>
      <c r="D95" s="34" t="s">
        <v>10975</v>
      </c>
      <c r="E95" s="34" t="s">
        <v>84</v>
      </c>
      <c r="F95" s="31">
        <v>10</v>
      </c>
    </row>
    <row r="96" spans="1:6" s="31" customFormat="1" ht="15.75" customHeight="1" x14ac:dyDescent="0.25">
      <c r="A96" s="31">
        <v>99</v>
      </c>
      <c r="B96" s="34" t="s">
        <v>11069</v>
      </c>
      <c r="C96" s="31">
        <v>2160</v>
      </c>
      <c r="D96" s="34" t="s">
        <v>10975</v>
      </c>
      <c r="E96" s="34" t="s">
        <v>84</v>
      </c>
      <c r="F96" s="31">
        <v>9</v>
      </c>
    </row>
    <row r="97" spans="1:6" s="31" customFormat="1" ht="15.75" customHeight="1" x14ac:dyDescent="0.25">
      <c r="A97" s="31">
        <v>100</v>
      </c>
      <c r="B97" s="34" t="s">
        <v>11070</v>
      </c>
      <c r="C97" s="31">
        <v>2065</v>
      </c>
      <c r="D97" s="34" t="s">
        <v>10975</v>
      </c>
      <c r="E97" s="34" t="s">
        <v>84</v>
      </c>
      <c r="F97" s="31">
        <v>12</v>
      </c>
    </row>
    <row r="98" spans="1:6" s="31" customFormat="1" ht="15.75" customHeight="1" x14ac:dyDescent="0.25">
      <c r="A98" s="31">
        <v>101</v>
      </c>
      <c r="B98" s="34" t="s">
        <v>11071</v>
      </c>
      <c r="C98" s="31">
        <v>2150</v>
      </c>
      <c r="D98" s="34" t="s">
        <v>10975</v>
      </c>
      <c r="E98" s="34" t="s">
        <v>84</v>
      </c>
      <c r="F98" s="31">
        <v>10</v>
      </c>
    </row>
    <row r="99" spans="1:6" s="31" customFormat="1" ht="15.75" customHeight="1" x14ac:dyDescent="0.25">
      <c r="A99" s="31">
        <v>102</v>
      </c>
      <c r="B99" s="34" t="s">
        <v>11072</v>
      </c>
      <c r="C99" s="31">
        <v>2168</v>
      </c>
      <c r="D99" s="34" t="s">
        <v>10975</v>
      </c>
      <c r="E99" s="34" t="s">
        <v>84</v>
      </c>
      <c r="F99" s="31">
        <v>9</v>
      </c>
    </row>
    <row r="100" spans="1:6" s="31" customFormat="1" ht="15.75" customHeight="1" x14ac:dyDescent="0.25">
      <c r="A100" s="31">
        <v>103</v>
      </c>
      <c r="B100" s="34" t="s">
        <v>11073</v>
      </c>
      <c r="C100" s="31">
        <v>2046</v>
      </c>
      <c r="D100" s="34" t="s">
        <v>10975</v>
      </c>
      <c r="E100" s="34" t="s">
        <v>84</v>
      </c>
      <c r="F100" s="31">
        <v>12</v>
      </c>
    </row>
    <row r="101" spans="1:6" s="31" customFormat="1" ht="15.75" customHeight="1" x14ac:dyDescent="0.25">
      <c r="A101" s="31">
        <v>104</v>
      </c>
      <c r="B101" s="34" t="s">
        <v>11074</v>
      </c>
      <c r="C101" s="31">
        <v>4171</v>
      </c>
      <c r="D101" s="34" t="s">
        <v>14968</v>
      </c>
      <c r="E101" s="34" t="s">
        <v>84</v>
      </c>
      <c r="F101" s="31">
        <v>10</v>
      </c>
    </row>
    <row r="102" spans="1:6" s="31" customFormat="1" ht="15.75" customHeight="1" x14ac:dyDescent="0.25">
      <c r="A102" s="31">
        <v>105</v>
      </c>
      <c r="B102" s="34" t="s">
        <v>11075</v>
      </c>
      <c r="C102" s="31">
        <v>2155</v>
      </c>
      <c r="D102" s="34" t="s">
        <v>10975</v>
      </c>
      <c r="E102" s="34" t="s">
        <v>84</v>
      </c>
      <c r="F102" s="31">
        <v>10</v>
      </c>
    </row>
    <row r="103" spans="1:6" s="31" customFormat="1" ht="15.75" customHeight="1" x14ac:dyDescent="0.25">
      <c r="A103" s="31">
        <v>106</v>
      </c>
      <c r="B103" s="34" t="s">
        <v>11076</v>
      </c>
      <c r="C103" s="31">
        <v>2517</v>
      </c>
      <c r="D103" s="34" t="s">
        <v>10975</v>
      </c>
      <c r="E103" s="34" t="s">
        <v>84</v>
      </c>
      <c r="F103" s="31">
        <v>9</v>
      </c>
    </row>
    <row r="104" spans="1:6" s="31" customFormat="1" ht="15.75" customHeight="1" x14ac:dyDescent="0.25">
      <c r="A104" s="31">
        <v>107</v>
      </c>
      <c r="B104" s="34" t="s">
        <v>11077</v>
      </c>
      <c r="C104" s="31">
        <v>2096</v>
      </c>
      <c r="D104" s="34" t="s">
        <v>10975</v>
      </c>
      <c r="E104" s="34" t="s">
        <v>84</v>
      </c>
      <c r="F104" s="31">
        <v>12</v>
      </c>
    </row>
    <row r="105" spans="1:6" s="31" customFormat="1" ht="15.75" customHeight="1" x14ac:dyDescent="0.25">
      <c r="A105" s="31">
        <v>108</v>
      </c>
      <c r="B105" s="34" t="s">
        <v>11078</v>
      </c>
      <c r="C105" s="31">
        <v>2750</v>
      </c>
      <c r="D105" s="34" t="s">
        <v>10975</v>
      </c>
      <c r="E105" s="34" t="s">
        <v>84</v>
      </c>
      <c r="F105" s="31">
        <v>8</v>
      </c>
    </row>
    <row r="106" spans="1:6" s="31" customFormat="1" ht="15.75" customHeight="1" x14ac:dyDescent="0.25">
      <c r="A106" s="31">
        <v>109</v>
      </c>
      <c r="B106" s="34" t="s">
        <v>11079</v>
      </c>
      <c r="C106" s="31">
        <v>2217</v>
      </c>
      <c r="D106" s="34" t="s">
        <v>10975</v>
      </c>
      <c r="E106" s="34" t="s">
        <v>84</v>
      </c>
      <c r="F106" s="31">
        <v>11</v>
      </c>
    </row>
    <row r="107" spans="1:6" s="31" customFormat="1" ht="15.75" customHeight="1" x14ac:dyDescent="0.25">
      <c r="A107" s="31">
        <v>110</v>
      </c>
      <c r="B107" s="34" t="s">
        <v>11080</v>
      </c>
      <c r="C107" s="31">
        <v>3977</v>
      </c>
      <c r="D107" s="34" t="s">
        <v>11420</v>
      </c>
      <c r="E107" s="34" t="s">
        <v>84</v>
      </c>
      <c r="F107" s="31">
        <v>8</v>
      </c>
    </row>
    <row r="108" spans="1:6" s="31" customFormat="1" ht="15.75" customHeight="1" x14ac:dyDescent="0.25">
      <c r="A108" s="31">
        <v>111</v>
      </c>
      <c r="B108" s="34" t="s">
        <v>11081</v>
      </c>
      <c r="C108" s="31">
        <v>2093</v>
      </c>
      <c r="D108" s="34" t="s">
        <v>10975</v>
      </c>
      <c r="E108" s="34" t="s">
        <v>84</v>
      </c>
      <c r="F108" s="31">
        <v>12</v>
      </c>
    </row>
    <row r="109" spans="1:6" s="31" customFormat="1" ht="15.75" customHeight="1" x14ac:dyDescent="0.25">
      <c r="A109" s="31">
        <v>112</v>
      </c>
      <c r="B109" s="34" t="s">
        <v>11082</v>
      </c>
      <c r="C109" s="31">
        <v>3204</v>
      </c>
      <c r="D109" s="34" t="s">
        <v>11420</v>
      </c>
      <c r="E109" s="34" t="s">
        <v>84</v>
      </c>
      <c r="F109" s="31">
        <v>11</v>
      </c>
    </row>
    <row r="110" spans="1:6" s="31" customFormat="1" ht="15.75" customHeight="1" x14ac:dyDescent="0.25">
      <c r="A110" s="31">
        <v>113</v>
      </c>
      <c r="B110" s="34" t="s">
        <v>11083</v>
      </c>
      <c r="C110" s="31">
        <v>4300</v>
      </c>
      <c r="D110" s="34" t="s">
        <v>14968</v>
      </c>
      <c r="E110" s="34" t="s">
        <v>84</v>
      </c>
      <c r="F110" s="31">
        <v>4</v>
      </c>
    </row>
    <row r="111" spans="1:6" s="31" customFormat="1" ht="15.75" customHeight="1" x14ac:dyDescent="0.25">
      <c r="A111" s="31">
        <v>114</v>
      </c>
      <c r="B111" s="34" t="s">
        <v>11084</v>
      </c>
      <c r="C111" s="31">
        <v>2170</v>
      </c>
      <c r="D111" s="34" t="s">
        <v>10975</v>
      </c>
      <c r="E111" s="34" t="s">
        <v>84</v>
      </c>
      <c r="F111" s="31">
        <v>9</v>
      </c>
    </row>
    <row r="112" spans="1:6" s="31" customFormat="1" ht="15.75" customHeight="1" x14ac:dyDescent="0.25">
      <c r="A112" s="31">
        <v>115</v>
      </c>
      <c r="B112" s="34" t="s">
        <v>11085</v>
      </c>
      <c r="C112" s="31">
        <v>3844</v>
      </c>
      <c r="D112" s="34" t="s">
        <v>11420</v>
      </c>
      <c r="E112" s="34" t="s">
        <v>84</v>
      </c>
      <c r="F112" s="31">
        <v>1</v>
      </c>
    </row>
    <row r="113" spans="1:6" s="31" customFormat="1" ht="15.75" customHeight="1" x14ac:dyDescent="0.25">
      <c r="A113" s="31">
        <v>116</v>
      </c>
      <c r="B113" s="34" t="s">
        <v>11086</v>
      </c>
      <c r="C113" s="31">
        <v>2168</v>
      </c>
      <c r="D113" s="34" t="s">
        <v>10975</v>
      </c>
      <c r="E113" s="34" t="s">
        <v>84</v>
      </c>
      <c r="F113" s="31">
        <v>8</v>
      </c>
    </row>
    <row r="114" spans="1:6" s="31" customFormat="1" ht="15.75" customHeight="1" x14ac:dyDescent="0.25">
      <c r="A114" s="31">
        <v>117</v>
      </c>
      <c r="B114" s="34" t="s">
        <v>11087</v>
      </c>
      <c r="C114" s="31">
        <v>4226</v>
      </c>
      <c r="D114" s="34" t="s">
        <v>14968</v>
      </c>
      <c r="E114" s="34" t="s">
        <v>84</v>
      </c>
      <c r="F114" s="31">
        <v>6</v>
      </c>
    </row>
    <row r="115" spans="1:6" s="31" customFormat="1" ht="15.75" customHeight="1" x14ac:dyDescent="0.25">
      <c r="A115" s="31">
        <v>118</v>
      </c>
      <c r="B115" s="34" t="s">
        <v>11088</v>
      </c>
      <c r="C115" s="31">
        <v>3192</v>
      </c>
      <c r="D115" s="34" t="s">
        <v>11420</v>
      </c>
      <c r="E115" s="34" t="s">
        <v>84</v>
      </c>
      <c r="F115" s="31">
        <v>10</v>
      </c>
    </row>
    <row r="116" spans="1:6" s="31" customFormat="1" ht="15.75" customHeight="1" x14ac:dyDescent="0.25">
      <c r="A116" s="31">
        <v>119</v>
      </c>
      <c r="B116" s="34" t="s">
        <v>11089</v>
      </c>
      <c r="C116" s="31">
        <v>3070</v>
      </c>
      <c r="D116" s="34" t="s">
        <v>11420</v>
      </c>
      <c r="E116" s="34" t="s">
        <v>84</v>
      </c>
      <c r="F116" s="31">
        <v>7</v>
      </c>
    </row>
    <row r="117" spans="1:6" s="31" customFormat="1" ht="15.75" customHeight="1" x14ac:dyDescent="0.25">
      <c r="A117" s="31">
        <v>120</v>
      </c>
      <c r="B117" s="34" t="s">
        <v>11090</v>
      </c>
      <c r="C117" s="31">
        <v>2485</v>
      </c>
      <c r="D117" s="34" t="s">
        <v>10975</v>
      </c>
      <c r="E117" s="34" t="s">
        <v>84</v>
      </c>
      <c r="F117" s="31">
        <v>2</v>
      </c>
    </row>
    <row r="118" spans="1:6" s="31" customFormat="1" ht="15.75" customHeight="1" x14ac:dyDescent="0.25">
      <c r="A118" s="31">
        <v>121</v>
      </c>
      <c r="B118" s="34" t="s">
        <v>11091</v>
      </c>
      <c r="C118" s="31">
        <v>2097</v>
      </c>
      <c r="D118" s="34" t="s">
        <v>10975</v>
      </c>
      <c r="E118" s="34" t="s">
        <v>84</v>
      </c>
      <c r="F118" s="31">
        <v>9</v>
      </c>
    </row>
    <row r="119" spans="1:6" s="31" customFormat="1" ht="15.75" customHeight="1" x14ac:dyDescent="0.25">
      <c r="A119" s="31">
        <v>122</v>
      </c>
      <c r="B119" s="34" t="s">
        <v>11092</v>
      </c>
      <c r="C119" s="31">
        <v>4817</v>
      </c>
      <c r="D119" s="34" t="s">
        <v>14968</v>
      </c>
      <c r="E119" s="34" t="s">
        <v>84</v>
      </c>
      <c r="F119" s="31">
        <v>2</v>
      </c>
    </row>
    <row r="120" spans="1:6" s="31" customFormat="1" ht="15.75" customHeight="1" x14ac:dyDescent="0.25">
      <c r="A120" s="31">
        <v>123</v>
      </c>
      <c r="B120" s="34" t="s">
        <v>11093</v>
      </c>
      <c r="C120" s="31">
        <v>2516</v>
      </c>
      <c r="D120" s="34" t="s">
        <v>10975</v>
      </c>
      <c r="E120" s="34" t="s">
        <v>84</v>
      </c>
      <c r="F120" s="31">
        <v>8</v>
      </c>
    </row>
    <row r="121" spans="1:6" s="31" customFormat="1" ht="15.75" customHeight="1" x14ac:dyDescent="0.25">
      <c r="A121" s="31">
        <v>124</v>
      </c>
      <c r="B121" s="34" t="s">
        <v>11094</v>
      </c>
      <c r="C121" s="31">
        <v>3074</v>
      </c>
      <c r="D121" s="34" t="s">
        <v>11420</v>
      </c>
      <c r="E121" s="34" t="s">
        <v>84</v>
      </c>
      <c r="F121" s="31">
        <v>8</v>
      </c>
    </row>
    <row r="122" spans="1:6" s="31" customFormat="1" ht="15.75" customHeight="1" x14ac:dyDescent="0.25">
      <c r="A122" s="31">
        <v>125</v>
      </c>
      <c r="B122" s="34" t="s">
        <v>11095</v>
      </c>
      <c r="C122" s="31">
        <v>2213</v>
      </c>
      <c r="D122" s="34" t="s">
        <v>10975</v>
      </c>
      <c r="E122" s="34" t="s">
        <v>84</v>
      </c>
      <c r="F122" s="31">
        <v>10</v>
      </c>
    </row>
    <row r="123" spans="1:6" s="31" customFormat="1" ht="15.75" customHeight="1" x14ac:dyDescent="0.25">
      <c r="A123" s="31">
        <v>126</v>
      </c>
      <c r="B123" s="34" t="s">
        <v>11096</v>
      </c>
      <c r="C123" s="31">
        <v>4508</v>
      </c>
      <c r="D123" s="34" t="s">
        <v>14968</v>
      </c>
      <c r="E123" s="34" t="s">
        <v>84</v>
      </c>
      <c r="F123" s="31">
        <v>4</v>
      </c>
    </row>
    <row r="124" spans="1:6" s="31" customFormat="1" ht="15.75" customHeight="1" x14ac:dyDescent="0.25">
      <c r="A124" s="31">
        <v>127</v>
      </c>
      <c r="B124" s="34" t="s">
        <v>11097</v>
      </c>
      <c r="C124" s="31">
        <v>4405</v>
      </c>
      <c r="D124" s="34" t="s">
        <v>14968</v>
      </c>
      <c r="E124" s="34" t="s">
        <v>84</v>
      </c>
      <c r="F124" s="31">
        <v>1</v>
      </c>
    </row>
    <row r="125" spans="1:6" s="31" customFormat="1" ht="15.75" customHeight="1" x14ac:dyDescent="0.25">
      <c r="A125" s="31">
        <v>128</v>
      </c>
      <c r="B125" s="34" t="s">
        <v>11098</v>
      </c>
      <c r="C125" s="31">
        <v>2452</v>
      </c>
      <c r="D125" s="34" t="s">
        <v>10975</v>
      </c>
      <c r="E125" s="34" t="s">
        <v>84</v>
      </c>
      <c r="F125" s="31">
        <v>5</v>
      </c>
    </row>
    <row r="126" spans="1:6" s="31" customFormat="1" ht="15.75" customHeight="1" x14ac:dyDescent="0.25">
      <c r="A126" s="31">
        <v>129</v>
      </c>
      <c r="B126" s="34" t="s">
        <v>11099</v>
      </c>
      <c r="C126" s="31">
        <v>2142</v>
      </c>
      <c r="D126" s="34" t="s">
        <v>10975</v>
      </c>
      <c r="E126" s="34" t="s">
        <v>84</v>
      </c>
      <c r="F126" s="31">
        <v>9</v>
      </c>
    </row>
    <row r="127" spans="1:6" s="31" customFormat="1" ht="15.75" customHeight="1" x14ac:dyDescent="0.25">
      <c r="A127" s="31">
        <v>130</v>
      </c>
      <c r="B127" s="34" t="s">
        <v>11100</v>
      </c>
      <c r="C127" s="31">
        <v>2205</v>
      </c>
      <c r="D127" s="34" t="s">
        <v>10975</v>
      </c>
      <c r="E127" s="34" t="s">
        <v>84</v>
      </c>
      <c r="F127" s="31">
        <v>7</v>
      </c>
    </row>
    <row r="128" spans="1:6" s="31" customFormat="1" ht="15.75" customHeight="1" x14ac:dyDescent="0.25">
      <c r="A128" s="31">
        <v>131</v>
      </c>
      <c r="B128" s="34" t="s">
        <v>11101</v>
      </c>
      <c r="C128" s="31">
        <v>4132</v>
      </c>
      <c r="D128" s="34" t="s">
        <v>14968</v>
      </c>
      <c r="E128" s="34" t="s">
        <v>84</v>
      </c>
      <c r="F128" s="31">
        <v>3</v>
      </c>
    </row>
    <row r="129" spans="1:6" s="31" customFormat="1" ht="15.75" customHeight="1" x14ac:dyDescent="0.25">
      <c r="A129" s="31">
        <v>132</v>
      </c>
      <c r="B129" s="34" t="s">
        <v>11102</v>
      </c>
      <c r="C129" s="31">
        <v>2145</v>
      </c>
      <c r="D129" s="34" t="s">
        <v>10975</v>
      </c>
      <c r="E129" s="34" t="s">
        <v>84</v>
      </c>
      <c r="F129" s="31">
        <v>8</v>
      </c>
    </row>
    <row r="130" spans="1:6" s="31" customFormat="1" ht="15.75" customHeight="1" x14ac:dyDescent="0.25">
      <c r="A130" s="31">
        <v>133</v>
      </c>
      <c r="B130" s="34" t="s">
        <v>11103</v>
      </c>
      <c r="C130" s="31">
        <v>4744</v>
      </c>
      <c r="D130" s="34" t="s">
        <v>14968</v>
      </c>
      <c r="E130" s="34" t="s">
        <v>84</v>
      </c>
      <c r="F130" s="31">
        <v>1</v>
      </c>
    </row>
    <row r="131" spans="1:6" s="31" customFormat="1" ht="15.75" customHeight="1" x14ac:dyDescent="0.25">
      <c r="A131" s="31">
        <v>134</v>
      </c>
      <c r="B131" s="34" t="s">
        <v>11104</v>
      </c>
      <c r="C131" s="31">
        <v>2158</v>
      </c>
      <c r="D131" s="34" t="s">
        <v>10975</v>
      </c>
      <c r="E131" s="34" t="s">
        <v>84</v>
      </c>
      <c r="F131" s="31">
        <v>11</v>
      </c>
    </row>
    <row r="132" spans="1:6" s="31" customFormat="1" ht="15.75" customHeight="1" x14ac:dyDescent="0.25">
      <c r="A132" s="31">
        <v>135</v>
      </c>
      <c r="B132" s="34" t="s">
        <v>11105</v>
      </c>
      <c r="C132" s="31">
        <v>3201</v>
      </c>
      <c r="D132" s="34" t="s">
        <v>11420</v>
      </c>
      <c r="E132" s="34" t="s">
        <v>84</v>
      </c>
      <c r="F132" s="31">
        <v>6</v>
      </c>
    </row>
    <row r="133" spans="1:6" s="31" customFormat="1" ht="15.75" customHeight="1" x14ac:dyDescent="0.25">
      <c r="A133" s="31">
        <v>136</v>
      </c>
      <c r="B133" s="34" t="s">
        <v>11106</v>
      </c>
      <c r="C133" s="31">
        <v>4178</v>
      </c>
      <c r="D133" s="34" t="s">
        <v>14968</v>
      </c>
      <c r="E133" s="34" t="s">
        <v>84</v>
      </c>
      <c r="F133" s="31">
        <v>3</v>
      </c>
    </row>
    <row r="134" spans="1:6" s="31" customFormat="1" ht="15.75" customHeight="1" x14ac:dyDescent="0.25">
      <c r="A134" s="31">
        <v>137</v>
      </c>
      <c r="B134" s="34" t="s">
        <v>11107</v>
      </c>
      <c r="C134" s="31">
        <v>2112</v>
      </c>
      <c r="D134" s="34" t="s">
        <v>10975</v>
      </c>
      <c r="E134" s="34" t="s">
        <v>84</v>
      </c>
      <c r="F134" s="31">
        <v>10</v>
      </c>
    </row>
    <row r="135" spans="1:6" s="31" customFormat="1" ht="15.75" customHeight="1" x14ac:dyDescent="0.25">
      <c r="A135" s="31">
        <v>138</v>
      </c>
      <c r="B135" s="34" t="s">
        <v>11108</v>
      </c>
      <c r="C135" s="31">
        <v>2033</v>
      </c>
      <c r="D135" s="34" t="s">
        <v>10975</v>
      </c>
      <c r="E135" s="34" t="s">
        <v>84</v>
      </c>
      <c r="F135" s="31">
        <v>9</v>
      </c>
    </row>
    <row r="136" spans="1:6" s="31" customFormat="1" ht="15.75" customHeight="1" x14ac:dyDescent="0.25">
      <c r="A136" s="31">
        <v>139</v>
      </c>
      <c r="B136" s="34" t="s">
        <v>11109</v>
      </c>
      <c r="C136" s="31">
        <v>4401</v>
      </c>
      <c r="D136" s="34" t="s">
        <v>14968</v>
      </c>
      <c r="E136" s="34" t="s">
        <v>84</v>
      </c>
      <c r="F136" s="31">
        <v>1</v>
      </c>
    </row>
    <row r="137" spans="1:6" s="31" customFormat="1" ht="15.75" customHeight="1" x14ac:dyDescent="0.25">
      <c r="A137" s="31">
        <v>140</v>
      </c>
      <c r="B137" s="34" t="s">
        <v>11110</v>
      </c>
      <c r="C137" s="31">
        <v>3186</v>
      </c>
      <c r="D137" s="34" t="s">
        <v>11420</v>
      </c>
      <c r="E137" s="34" t="s">
        <v>84</v>
      </c>
      <c r="F137" s="31">
        <v>9</v>
      </c>
    </row>
    <row r="138" spans="1:6" s="31" customFormat="1" ht="15.75" customHeight="1" x14ac:dyDescent="0.25">
      <c r="A138" s="31">
        <v>141</v>
      </c>
      <c r="B138" s="34" t="s">
        <v>11111</v>
      </c>
      <c r="C138" s="31">
        <v>2097</v>
      </c>
      <c r="D138" s="34" t="s">
        <v>10975</v>
      </c>
      <c r="E138" s="34" t="s">
        <v>84</v>
      </c>
      <c r="F138" s="31">
        <v>11</v>
      </c>
    </row>
    <row r="139" spans="1:6" s="31" customFormat="1" ht="15.75" customHeight="1" x14ac:dyDescent="0.25">
      <c r="A139" s="31">
        <v>142</v>
      </c>
      <c r="B139" s="34" t="s">
        <v>11112</v>
      </c>
      <c r="C139" s="31">
        <v>3058</v>
      </c>
      <c r="D139" s="34" t="s">
        <v>11420</v>
      </c>
      <c r="E139" s="34" t="s">
        <v>84</v>
      </c>
      <c r="F139" s="31">
        <v>9</v>
      </c>
    </row>
    <row r="140" spans="1:6" s="31" customFormat="1" ht="15.75" customHeight="1" x14ac:dyDescent="0.25">
      <c r="A140" s="31">
        <v>143</v>
      </c>
      <c r="B140" s="34" t="s">
        <v>11113</v>
      </c>
      <c r="C140" s="31">
        <v>4017</v>
      </c>
      <c r="D140" s="34" t="s">
        <v>14968</v>
      </c>
      <c r="E140" s="34" t="s">
        <v>84</v>
      </c>
      <c r="F140" s="31">
        <v>6</v>
      </c>
    </row>
    <row r="141" spans="1:6" s="31" customFormat="1" ht="15.75" customHeight="1" x14ac:dyDescent="0.25">
      <c r="A141" s="31">
        <v>144</v>
      </c>
      <c r="B141" s="34" t="s">
        <v>11114</v>
      </c>
      <c r="C141" s="31">
        <v>2315</v>
      </c>
      <c r="D141" s="34" t="s">
        <v>10975</v>
      </c>
      <c r="E141" s="34" t="s">
        <v>84</v>
      </c>
      <c r="F141" s="31">
        <v>3</v>
      </c>
    </row>
    <row r="142" spans="1:6" s="31" customFormat="1" ht="15.75" customHeight="1" x14ac:dyDescent="0.25">
      <c r="A142" s="31">
        <v>145</v>
      </c>
      <c r="B142" s="34" t="s">
        <v>11115</v>
      </c>
      <c r="C142" s="31">
        <v>2285</v>
      </c>
      <c r="D142" s="34" t="s">
        <v>10975</v>
      </c>
      <c r="E142" s="34" t="s">
        <v>84</v>
      </c>
      <c r="F142" s="31">
        <v>5</v>
      </c>
    </row>
    <row r="143" spans="1:6" s="31" customFormat="1" ht="15.75" customHeight="1" x14ac:dyDescent="0.25">
      <c r="A143" s="31">
        <v>146</v>
      </c>
      <c r="B143" s="34" t="s">
        <v>11116</v>
      </c>
      <c r="C143" s="31">
        <v>2219</v>
      </c>
      <c r="D143" s="34" t="s">
        <v>10975</v>
      </c>
      <c r="E143" s="34" t="s">
        <v>84</v>
      </c>
      <c r="F143" s="31">
        <v>11</v>
      </c>
    </row>
    <row r="144" spans="1:6" s="31" customFormat="1" ht="15.75" customHeight="1" x14ac:dyDescent="0.25">
      <c r="A144" s="31">
        <v>147</v>
      </c>
      <c r="B144" s="34" t="s">
        <v>11117</v>
      </c>
      <c r="C144" s="31">
        <v>2065</v>
      </c>
      <c r="D144" s="34" t="s">
        <v>10975</v>
      </c>
      <c r="E144" s="34" t="s">
        <v>84</v>
      </c>
      <c r="F144" s="31">
        <v>11</v>
      </c>
    </row>
    <row r="145" spans="1:6" s="31" customFormat="1" ht="15.75" customHeight="1" x14ac:dyDescent="0.25">
      <c r="A145" s="31">
        <v>148</v>
      </c>
      <c r="B145" s="34" t="s">
        <v>11118</v>
      </c>
      <c r="C145" s="31">
        <v>3216</v>
      </c>
      <c r="D145" s="34" t="s">
        <v>11420</v>
      </c>
      <c r="E145" s="34" t="s">
        <v>84</v>
      </c>
      <c r="F145" s="31">
        <v>8</v>
      </c>
    </row>
    <row r="146" spans="1:6" s="31" customFormat="1" ht="15.75" customHeight="1" x14ac:dyDescent="0.25">
      <c r="A146" s="31">
        <v>149</v>
      </c>
      <c r="B146" s="34" t="s">
        <v>11119</v>
      </c>
      <c r="C146" s="31">
        <v>4509</v>
      </c>
      <c r="D146" s="34" t="s">
        <v>14968</v>
      </c>
      <c r="E146" s="34" t="s">
        <v>84</v>
      </c>
      <c r="F146" s="31">
        <v>7</v>
      </c>
    </row>
    <row r="147" spans="1:6" s="31" customFormat="1" ht="15.75" customHeight="1" x14ac:dyDescent="0.25">
      <c r="A147" s="31">
        <v>150</v>
      </c>
      <c r="B147" s="34" t="s">
        <v>11120</v>
      </c>
      <c r="C147" s="31">
        <v>2330</v>
      </c>
      <c r="D147" s="34" t="s">
        <v>10975</v>
      </c>
      <c r="E147" s="34" t="s">
        <v>84</v>
      </c>
      <c r="F147" s="31">
        <v>7</v>
      </c>
    </row>
    <row r="148" spans="1:6" s="31" customFormat="1" ht="15.75" customHeight="1" x14ac:dyDescent="0.25">
      <c r="A148" s="31">
        <v>151</v>
      </c>
      <c r="B148" s="34" t="s">
        <v>11121</v>
      </c>
      <c r="C148" s="31">
        <v>2759</v>
      </c>
      <c r="D148" s="34" t="s">
        <v>10975</v>
      </c>
      <c r="E148" s="34" t="s">
        <v>84</v>
      </c>
      <c r="F148" s="31">
        <v>9</v>
      </c>
    </row>
    <row r="149" spans="1:6" s="31" customFormat="1" ht="15.75" customHeight="1" x14ac:dyDescent="0.25">
      <c r="A149" s="31">
        <v>152</v>
      </c>
      <c r="B149" s="34" t="s">
        <v>11122</v>
      </c>
      <c r="C149" s="31">
        <v>2069</v>
      </c>
      <c r="D149" s="34" t="s">
        <v>10975</v>
      </c>
      <c r="E149" s="34" t="s">
        <v>84</v>
      </c>
      <c r="F149" s="31">
        <v>12</v>
      </c>
    </row>
    <row r="150" spans="1:6" s="31" customFormat="1" ht="15.75" customHeight="1" x14ac:dyDescent="0.25">
      <c r="A150" s="31">
        <v>153</v>
      </c>
      <c r="B150" s="34" t="s">
        <v>11123</v>
      </c>
      <c r="C150" s="31">
        <v>2747</v>
      </c>
      <c r="D150" s="34" t="s">
        <v>10975</v>
      </c>
      <c r="E150" s="34" t="s">
        <v>84</v>
      </c>
      <c r="F150" s="31">
        <v>8</v>
      </c>
    </row>
    <row r="151" spans="1:6" s="31" customFormat="1" ht="15.75" customHeight="1" x14ac:dyDescent="0.25">
      <c r="A151" s="31">
        <v>154</v>
      </c>
      <c r="B151" s="34" t="s">
        <v>11124</v>
      </c>
      <c r="C151" s="31">
        <v>2227</v>
      </c>
      <c r="D151" s="34" t="s">
        <v>10975</v>
      </c>
      <c r="E151" s="34" t="s">
        <v>84</v>
      </c>
      <c r="F151" s="31">
        <v>8</v>
      </c>
    </row>
    <row r="152" spans="1:6" s="31" customFormat="1" ht="15.75" customHeight="1" x14ac:dyDescent="0.25">
      <c r="A152" s="31">
        <v>155</v>
      </c>
      <c r="B152" s="34" t="s">
        <v>11125</v>
      </c>
      <c r="C152" s="31">
        <v>2025</v>
      </c>
      <c r="D152" s="34" t="s">
        <v>10975</v>
      </c>
      <c r="E152" s="34" t="s">
        <v>84</v>
      </c>
      <c r="F152" s="31">
        <v>10</v>
      </c>
    </row>
    <row r="153" spans="1:6" s="31" customFormat="1" ht="15.75" customHeight="1" x14ac:dyDescent="0.25">
      <c r="A153" s="31">
        <v>156</v>
      </c>
      <c r="B153" s="34" t="s">
        <v>11126</v>
      </c>
      <c r="C153" s="31">
        <v>3191</v>
      </c>
      <c r="D153" s="34" t="s">
        <v>11420</v>
      </c>
      <c r="E153" s="34" t="s">
        <v>84</v>
      </c>
      <c r="F153" s="31">
        <v>11</v>
      </c>
    </row>
    <row r="154" spans="1:6" s="31" customFormat="1" ht="15.75" customHeight="1" x14ac:dyDescent="0.25">
      <c r="A154" s="31">
        <v>157</v>
      </c>
      <c r="B154" s="34" t="s">
        <v>11127</v>
      </c>
      <c r="C154" s="31">
        <v>3025</v>
      </c>
      <c r="D154" s="34" t="s">
        <v>11420</v>
      </c>
      <c r="E154" s="34" t="s">
        <v>84</v>
      </c>
      <c r="F154" s="31">
        <v>8</v>
      </c>
    </row>
    <row r="155" spans="1:6" s="31" customFormat="1" ht="15.75" customHeight="1" x14ac:dyDescent="0.25">
      <c r="A155" s="31">
        <v>158</v>
      </c>
      <c r="B155" s="34" t="s">
        <v>11128</v>
      </c>
      <c r="C155" s="31">
        <v>2263</v>
      </c>
      <c r="D155" s="34" t="s">
        <v>10975</v>
      </c>
      <c r="E155" s="34" t="s">
        <v>84</v>
      </c>
      <c r="F155" s="31">
        <v>6</v>
      </c>
    </row>
    <row r="156" spans="1:6" s="31" customFormat="1" ht="15.75" customHeight="1" x14ac:dyDescent="0.25">
      <c r="A156" s="31">
        <v>159</v>
      </c>
      <c r="B156" s="34" t="s">
        <v>11129</v>
      </c>
      <c r="C156" s="31">
        <v>2233</v>
      </c>
      <c r="D156" s="34" t="s">
        <v>10975</v>
      </c>
      <c r="E156" s="34" t="s">
        <v>84</v>
      </c>
      <c r="F156" s="31">
        <v>10</v>
      </c>
    </row>
    <row r="157" spans="1:6" s="31" customFormat="1" ht="15.75" customHeight="1" x14ac:dyDescent="0.25">
      <c r="A157" s="31">
        <v>160</v>
      </c>
      <c r="B157" s="34" t="s">
        <v>11130</v>
      </c>
      <c r="C157" s="31">
        <v>2154</v>
      </c>
      <c r="D157" s="34" t="s">
        <v>10975</v>
      </c>
      <c r="E157" s="34" t="s">
        <v>84</v>
      </c>
      <c r="F157" s="31">
        <v>11</v>
      </c>
    </row>
    <row r="158" spans="1:6" s="31" customFormat="1" ht="15.75" customHeight="1" x14ac:dyDescent="0.25">
      <c r="A158" s="31">
        <v>161</v>
      </c>
      <c r="B158" s="34" t="s">
        <v>11131</v>
      </c>
      <c r="C158" s="31">
        <v>2065</v>
      </c>
      <c r="D158" s="34" t="s">
        <v>10975</v>
      </c>
      <c r="E158" s="34" t="s">
        <v>84</v>
      </c>
      <c r="F158" s="31">
        <v>10</v>
      </c>
    </row>
    <row r="159" spans="1:6" s="31" customFormat="1" ht="15.75" customHeight="1" x14ac:dyDescent="0.25">
      <c r="A159" s="31">
        <v>162</v>
      </c>
      <c r="B159" s="34" t="s">
        <v>11132</v>
      </c>
      <c r="C159" s="31">
        <v>2119</v>
      </c>
      <c r="D159" s="34" t="s">
        <v>10975</v>
      </c>
      <c r="E159" s="34" t="s">
        <v>84</v>
      </c>
      <c r="F159" s="31">
        <v>10</v>
      </c>
    </row>
    <row r="160" spans="1:6" s="31" customFormat="1" ht="15.75" customHeight="1" x14ac:dyDescent="0.25">
      <c r="A160" s="31">
        <v>163</v>
      </c>
      <c r="B160" s="34" t="s">
        <v>11133</v>
      </c>
      <c r="C160" s="31">
        <v>3016</v>
      </c>
      <c r="D160" s="34" t="s">
        <v>11420</v>
      </c>
      <c r="E160" s="34" t="s">
        <v>84</v>
      </c>
      <c r="F160" s="31">
        <v>10</v>
      </c>
    </row>
    <row r="161" spans="1:6" s="31" customFormat="1" ht="15.75" customHeight="1" x14ac:dyDescent="0.25">
      <c r="A161" s="31">
        <v>164</v>
      </c>
      <c r="B161" s="34" t="s">
        <v>11134</v>
      </c>
      <c r="C161" s="31">
        <v>4113</v>
      </c>
      <c r="D161" s="34" t="s">
        <v>14968</v>
      </c>
      <c r="E161" s="34" t="s">
        <v>84</v>
      </c>
      <c r="F161" s="31">
        <v>4</v>
      </c>
    </row>
    <row r="162" spans="1:6" s="31" customFormat="1" ht="15.75" customHeight="1" x14ac:dyDescent="0.25">
      <c r="A162" s="31">
        <v>165</v>
      </c>
      <c r="B162" s="34" t="s">
        <v>11135</v>
      </c>
      <c r="C162" s="31">
        <v>2032</v>
      </c>
      <c r="D162" s="34" t="s">
        <v>10975</v>
      </c>
      <c r="E162" s="34" t="s">
        <v>84</v>
      </c>
      <c r="F162" s="31">
        <v>10</v>
      </c>
    </row>
    <row r="163" spans="1:6" s="31" customFormat="1" ht="15.75" customHeight="1" x14ac:dyDescent="0.25">
      <c r="A163" s="31">
        <v>166</v>
      </c>
      <c r="B163" s="34" t="s">
        <v>11136</v>
      </c>
      <c r="C163" s="31">
        <v>4300</v>
      </c>
      <c r="D163" s="34" t="s">
        <v>14968</v>
      </c>
      <c r="E163" s="34" t="s">
        <v>84</v>
      </c>
      <c r="F163" s="31">
        <v>4</v>
      </c>
    </row>
    <row r="164" spans="1:6" s="31" customFormat="1" ht="15.75" customHeight="1" x14ac:dyDescent="0.25">
      <c r="A164" s="31">
        <v>167</v>
      </c>
      <c r="B164" s="34" t="s">
        <v>11137</v>
      </c>
      <c r="C164" s="31">
        <v>4352</v>
      </c>
      <c r="D164" s="34" t="s">
        <v>14968</v>
      </c>
      <c r="E164" s="34" t="s">
        <v>84</v>
      </c>
      <c r="F164" s="31">
        <v>6</v>
      </c>
    </row>
    <row r="165" spans="1:6" s="31" customFormat="1" ht="15.75" customHeight="1" x14ac:dyDescent="0.25">
      <c r="A165" s="31">
        <v>168</v>
      </c>
      <c r="B165" s="34" t="s">
        <v>11138</v>
      </c>
      <c r="C165" s="31">
        <v>3020</v>
      </c>
      <c r="D165" s="34" t="s">
        <v>11420</v>
      </c>
      <c r="E165" s="34" t="s">
        <v>84</v>
      </c>
      <c r="F165" s="31">
        <v>6</v>
      </c>
    </row>
    <row r="166" spans="1:6" s="31" customFormat="1" ht="15.75" customHeight="1" x14ac:dyDescent="0.25">
      <c r="A166" s="31">
        <v>169</v>
      </c>
      <c r="B166" s="34" t="s">
        <v>11139</v>
      </c>
      <c r="C166" s="31">
        <v>2116</v>
      </c>
      <c r="D166" s="34" t="s">
        <v>10975</v>
      </c>
      <c r="E166" s="34" t="s">
        <v>84</v>
      </c>
      <c r="F166" s="31">
        <v>9</v>
      </c>
    </row>
    <row r="167" spans="1:6" s="31" customFormat="1" ht="15.75" customHeight="1" x14ac:dyDescent="0.25">
      <c r="A167" s="31">
        <v>170</v>
      </c>
      <c r="B167" s="34" t="s">
        <v>11140</v>
      </c>
      <c r="C167" s="31">
        <v>3057</v>
      </c>
      <c r="D167" s="34" t="s">
        <v>11420</v>
      </c>
      <c r="E167" s="34" t="s">
        <v>84</v>
      </c>
      <c r="F167" s="31">
        <v>8</v>
      </c>
    </row>
    <row r="168" spans="1:6" s="31" customFormat="1" ht="15.75" customHeight="1" x14ac:dyDescent="0.25">
      <c r="A168" s="31">
        <v>171</v>
      </c>
      <c r="B168" s="34" t="s">
        <v>11141</v>
      </c>
      <c r="C168" s="31">
        <v>2099</v>
      </c>
      <c r="D168" s="34" t="s">
        <v>10975</v>
      </c>
      <c r="E168" s="34" t="s">
        <v>84</v>
      </c>
      <c r="F168" s="31">
        <v>11</v>
      </c>
    </row>
    <row r="169" spans="1:6" s="31" customFormat="1" ht="15.75" customHeight="1" x14ac:dyDescent="0.25">
      <c r="A169" s="31">
        <v>172</v>
      </c>
      <c r="B169" s="34" t="s">
        <v>11142</v>
      </c>
      <c r="C169" s="31">
        <v>3749</v>
      </c>
      <c r="D169" s="34" t="s">
        <v>11420</v>
      </c>
      <c r="E169" s="34" t="s">
        <v>84</v>
      </c>
      <c r="F169" s="31">
        <v>4</v>
      </c>
    </row>
    <row r="170" spans="1:6" s="31" customFormat="1" ht="15.75" customHeight="1" x14ac:dyDescent="0.25">
      <c r="A170" s="31">
        <v>173</v>
      </c>
      <c r="B170" s="34" t="s">
        <v>11143</v>
      </c>
      <c r="C170" s="31">
        <v>2766</v>
      </c>
      <c r="D170" s="34" t="s">
        <v>10975</v>
      </c>
      <c r="E170" s="34" t="s">
        <v>84</v>
      </c>
      <c r="F170" s="31">
        <v>8</v>
      </c>
    </row>
    <row r="171" spans="1:6" s="31" customFormat="1" ht="15.75" customHeight="1" x14ac:dyDescent="0.25">
      <c r="A171" s="31">
        <v>174</v>
      </c>
      <c r="B171" s="34" t="s">
        <v>11144</v>
      </c>
      <c r="C171" s="31">
        <v>2148</v>
      </c>
      <c r="D171" s="34" t="s">
        <v>10975</v>
      </c>
      <c r="E171" s="34" t="s">
        <v>84</v>
      </c>
      <c r="F171" s="31">
        <v>9</v>
      </c>
    </row>
    <row r="172" spans="1:6" s="31" customFormat="1" ht="15.75" customHeight="1" x14ac:dyDescent="0.25">
      <c r="A172" s="31">
        <v>175</v>
      </c>
      <c r="B172" s="34" t="s">
        <v>11145</v>
      </c>
      <c r="C172" s="31">
        <v>3145</v>
      </c>
      <c r="D172" s="34" t="s">
        <v>11420</v>
      </c>
      <c r="E172" s="34" t="s">
        <v>84</v>
      </c>
      <c r="F172" s="31">
        <v>11</v>
      </c>
    </row>
    <row r="173" spans="1:6" s="31" customFormat="1" ht="15.75" customHeight="1" x14ac:dyDescent="0.25">
      <c r="A173" s="31">
        <v>176</v>
      </c>
      <c r="B173" s="34" t="s">
        <v>11146</v>
      </c>
      <c r="C173" s="31">
        <v>2021</v>
      </c>
      <c r="D173" s="34" t="s">
        <v>10975</v>
      </c>
      <c r="E173" s="34" t="s">
        <v>84</v>
      </c>
      <c r="F173" s="31">
        <v>8</v>
      </c>
    </row>
    <row r="174" spans="1:6" s="31" customFormat="1" ht="15.75" customHeight="1" x14ac:dyDescent="0.25">
      <c r="A174" s="31">
        <v>177</v>
      </c>
      <c r="B174" s="34" t="s">
        <v>11147</v>
      </c>
      <c r="C174" s="31">
        <v>2333</v>
      </c>
      <c r="D174" s="34" t="s">
        <v>10975</v>
      </c>
      <c r="E174" s="34" t="s">
        <v>84</v>
      </c>
      <c r="F174" s="31">
        <v>5</v>
      </c>
    </row>
    <row r="175" spans="1:6" s="31" customFormat="1" ht="15.75" customHeight="1" x14ac:dyDescent="0.25">
      <c r="A175" s="31">
        <v>178</v>
      </c>
      <c r="B175" s="34" t="s">
        <v>11148</v>
      </c>
      <c r="C175" s="31">
        <v>2783</v>
      </c>
      <c r="D175" s="34" t="s">
        <v>10975</v>
      </c>
      <c r="E175" s="34" t="s">
        <v>84</v>
      </c>
      <c r="F175" s="31">
        <v>7</v>
      </c>
    </row>
    <row r="176" spans="1:6" s="31" customFormat="1" ht="15.75" customHeight="1" x14ac:dyDescent="0.25">
      <c r="A176" s="31">
        <v>179</v>
      </c>
      <c r="B176" s="34" t="s">
        <v>11149</v>
      </c>
      <c r="C176" s="31">
        <v>2280</v>
      </c>
      <c r="D176" s="34" t="s">
        <v>10975</v>
      </c>
      <c r="E176" s="34" t="s">
        <v>84</v>
      </c>
      <c r="F176" s="31">
        <v>9</v>
      </c>
    </row>
    <row r="177" spans="1:6" s="31" customFormat="1" ht="15.75" customHeight="1" x14ac:dyDescent="0.25">
      <c r="A177" s="31">
        <v>180</v>
      </c>
      <c r="B177" s="34" t="s">
        <v>11150</v>
      </c>
      <c r="C177" s="31">
        <v>4120</v>
      </c>
      <c r="D177" s="34" t="s">
        <v>14968</v>
      </c>
      <c r="E177" s="34" t="s">
        <v>84</v>
      </c>
      <c r="F177" s="31">
        <v>8</v>
      </c>
    </row>
    <row r="178" spans="1:6" s="31" customFormat="1" ht="15.75" customHeight="1" x14ac:dyDescent="0.25">
      <c r="A178" s="31">
        <v>181</v>
      </c>
      <c r="B178" s="34" t="s">
        <v>11151</v>
      </c>
      <c r="C178" s="31">
        <v>3638</v>
      </c>
      <c r="D178" s="34" t="s">
        <v>11420</v>
      </c>
      <c r="E178" s="34" t="s">
        <v>84</v>
      </c>
      <c r="F178" s="31">
        <v>1</v>
      </c>
    </row>
    <row r="179" spans="1:6" s="31" customFormat="1" ht="15.75" customHeight="1" x14ac:dyDescent="0.25">
      <c r="A179" s="31">
        <v>182</v>
      </c>
      <c r="B179" s="34" t="s">
        <v>11152</v>
      </c>
      <c r="C179" s="31">
        <v>4300</v>
      </c>
      <c r="D179" s="34" t="s">
        <v>14968</v>
      </c>
      <c r="E179" s="34" t="s">
        <v>84</v>
      </c>
      <c r="F179" s="31">
        <v>4</v>
      </c>
    </row>
    <row r="180" spans="1:6" s="31" customFormat="1" ht="15.75" customHeight="1" x14ac:dyDescent="0.25">
      <c r="A180" s="31">
        <v>183</v>
      </c>
      <c r="B180" s="34" t="s">
        <v>11153</v>
      </c>
      <c r="C180" s="31">
        <v>2074</v>
      </c>
      <c r="D180" s="34" t="s">
        <v>10975</v>
      </c>
      <c r="E180" s="34" t="s">
        <v>84</v>
      </c>
      <c r="F180" s="31">
        <v>10</v>
      </c>
    </row>
    <row r="181" spans="1:6" s="31" customFormat="1" ht="15.75" customHeight="1" x14ac:dyDescent="0.25">
      <c r="A181" s="31">
        <v>184</v>
      </c>
      <c r="B181" s="34" t="s">
        <v>11154</v>
      </c>
      <c r="C181" s="31">
        <v>2880</v>
      </c>
      <c r="D181" s="34" t="s">
        <v>10975</v>
      </c>
      <c r="E181" s="34" t="s">
        <v>84</v>
      </c>
      <c r="F181" s="31">
        <v>1</v>
      </c>
    </row>
    <row r="182" spans="1:6" s="31" customFormat="1" ht="15.75" customHeight="1" x14ac:dyDescent="0.25">
      <c r="A182" s="31">
        <v>185</v>
      </c>
      <c r="B182" s="34" t="s">
        <v>11155</v>
      </c>
      <c r="C182" s="31">
        <v>2430</v>
      </c>
      <c r="D182" s="34" t="s">
        <v>10975</v>
      </c>
      <c r="E182" s="34" t="s">
        <v>84</v>
      </c>
      <c r="F182" s="31">
        <v>5</v>
      </c>
    </row>
    <row r="183" spans="1:6" s="31" customFormat="1" ht="15.75" customHeight="1" x14ac:dyDescent="0.25">
      <c r="A183" s="31">
        <v>186</v>
      </c>
      <c r="B183" s="34" t="s">
        <v>11156</v>
      </c>
      <c r="C183" s="31">
        <v>4560</v>
      </c>
      <c r="D183" s="34" t="s">
        <v>14968</v>
      </c>
      <c r="E183" s="34" t="s">
        <v>84</v>
      </c>
      <c r="F183" s="31">
        <v>7</v>
      </c>
    </row>
    <row r="184" spans="1:6" s="31" customFormat="1" ht="15.75" customHeight="1" x14ac:dyDescent="0.25">
      <c r="A184" s="31">
        <v>187</v>
      </c>
      <c r="B184" s="34" t="s">
        <v>11157</v>
      </c>
      <c r="C184" s="31">
        <v>2088</v>
      </c>
      <c r="D184" s="34" t="s">
        <v>10975</v>
      </c>
      <c r="E184" s="34" t="s">
        <v>84</v>
      </c>
      <c r="F184" s="31">
        <v>10</v>
      </c>
    </row>
    <row r="185" spans="1:6" s="31" customFormat="1" ht="15.75" customHeight="1" x14ac:dyDescent="0.25">
      <c r="A185" s="31">
        <v>188</v>
      </c>
      <c r="B185" s="34" t="s">
        <v>11158</v>
      </c>
      <c r="C185" s="31">
        <v>2220</v>
      </c>
      <c r="D185" s="34" t="s">
        <v>10975</v>
      </c>
      <c r="E185" s="34" t="s">
        <v>84</v>
      </c>
      <c r="F185" s="31">
        <v>11</v>
      </c>
    </row>
    <row r="186" spans="1:6" s="31" customFormat="1" ht="15.75" customHeight="1" x14ac:dyDescent="0.25">
      <c r="A186" s="31">
        <v>189</v>
      </c>
      <c r="B186" s="34" t="s">
        <v>11159</v>
      </c>
      <c r="C186" s="31">
        <v>3031</v>
      </c>
      <c r="D186" s="34" t="s">
        <v>11420</v>
      </c>
      <c r="E186" s="34" t="s">
        <v>84</v>
      </c>
      <c r="F186" s="31">
        <v>4</v>
      </c>
    </row>
    <row r="187" spans="1:6" s="31" customFormat="1" ht="15.75" customHeight="1" x14ac:dyDescent="0.25">
      <c r="A187" s="31">
        <v>190</v>
      </c>
      <c r="B187" s="34" t="s">
        <v>11160</v>
      </c>
      <c r="C187" s="31">
        <v>2250</v>
      </c>
      <c r="D187" s="34" t="s">
        <v>10975</v>
      </c>
      <c r="E187" s="34" t="s">
        <v>84</v>
      </c>
      <c r="F187" s="31">
        <v>9</v>
      </c>
    </row>
    <row r="188" spans="1:6" s="31" customFormat="1" ht="15.75" customHeight="1" x14ac:dyDescent="0.25">
      <c r="A188" s="31">
        <v>191</v>
      </c>
      <c r="B188" s="34" t="s">
        <v>11161</v>
      </c>
      <c r="C188" s="31">
        <v>2261</v>
      </c>
      <c r="D188" s="34" t="s">
        <v>10975</v>
      </c>
      <c r="E188" s="34" t="s">
        <v>84</v>
      </c>
      <c r="F188" s="31">
        <v>7</v>
      </c>
    </row>
    <row r="189" spans="1:6" s="31" customFormat="1" ht="15.75" customHeight="1" x14ac:dyDescent="0.25">
      <c r="A189" s="31">
        <v>192</v>
      </c>
      <c r="B189" s="34" t="s">
        <v>11162</v>
      </c>
      <c r="C189" s="31">
        <v>3196</v>
      </c>
      <c r="D189" s="34" t="s">
        <v>11420</v>
      </c>
      <c r="E189" s="34" t="s">
        <v>84</v>
      </c>
      <c r="F189" s="31">
        <v>6</v>
      </c>
    </row>
    <row r="190" spans="1:6" s="31" customFormat="1" ht="15.75" customHeight="1" x14ac:dyDescent="0.25">
      <c r="A190" s="31">
        <v>193</v>
      </c>
      <c r="B190" s="34" t="s">
        <v>11163</v>
      </c>
      <c r="C190" s="31">
        <v>4352</v>
      </c>
      <c r="D190" s="34" t="s">
        <v>14968</v>
      </c>
      <c r="E190" s="34" t="s">
        <v>84</v>
      </c>
      <c r="F190" s="31">
        <v>7</v>
      </c>
    </row>
    <row r="191" spans="1:6" s="31" customFormat="1" ht="15.75" customHeight="1" x14ac:dyDescent="0.25">
      <c r="A191" s="31">
        <v>194</v>
      </c>
      <c r="B191" s="34" t="s">
        <v>11164</v>
      </c>
      <c r="C191" s="31">
        <v>4680</v>
      </c>
      <c r="D191" s="34" t="s">
        <v>14968</v>
      </c>
      <c r="E191" s="34" t="s">
        <v>84</v>
      </c>
      <c r="F191" s="31">
        <v>5</v>
      </c>
    </row>
    <row r="192" spans="1:6" s="31" customFormat="1" ht="15.75" customHeight="1" x14ac:dyDescent="0.25">
      <c r="A192" s="31">
        <v>195</v>
      </c>
      <c r="B192" s="34" t="s">
        <v>11165</v>
      </c>
      <c r="C192" s="31">
        <v>3143</v>
      </c>
      <c r="D192" s="34" t="s">
        <v>11420</v>
      </c>
      <c r="E192" s="34" t="s">
        <v>84</v>
      </c>
      <c r="F192" s="31">
        <v>9</v>
      </c>
    </row>
    <row r="193" spans="1:6" s="31" customFormat="1" ht="15.75" customHeight="1" x14ac:dyDescent="0.25">
      <c r="A193" s="31">
        <v>196</v>
      </c>
      <c r="B193" s="34" t="s">
        <v>11166</v>
      </c>
      <c r="C193" s="31">
        <v>2747</v>
      </c>
      <c r="D193" s="34" t="s">
        <v>10975</v>
      </c>
      <c r="E193" s="34" t="s">
        <v>84</v>
      </c>
      <c r="F193" s="31">
        <v>8</v>
      </c>
    </row>
    <row r="194" spans="1:6" s="31" customFormat="1" ht="15.75" customHeight="1" x14ac:dyDescent="0.25">
      <c r="A194" s="31">
        <v>197</v>
      </c>
      <c r="B194" s="34" t="s">
        <v>11167</v>
      </c>
      <c r="C194" s="31">
        <v>2063</v>
      </c>
      <c r="D194" s="34" t="s">
        <v>10975</v>
      </c>
      <c r="E194" s="34" t="s">
        <v>84</v>
      </c>
      <c r="F194" s="31">
        <v>12</v>
      </c>
    </row>
    <row r="195" spans="1:6" s="31" customFormat="1" ht="15.75" customHeight="1" x14ac:dyDescent="0.25">
      <c r="A195" s="31">
        <v>198</v>
      </c>
      <c r="B195" s="34" t="s">
        <v>11168</v>
      </c>
      <c r="C195" s="31">
        <v>3021</v>
      </c>
      <c r="D195" s="34" t="s">
        <v>11420</v>
      </c>
      <c r="E195" s="34" t="s">
        <v>84</v>
      </c>
      <c r="F195" s="31">
        <v>7</v>
      </c>
    </row>
    <row r="196" spans="1:6" s="31" customFormat="1" ht="15.75" customHeight="1" x14ac:dyDescent="0.25">
      <c r="A196" s="31">
        <v>199</v>
      </c>
      <c r="B196" s="34" t="s">
        <v>11169</v>
      </c>
      <c r="C196" s="31">
        <v>2138</v>
      </c>
      <c r="D196" s="34" t="s">
        <v>10975</v>
      </c>
      <c r="E196" s="34" t="s">
        <v>84</v>
      </c>
      <c r="F196" s="31">
        <v>8</v>
      </c>
    </row>
    <row r="197" spans="1:6" s="31" customFormat="1" ht="15.75" customHeight="1" x14ac:dyDescent="0.25">
      <c r="A197" s="31">
        <v>200</v>
      </c>
      <c r="B197" s="34" t="s">
        <v>11170</v>
      </c>
      <c r="C197" s="31">
        <v>4005</v>
      </c>
      <c r="D197" s="34" t="s">
        <v>14968</v>
      </c>
      <c r="E197" s="34" t="s">
        <v>84</v>
      </c>
      <c r="F197" s="31">
        <v>2</v>
      </c>
    </row>
    <row r="198" spans="1:6" s="31" customFormat="1" ht="15.75" customHeight="1" x14ac:dyDescent="0.25">
      <c r="A198" s="31">
        <v>201</v>
      </c>
      <c r="B198" s="34" t="s">
        <v>11171</v>
      </c>
      <c r="C198" s="31">
        <v>2233</v>
      </c>
      <c r="D198" s="34" t="s">
        <v>10975</v>
      </c>
      <c r="E198" s="34" t="s">
        <v>84</v>
      </c>
      <c r="F198" s="31">
        <v>9</v>
      </c>
    </row>
    <row r="199" spans="1:6" s="31" customFormat="1" ht="15.75" customHeight="1" x14ac:dyDescent="0.25">
      <c r="A199" s="31">
        <v>202</v>
      </c>
      <c r="B199" s="34" t="s">
        <v>11172</v>
      </c>
      <c r="C199" s="31">
        <v>4811</v>
      </c>
      <c r="D199" s="34" t="s">
        <v>14968</v>
      </c>
      <c r="E199" s="34" t="s">
        <v>84</v>
      </c>
      <c r="F199" s="31">
        <v>5</v>
      </c>
    </row>
    <row r="200" spans="1:6" s="31" customFormat="1" ht="15.75" customHeight="1" x14ac:dyDescent="0.25">
      <c r="A200" s="31">
        <v>203</v>
      </c>
      <c r="B200" s="34" t="s">
        <v>11173</v>
      </c>
      <c r="C200" s="31">
        <v>2085</v>
      </c>
      <c r="D200" s="34" t="s">
        <v>10975</v>
      </c>
      <c r="E200" s="34" t="s">
        <v>84</v>
      </c>
      <c r="F200" s="31">
        <v>11</v>
      </c>
    </row>
    <row r="201" spans="1:6" s="31" customFormat="1" ht="15.75" customHeight="1" x14ac:dyDescent="0.25">
      <c r="A201" s="31">
        <v>204</v>
      </c>
      <c r="B201" s="34" t="s">
        <v>11174</v>
      </c>
      <c r="C201" s="31">
        <v>3084</v>
      </c>
      <c r="D201" s="34" t="s">
        <v>11420</v>
      </c>
      <c r="E201" s="34" t="s">
        <v>84</v>
      </c>
      <c r="F201" s="31">
        <v>10</v>
      </c>
    </row>
    <row r="202" spans="1:6" s="31" customFormat="1" ht="15.75" customHeight="1" x14ac:dyDescent="0.25">
      <c r="A202" s="31">
        <v>205</v>
      </c>
      <c r="B202" s="34" t="s">
        <v>11175</v>
      </c>
      <c r="C202" s="31">
        <v>3170</v>
      </c>
      <c r="D202" s="34" t="s">
        <v>11420</v>
      </c>
      <c r="E202" s="34" t="s">
        <v>84</v>
      </c>
      <c r="F202" s="31">
        <v>9</v>
      </c>
    </row>
    <row r="203" spans="1:6" s="31" customFormat="1" ht="15.75" customHeight="1" x14ac:dyDescent="0.25">
      <c r="A203" s="31">
        <v>206</v>
      </c>
      <c r="B203" s="34" t="s">
        <v>11176</v>
      </c>
      <c r="C203" s="31">
        <v>2066</v>
      </c>
      <c r="D203" s="34" t="s">
        <v>10975</v>
      </c>
      <c r="E203" s="34" t="s">
        <v>84</v>
      </c>
      <c r="F203" s="31">
        <v>9</v>
      </c>
    </row>
    <row r="204" spans="1:6" s="31" customFormat="1" ht="15.75" customHeight="1" x14ac:dyDescent="0.25">
      <c r="A204" s="31">
        <v>207</v>
      </c>
      <c r="B204" s="34" t="s">
        <v>11177</v>
      </c>
      <c r="C204" s="31">
        <v>4113</v>
      </c>
      <c r="D204" s="34" t="s">
        <v>14968</v>
      </c>
      <c r="E204" s="34" t="s">
        <v>84</v>
      </c>
      <c r="F204" s="31">
        <v>8</v>
      </c>
    </row>
    <row r="205" spans="1:6" s="31" customFormat="1" ht="15.75" customHeight="1" x14ac:dyDescent="0.25">
      <c r="A205" s="31">
        <v>208</v>
      </c>
      <c r="B205" s="34" t="s">
        <v>11178</v>
      </c>
      <c r="C205" s="31">
        <v>4078</v>
      </c>
      <c r="D205" s="34" t="s">
        <v>14968</v>
      </c>
      <c r="E205" s="34" t="s">
        <v>84</v>
      </c>
      <c r="F205" s="31">
        <v>7</v>
      </c>
    </row>
    <row r="206" spans="1:6" s="31" customFormat="1" ht="15.75" customHeight="1" x14ac:dyDescent="0.25">
      <c r="A206" s="31">
        <v>209</v>
      </c>
      <c r="B206" s="34" t="s">
        <v>11179</v>
      </c>
      <c r="C206" s="31">
        <v>2222</v>
      </c>
      <c r="D206" s="34" t="s">
        <v>10975</v>
      </c>
      <c r="E206" s="34" t="s">
        <v>84</v>
      </c>
      <c r="F206" s="31">
        <v>11</v>
      </c>
    </row>
    <row r="207" spans="1:6" s="31" customFormat="1" ht="15.75" customHeight="1" x14ac:dyDescent="0.25">
      <c r="A207" s="31">
        <v>210</v>
      </c>
      <c r="B207" s="34" t="s">
        <v>11180</v>
      </c>
      <c r="C207" s="31">
        <v>3152</v>
      </c>
      <c r="D207" s="34" t="s">
        <v>11420</v>
      </c>
      <c r="E207" s="34" t="s">
        <v>84</v>
      </c>
      <c r="F207" s="31">
        <v>9</v>
      </c>
    </row>
    <row r="208" spans="1:6" s="31" customFormat="1" ht="15.75" customHeight="1" x14ac:dyDescent="0.25">
      <c r="A208" s="31">
        <v>211</v>
      </c>
      <c r="B208" s="34" t="s">
        <v>11181</v>
      </c>
      <c r="C208" s="31">
        <v>2159</v>
      </c>
      <c r="D208" s="34" t="s">
        <v>10975</v>
      </c>
      <c r="E208" s="34" t="s">
        <v>84</v>
      </c>
      <c r="F208" s="31">
        <v>10</v>
      </c>
    </row>
    <row r="209" spans="1:6" s="31" customFormat="1" ht="15.75" customHeight="1" x14ac:dyDescent="0.25">
      <c r="A209" s="31">
        <v>212</v>
      </c>
      <c r="B209" s="34" t="s">
        <v>11182</v>
      </c>
      <c r="C209" s="31">
        <v>4503</v>
      </c>
      <c r="D209" s="34" t="s">
        <v>14968</v>
      </c>
      <c r="E209" s="34" t="s">
        <v>84</v>
      </c>
      <c r="F209" s="31">
        <v>4</v>
      </c>
    </row>
    <row r="210" spans="1:6" s="31" customFormat="1" ht="15.75" customHeight="1" x14ac:dyDescent="0.25">
      <c r="A210" s="31">
        <v>213</v>
      </c>
      <c r="B210" s="34" t="s">
        <v>11183</v>
      </c>
      <c r="C210" s="31">
        <v>4655</v>
      </c>
      <c r="D210" s="34" t="s">
        <v>14968</v>
      </c>
      <c r="E210" s="34" t="s">
        <v>84</v>
      </c>
      <c r="F210" s="31">
        <v>4</v>
      </c>
    </row>
    <row r="211" spans="1:6" s="31" customFormat="1" ht="15.75" customHeight="1" x14ac:dyDescent="0.25">
      <c r="A211" s="31">
        <v>214</v>
      </c>
      <c r="B211" s="34" t="s">
        <v>11184</v>
      </c>
      <c r="C211" s="31">
        <v>4220</v>
      </c>
      <c r="D211" s="34" t="s">
        <v>14968</v>
      </c>
      <c r="E211" s="34" t="s">
        <v>84</v>
      </c>
      <c r="F211" s="31">
        <v>9</v>
      </c>
    </row>
    <row r="212" spans="1:6" s="31" customFormat="1" ht="15.75" customHeight="1" x14ac:dyDescent="0.25">
      <c r="A212" s="31">
        <v>215</v>
      </c>
      <c r="B212" s="34" t="s">
        <v>11185</v>
      </c>
      <c r="C212" s="31">
        <v>4012</v>
      </c>
      <c r="D212" s="34" t="s">
        <v>14968</v>
      </c>
      <c r="E212" s="34" t="s">
        <v>84</v>
      </c>
      <c r="F212" s="31">
        <v>3</v>
      </c>
    </row>
    <row r="213" spans="1:6" s="31" customFormat="1" ht="15.75" customHeight="1" x14ac:dyDescent="0.25">
      <c r="A213" s="31">
        <v>216</v>
      </c>
      <c r="B213" s="34" t="s">
        <v>11186</v>
      </c>
      <c r="C213" s="31">
        <v>2153</v>
      </c>
      <c r="D213" s="34" t="s">
        <v>10975</v>
      </c>
      <c r="E213" s="34" t="s">
        <v>84</v>
      </c>
      <c r="F213" s="31">
        <v>10</v>
      </c>
    </row>
    <row r="214" spans="1:6" s="31" customFormat="1" ht="15.75" customHeight="1" x14ac:dyDescent="0.25">
      <c r="A214" s="31">
        <v>217</v>
      </c>
      <c r="B214" s="34" t="s">
        <v>11187</v>
      </c>
      <c r="C214" s="31">
        <v>2070</v>
      </c>
      <c r="D214" s="34" t="s">
        <v>10975</v>
      </c>
      <c r="E214" s="34" t="s">
        <v>84</v>
      </c>
      <c r="F214" s="31">
        <v>11</v>
      </c>
    </row>
    <row r="215" spans="1:6" s="31" customFormat="1" ht="15.75" customHeight="1" x14ac:dyDescent="0.25">
      <c r="A215" s="31">
        <v>218</v>
      </c>
      <c r="B215" s="34" t="s">
        <v>11188</v>
      </c>
      <c r="C215" s="31">
        <v>2015</v>
      </c>
      <c r="D215" s="34" t="s">
        <v>10975</v>
      </c>
      <c r="E215" s="34" t="s">
        <v>84</v>
      </c>
      <c r="F215" s="31">
        <v>8</v>
      </c>
    </row>
    <row r="216" spans="1:6" s="31" customFormat="1" ht="15.75" customHeight="1" x14ac:dyDescent="0.25">
      <c r="A216" s="31">
        <v>219</v>
      </c>
      <c r="B216" s="34" t="s">
        <v>11189</v>
      </c>
      <c r="C216" s="31">
        <v>2776</v>
      </c>
      <c r="D216" s="34" t="s">
        <v>10975</v>
      </c>
      <c r="E216" s="34" t="s">
        <v>84</v>
      </c>
      <c r="F216" s="31">
        <v>8</v>
      </c>
    </row>
    <row r="217" spans="1:6" s="31" customFormat="1" ht="15.75" customHeight="1" x14ac:dyDescent="0.25">
      <c r="A217" s="31">
        <v>220</v>
      </c>
      <c r="B217" s="34" t="s">
        <v>11190</v>
      </c>
      <c r="C217" s="31">
        <v>3011</v>
      </c>
      <c r="D217" s="34" t="s">
        <v>11420</v>
      </c>
      <c r="E217" s="34" t="s">
        <v>84</v>
      </c>
      <c r="F217" s="31">
        <v>8</v>
      </c>
    </row>
    <row r="218" spans="1:6" s="31" customFormat="1" ht="15.75" customHeight="1" x14ac:dyDescent="0.25">
      <c r="A218" s="31">
        <v>221</v>
      </c>
      <c r="B218" s="34" t="s">
        <v>11191</v>
      </c>
      <c r="C218" s="31">
        <v>2761</v>
      </c>
      <c r="D218" s="34" t="s">
        <v>10975</v>
      </c>
      <c r="E218" s="34" t="s">
        <v>84</v>
      </c>
      <c r="F218" s="31">
        <v>8</v>
      </c>
    </row>
    <row r="219" spans="1:6" s="31" customFormat="1" ht="15.75" customHeight="1" x14ac:dyDescent="0.25">
      <c r="A219" s="31">
        <v>222</v>
      </c>
      <c r="B219" s="34" t="s">
        <v>11192</v>
      </c>
      <c r="C219" s="31">
        <v>2015</v>
      </c>
      <c r="D219" s="34" t="s">
        <v>10975</v>
      </c>
      <c r="E219" s="34" t="s">
        <v>84</v>
      </c>
      <c r="F219" s="31">
        <v>11</v>
      </c>
    </row>
    <row r="220" spans="1:6" s="31" customFormat="1" ht="15.75" customHeight="1" x14ac:dyDescent="0.25">
      <c r="A220" s="31">
        <v>223</v>
      </c>
      <c r="B220" s="34" t="s">
        <v>11193</v>
      </c>
      <c r="C220" s="31">
        <v>2502</v>
      </c>
      <c r="D220" s="34" t="s">
        <v>10975</v>
      </c>
      <c r="E220" s="34" t="s">
        <v>84</v>
      </c>
      <c r="F220" s="31">
        <v>7</v>
      </c>
    </row>
    <row r="221" spans="1:6" s="31" customFormat="1" ht="15.75" customHeight="1" x14ac:dyDescent="0.25">
      <c r="A221" s="31">
        <v>224</v>
      </c>
      <c r="B221" s="34" t="s">
        <v>11194</v>
      </c>
      <c r="C221" s="31">
        <v>2110</v>
      </c>
      <c r="D221" s="34" t="s">
        <v>10975</v>
      </c>
      <c r="E221" s="34" t="s">
        <v>84</v>
      </c>
      <c r="F221" s="31">
        <v>12</v>
      </c>
    </row>
    <row r="222" spans="1:6" s="31" customFormat="1" ht="15.75" customHeight="1" x14ac:dyDescent="0.25">
      <c r="A222" s="31">
        <v>225</v>
      </c>
      <c r="B222" s="34" t="s">
        <v>11195</v>
      </c>
      <c r="C222" s="31">
        <v>2566</v>
      </c>
      <c r="D222" s="34" t="s">
        <v>10975</v>
      </c>
      <c r="E222" s="34" t="s">
        <v>84</v>
      </c>
      <c r="F222" s="31">
        <v>9</v>
      </c>
    </row>
    <row r="223" spans="1:6" s="31" customFormat="1" ht="15.75" customHeight="1" x14ac:dyDescent="0.25">
      <c r="A223" s="31">
        <v>226</v>
      </c>
      <c r="B223" s="34" t="s">
        <v>11196</v>
      </c>
      <c r="C223" s="31">
        <v>2519</v>
      </c>
      <c r="D223" s="34" t="s">
        <v>10975</v>
      </c>
      <c r="E223" s="34" t="s">
        <v>84</v>
      </c>
      <c r="F223" s="31">
        <v>7</v>
      </c>
    </row>
    <row r="224" spans="1:6" s="31" customFormat="1" ht="15.75" customHeight="1" x14ac:dyDescent="0.25">
      <c r="A224" s="31">
        <v>227</v>
      </c>
      <c r="B224" s="34" t="s">
        <v>11197</v>
      </c>
      <c r="C224" s="31">
        <v>2506</v>
      </c>
      <c r="D224" s="34" t="s">
        <v>10975</v>
      </c>
      <c r="E224" s="34" t="s">
        <v>84</v>
      </c>
      <c r="F224" s="31">
        <v>9</v>
      </c>
    </row>
    <row r="225" spans="1:6" s="31" customFormat="1" ht="15.75" customHeight="1" x14ac:dyDescent="0.25">
      <c r="A225" s="31">
        <v>228</v>
      </c>
      <c r="B225" s="34" t="s">
        <v>11198</v>
      </c>
      <c r="C225" s="31">
        <v>2209</v>
      </c>
      <c r="D225" s="34" t="s">
        <v>10975</v>
      </c>
      <c r="E225" s="34" t="s">
        <v>84</v>
      </c>
      <c r="F225" s="31">
        <v>7</v>
      </c>
    </row>
    <row r="226" spans="1:6" s="31" customFormat="1" ht="15.75" customHeight="1" x14ac:dyDescent="0.25">
      <c r="A226" s="31">
        <v>229</v>
      </c>
      <c r="B226" s="34" t="s">
        <v>11199</v>
      </c>
      <c r="C226" s="31">
        <v>2116</v>
      </c>
      <c r="D226" s="34" t="s">
        <v>10975</v>
      </c>
      <c r="E226" s="34" t="s">
        <v>84</v>
      </c>
      <c r="F226" s="31">
        <v>10</v>
      </c>
    </row>
    <row r="227" spans="1:6" s="31" customFormat="1" ht="15.75" customHeight="1" x14ac:dyDescent="0.25">
      <c r="A227" s="31">
        <v>230</v>
      </c>
      <c r="B227" s="34" t="s">
        <v>11200</v>
      </c>
      <c r="C227" s="31">
        <v>2075</v>
      </c>
      <c r="D227" s="34" t="s">
        <v>10975</v>
      </c>
      <c r="E227" s="34" t="s">
        <v>84</v>
      </c>
      <c r="F227" s="31">
        <v>11</v>
      </c>
    </row>
    <row r="228" spans="1:6" s="31" customFormat="1" ht="15.75" customHeight="1" x14ac:dyDescent="0.25">
      <c r="A228" s="31">
        <v>231</v>
      </c>
      <c r="B228" s="34" t="s">
        <v>11201</v>
      </c>
      <c r="C228" s="31">
        <v>2226</v>
      </c>
      <c r="D228" s="34" t="s">
        <v>10975</v>
      </c>
      <c r="E228" s="34" t="s">
        <v>84</v>
      </c>
      <c r="F228" s="31">
        <v>10</v>
      </c>
    </row>
    <row r="229" spans="1:6" s="31" customFormat="1" ht="15.75" customHeight="1" x14ac:dyDescent="0.25">
      <c r="A229" s="31">
        <v>232</v>
      </c>
      <c r="B229" s="34" t="s">
        <v>11202</v>
      </c>
      <c r="C229" s="31">
        <v>2145</v>
      </c>
      <c r="D229" s="34" t="s">
        <v>10975</v>
      </c>
      <c r="E229" s="34" t="s">
        <v>84</v>
      </c>
      <c r="F229" s="31">
        <v>9</v>
      </c>
    </row>
    <row r="230" spans="1:6" s="31" customFormat="1" ht="15.75" customHeight="1" x14ac:dyDescent="0.25">
      <c r="A230" s="31">
        <v>233</v>
      </c>
      <c r="B230" s="34" t="s">
        <v>11203</v>
      </c>
      <c r="C230" s="31">
        <v>2508</v>
      </c>
      <c r="D230" s="34" t="s">
        <v>10975</v>
      </c>
      <c r="E230" s="34" t="s">
        <v>84</v>
      </c>
      <c r="F230" s="31">
        <v>10</v>
      </c>
    </row>
    <row r="231" spans="1:6" s="31" customFormat="1" ht="15.75" customHeight="1" x14ac:dyDescent="0.25">
      <c r="A231" s="31">
        <v>234</v>
      </c>
      <c r="B231" s="34" t="s">
        <v>11204</v>
      </c>
      <c r="C231" s="31">
        <v>2036</v>
      </c>
      <c r="D231" s="34" t="s">
        <v>10975</v>
      </c>
      <c r="E231" s="34" t="s">
        <v>84</v>
      </c>
      <c r="F231" s="31">
        <v>10</v>
      </c>
    </row>
    <row r="232" spans="1:6" s="31" customFormat="1" ht="15.75" customHeight="1" x14ac:dyDescent="0.25">
      <c r="A232" s="31">
        <v>235</v>
      </c>
      <c r="B232" s="34" t="s">
        <v>11205</v>
      </c>
      <c r="C232" s="31">
        <v>2018</v>
      </c>
      <c r="D232" s="34" t="s">
        <v>10975</v>
      </c>
      <c r="E232" s="34" t="s">
        <v>84</v>
      </c>
      <c r="F232" s="31">
        <v>8</v>
      </c>
    </row>
    <row r="233" spans="1:6" s="31" customFormat="1" ht="15.75" customHeight="1" x14ac:dyDescent="0.25">
      <c r="A233" s="31">
        <v>236</v>
      </c>
      <c r="B233" s="34" t="s">
        <v>11206</v>
      </c>
      <c r="C233" s="31">
        <v>3666</v>
      </c>
      <c r="D233" s="34" t="s">
        <v>11420</v>
      </c>
      <c r="E233" s="34" t="s">
        <v>84</v>
      </c>
      <c r="F233" s="31">
        <v>2</v>
      </c>
    </row>
    <row r="234" spans="1:6" s="31" customFormat="1" ht="15.75" customHeight="1" x14ac:dyDescent="0.25">
      <c r="A234" s="31">
        <v>237</v>
      </c>
      <c r="B234" s="34" t="s">
        <v>11207</v>
      </c>
      <c r="C234" s="31">
        <v>2021</v>
      </c>
      <c r="D234" s="34" t="s">
        <v>10975</v>
      </c>
      <c r="E234" s="34" t="s">
        <v>84</v>
      </c>
      <c r="F234" s="31">
        <v>11</v>
      </c>
    </row>
    <row r="235" spans="1:6" s="31" customFormat="1" ht="15.75" customHeight="1" x14ac:dyDescent="0.25">
      <c r="A235" s="31">
        <v>238</v>
      </c>
      <c r="B235" s="34" t="s">
        <v>11208</v>
      </c>
      <c r="C235" s="31">
        <v>2750</v>
      </c>
      <c r="D235" s="34" t="s">
        <v>10975</v>
      </c>
      <c r="E235" s="34" t="s">
        <v>84</v>
      </c>
      <c r="F235" s="31">
        <v>8</v>
      </c>
    </row>
    <row r="236" spans="1:6" s="31" customFormat="1" ht="15.75" customHeight="1" x14ac:dyDescent="0.25">
      <c r="A236" s="31">
        <v>239</v>
      </c>
      <c r="B236" s="34" t="s">
        <v>11209</v>
      </c>
      <c r="C236" s="31">
        <v>4514</v>
      </c>
      <c r="D236" s="34" t="s">
        <v>14968</v>
      </c>
      <c r="E236" s="34" t="s">
        <v>84</v>
      </c>
      <c r="F236" s="31">
        <v>3</v>
      </c>
    </row>
    <row r="237" spans="1:6" s="31" customFormat="1" ht="15.75" customHeight="1" x14ac:dyDescent="0.25">
      <c r="A237" s="31">
        <v>240</v>
      </c>
      <c r="B237" s="34" t="s">
        <v>11210</v>
      </c>
      <c r="C237" s="31">
        <v>2525</v>
      </c>
      <c r="D237" s="34" t="s">
        <v>10975</v>
      </c>
      <c r="E237" s="34" t="s">
        <v>84</v>
      </c>
      <c r="F237" s="31">
        <v>9</v>
      </c>
    </row>
    <row r="238" spans="1:6" s="31" customFormat="1" ht="15.75" customHeight="1" x14ac:dyDescent="0.25">
      <c r="A238" s="31">
        <v>241</v>
      </c>
      <c r="B238" s="34" t="s">
        <v>11211</v>
      </c>
      <c r="C238" s="31">
        <v>4152</v>
      </c>
      <c r="D238" s="34" t="s">
        <v>14968</v>
      </c>
      <c r="E238" s="34" t="s">
        <v>84</v>
      </c>
      <c r="F238" s="31">
        <v>7</v>
      </c>
    </row>
    <row r="239" spans="1:6" s="31" customFormat="1" ht="15.75" customHeight="1" x14ac:dyDescent="0.25">
      <c r="A239" s="31">
        <v>242</v>
      </c>
      <c r="B239" s="34" t="s">
        <v>11212</v>
      </c>
      <c r="C239" s="31">
        <v>2200</v>
      </c>
      <c r="D239" s="34" t="s">
        <v>10975</v>
      </c>
      <c r="E239" s="34" t="s">
        <v>84</v>
      </c>
      <c r="F239" s="31">
        <v>9</v>
      </c>
    </row>
    <row r="240" spans="1:6" s="31" customFormat="1" ht="15.75" customHeight="1" x14ac:dyDescent="0.25">
      <c r="A240" s="31">
        <v>243</v>
      </c>
      <c r="B240" s="34" t="s">
        <v>11213</v>
      </c>
      <c r="C240" s="31">
        <v>2250</v>
      </c>
      <c r="D240" s="34" t="s">
        <v>10975</v>
      </c>
      <c r="E240" s="34" t="s">
        <v>84</v>
      </c>
      <c r="F240" s="31">
        <v>8</v>
      </c>
    </row>
    <row r="241" spans="1:6" s="31" customFormat="1" ht="15.75" customHeight="1" x14ac:dyDescent="0.25">
      <c r="A241" s="31">
        <v>244</v>
      </c>
      <c r="B241" s="34" t="s">
        <v>11214</v>
      </c>
      <c r="C241" s="31">
        <v>3023</v>
      </c>
      <c r="D241" s="34" t="s">
        <v>11420</v>
      </c>
      <c r="E241" s="34" t="s">
        <v>84</v>
      </c>
      <c r="F241" s="31">
        <v>6</v>
      </c>
    </row>
    <row r="242" spans="1:6" s="31" customFormat="1" ht="15.75" customHeight="1" x14ac:dyDescent="0.25">
      <c r="A242" s="31">
        <v>245</v>
      </c>
      <c r="B242" s="34" t="s">
        <v>11215</v>
      </c>
      <c r="C242" s="31">
        <v>3500</v>
      </c>
      <c r="D242" s="34" t="s">
        <v>11420</v>
      </c>
      <c r="E242" s="34" t="s">
        <v>84</v>
      </c>
      <c r="F242" s="31">
        <v>1</v>
      </c>
    </row>
    <row r="243" spans="1:6" s="31" customFormat="1" ht="15.75" customHeight="1" x14ac:dyDescent="0.25">
      <c r="A243" s="31">
        <v>246</v>
      </c>
      <c r="B243" s="34" t="s">
        <v>11216</v>
      </c>
      <c r="C243" s="31">
        <v>4300</v>
      </c>
      <c r="D243" s="34" t="s">
        <v>14968</v>
      </c>
      <c r="E243" s="34" t="s">
        <v>84</v>
      </c>
      <c r="F243" s="31">
        <v>5</v>
      </c>
    </row>
    <row r="244" spans="1:6" s="31" customFormat="1" ht="15.75" customHeight="1" x14ac:dyDescent="0.25">
      <c r="A244" s="31">
        <v>247</v>
      </c>
      <c r="B244" s="34" t="s">
        <v>11217</v>
      </c>
      <c r="C244" s="31">
        <v>2283</v>
      </c>
      <c r="D244" s="34" t="s">
        <v>10975</v>
      </c>
      <c r="E244" s="34" t="s">
        <v>84</v>
      </c>
      <c r="F244" s="31">
        <v>4</v>
      </c>
    </row>
    <row r="245" spans="1:6" s="31" customFormat="1" ht="15.75" customHeight="1" x14ac:dyDescent="0.25">
      <c r="A245" s="31">
        <v>248</v>
      </c>
      <c r="B245" s="34" t="s">
        <v>11218</v>
      </c>
      <c r="C245" s="31">
        <v>2102</v>
      </c>
      <c r="D245" s="34" t="s">
        <v>10975</v>
      </c>
      <c r="E245" s="34" t="s">
        <v>84</v>
      </c>
      <c r="F245" s="31">
        <v>10</v>
      </c>
    </row>
    <row r="246" spans="1:6" s="31" customFormat="1" ht="15.75" customHeight="1" x14ac:dyDescent="0.25">
      <c r="A246" s="31">
        <v>249</v>
      </c>
      <c r="B246" s="34" t="s">
        <v>11219</v>
      </c>
      <c r="C246" s="31">
        <v>2204</v>
      </c>
      <c r="D246" s="34" t="s">
        <v>10975</v>
      </c>
      <c r="E246" s="34" t="s">
        <v>84</v>
      </c>
      <c r="F246" s="31">
        <v>11</v>
      </c>
    </row>
    <row r="247" spans="1:6" s="31" customFormat="1" ht="15.75" customHeight="1" x14ac:dyDescent="0.25">
      <c r="A247" s="31">
        <v>250</v>
      </c>
      <c r="B247" s="34" t="s">
        <v>11220</v>
      </c>
      <c r="C247" s="31">
        <v>2040</v>
      </c>
      <c r="D247" s="34" t="s">
        <v>10975</v>
      </c>
      <c r="E247" s="34" t="s">
        <v>84</v>
      </c>
      <c r="F247" s="31">
        <v>10</v>
      </c>
    </row>
    <row r="248" spans="1:6" s="31" customFormat="1" ht="15.75" customHeight="1" x14ac:dyDescent="0.25">
      <c r="A248" s="31">
        <v>251</v>
      </c>
      <c r="B248" s="34" t="s">
        <v>11221</v>
      </c>
      <c r="C248" s="31">
        <v>2749</v>
      </c>
      <c r="D248" s="34" t="s">
        <v>10975</v>
      </c>
      <c r="E248" s="34" t="s">
        <v>84</v>
      </c>
      <c r="F248" s="31">
        <v>8</v>
      </c>
    </row>
    <row r="249" spans="1:6" s="31" customFormat="1" ht="15.75" customHeight="1" x14ac:dyDescent="0.25">
      <c r="A249" s="31">
        <v>252</v>
      </c>
      <c r="B249" s="34" t="s">
        <v>11222</v>
      </c>
      <c r="C249" s="31">
        <v>2304</v>
      </c>
      <c r="D249" s="34" t="s">
        <v>10975</v>
      </c>
      <c r="E249" s="34" t="s">
        <v>84</v>
      </c>
      <c r="F249" s="31">
        <v>7</v>
      </c>
    </row>
    <row r="250" spans="1:6" s="31" customFormat="1" ht="15.75" customHeight="1" x14ac:dyDescent="0.25">
      <c r="A250" s="31">
        <v>253</v>
      </c>
      <c r="B250" s="34" t="s">
        <v>11223</v>
      </c>
      <c r="C250" s="31">
        <v>2340</v>
      </c>
      <c r="D250" s="34" t="s">
        <v>10975</v>
      </c>
      <c r="E250" s="34" t="s">
        <v>84</v>
      </c>
      <c r="F250" s="31">
        <v>7</v>
      </c>
    </row>
    <row r="251" spans="1:6" s="31" customFormat="1" ht="15.75" customHeight="1" x14ac:dyDescent="0.25">
      <c r="A251" s="31">
        <v>254</v>
      </c>
      <c r="B251" s="34" t="s">
        <v>11224</v>
      </c>
      <c r="C251" s="31">
        <v>3580</v>
      </c>
      <c r="D251" s="34" t="s">
        <v>11420</v>
      </c>
      <c r="E251" s="34" t="s">
        <v>84</v>
      </c>
      <c r="F251" s="31">
        <v>1</v>
      </c>
    </row>
    <row r="252" spans="1:6" s="31" customFormat="1" ht="15.75" customHeight="1" x14ac:dyDescent="0.25">
      <c r="A252" s="31">
        <v>255</v>
      </c>
      <c r="B252" s="34" t="s">
        <v>11225</v>
      </c>
      <c r="C252" s="31">
        <v>3355</v>
      </c>
      <c r="D252" s="34" t="s">
        <v>11420</v>
      </c>
      <c r="E252" s="34" t="s">
        <v>84</v>
      </c>
      <c r="F252" s="31">
        <v>2</v>
      </c>
    </row>
    <row r="253" spans="1:6" s="31" customFormat="1" ht="15.75" customHeight="1" x14ac:dyDescent="0.25">
      <c r="A253" s="31">
        <v>256</v>
      </c>
      <c r="B253" s="34" t="s">
        <v>11226</v>
      </c>
      <c r="C253" s="31">
        <v>2287</v>
      </c>
      <c r="D253" s="34" t="s">
        <v>10975</v>
      </c>
      <c r="E253" s="34" t="s">
        <v>84</v>
      </c>
      <c r="F253" s="31">
        <v>7</v>
      </c>
    </row>
    <row r="254" spans="1:6" s="31" customFormat="1" ht="15.75" customHeight="1" x14ac:dyDescent="0.25">
      <c r="A254" s="31">
        <v>257</v>
      </c>
      <c r="B254" s="34" t="s">
        <v>11227</v>
      </c>
      <c r="C254" s="31">
        <v>2324</v>
      </c>
      <c r="D254" s="34" t="s">
        <v>10975</v>
      </c>
      <c r="E254" s="34" t="s">
        <v>84</v>
      </c>
      <c r="F254" s="31">
        <v>5</v>
      </c>
    </row>
    <row r="255" spans="1:6" s="31" customFormat="1" ht="15.75" customHeight="1" x14ac:dyDescent="0.25">
      <c r="A255" s="31">
        <v>258</v>
      </c>
      <c r="B255" s="34" t="s">
        <v>11228</v>
      </c>
      <c r="C255" s="31">
        <v>2323</v>
      </c>
      <c r="D255" s="34" t="s">
        <v>10975</v>
      </c>
      <c r="E255" s="34" t="s">
        <v>84</v>
      </c>
      <c r="F255" s="31">
        <v>6</v>
      </c>
    </row>
    <row r="256" spans="1:6" s="31" customFormat="1" ht="15.75" customHeight="1" x14ac:dyDescent="0.25">
      <c r="A256" s="31">
        <v>259</v>
      </c>
      <c r="B256" s="34" t="s">
        <v>11229</v>
      </c>
      <c r="C256" s="31">
        <v>2320</v>
      </c>
      <c r="D256" s="34" t="s">
        <v>10975</v>
      </c>
      <c r="E256" s="34" t="s">
        <v>84</v>
      </c>
      <c r="F256" s="31">
        <v>6</v>
      </c>
    </row>
    <row r="257" spans="1:6" s="31" customFormat="1" ht="15.75" customHeight="1" x14ac:dyDescent="0.25">
      <c r="A257" s="31">
        <v>260</v>
      </c>
      <c r="B257" s="34" t="s">
        <v>11230</v>
      </c>
      <c r="C257" s="31">
        <v>4680</v>
      </c>
      <c r="D257" s="34" t="s">
        <v>14968</v>
      </c>
      <c r="E257" s="34" t="s">
        <v>84</v>
      </c>
      <c r="F257" s="31">
        <v>2</v>
      </c>
    </row>
    <row r="258" spans="1:6" s="31" customFormat="1" ht="15.75" customHeight="1" x14ac:dyDescent="0.25">
      <c r="A258" s="31">
        <v>261</v>
      </c>
      <c r="B258" s="34" t="s">
        <v>11231</v>
      </c>
      <c r="C258" s="31">
        <v>2346</v>
      </c>
      <c r="D258" s="34" t="s">
        <v>10975</v>
      </c>
      <c r="E258" s="34" t="s">
        <v>84</v>
      </c>
      <c r="F258" s="31">
        <v>1</v>
      </c>
    </row>
    <row r="259" spans="1:6" s="31" customFormat="1" ht="15.75" customHeight="1" x14ac:dyDescent="0.25">
      <c r="A259" s="31">
        <v>262</v>
      </c>
      <c r="B259" s="34" t="s">
        <v>11232</v>
      </c>
      <c r="C259" s="31">
        <v>2031</v>
      </c>
      <c r="D259" s="34" t="s">
        <v>10975</v>
      </c>
      <c r="E259" s="34" t="s">
        <v>84</v>
      </c>
      <c r="F259" s="31">
        <v>10</v>
      </c>
    </row>
    <row r="260" spans="1:6" s="31" customFormat="1" ht="15.75" customHeight="1" x14ac:dyDescent="0.25">
      <c r="A260" s="31">
        <v>263</v>
      </c>
      <c r="B260" s="34" t="s">
        <v>11233</v>
      </c>
      <c r="C260" s="31">
        <v>2064</v>
      </c>
      <c r="D260" s="34" t="s">
        <v>10975</v>
      </c>
      <c r="E260" s="34" t="s">
        <v>84</v>
      </c>
      <c r="F260" s="31">
        <v>9</v>
      </c>
    </row>
    <row r="261" spans="1:6" s="31" customFormat="1" ht="15.75" customHeight="1" x14ac:dyDescent="0.25">
      <c r="A261" s="31">
        <v>264</v>
      </c>
      <c r="B261" s="34" t="s">
        <v>11234</v>
      </c>
      <c r="C261" s="31">
        <v>2176</v>
      </c>
      <c r="D261" s="34" t="s">
        <v>10975</v>
      </c>
      <c r="E261" s="34" t="s">
        <v>84</v>
      </c>
      <c r="F261" s="31">
        <v>10</v>
      </c>
    </row>
    <row r="262" spans="1:6" s="31" customFormat="1" ht="15.75" customHeight="1" x14ac:dyDescent="0.25">
      <c r="A262" s="31">
        <v>265</v>
      </c>
      <c r="B262" s="34" t="s">
        <v>11235</v>
      </c>
      <c r="C262" s="31">
        <v>3195</v>
      </c>
      <c r="D262" s="34" t="s">
        <v>11420</v>
      </c>
      <c r="E262" s="34" t="s">
        <v>84</v>
      </c>
      <c r="F262" s="31">
        <v>9</v>
      </c>
    </row>
    <row r="263" spans="1:6" s="31" customFormat="1" ht="15.75" customHeight="1" x14ac:dyDescent="0.25">
      <c r="A263" s="31">
        <v>266</v>
      </c>
      <c r="B263" s="34" t="s">
        <v>11236</v>
      </c>
      <c r="C263" s="31">
        <v>2010</v>
      </c>
      <c r="D263" s="34" t="s">
        <v>10975</v>
      </c>
      <c r="E263" s="34" t="s">
        <v>84</v>
      </c>
      <c r="F263" s="31">
        <v>10</v>
      </c>
    </row>
    <row r="264" spans="1:6" s="31" customFormat="1" ht="15.75" customHeight="1" x14ac:dyDescent="0.25">
      <c r="A264" s="31">
        <v>267</v>
      </c>
      <c r="B264" s="34" t="s">
        <v>11237</v>
      </c>
      <c r="C264" s="31">
        <v>2768</v>
      </c>
      <c r="D264" s="34" t="s">
        <v>10975</v>
      </c>
      <c r="E264" s="34" t="s">
        <v>84</v>
      </c>
      <c r="F264" s="31">
        <v>10</v>
      </c>
    </row>
    <row r="265" spans="1:6" s="31" customFormat="1" ht="15.75" customHeight="1" x14ac:dyDescent="0.25">
      <c r="A265" s="31">
        <v>268</v>
      </c>
      <c r="B265" s="34" t="s">
        <v>11238</v>
      </c>
      <c r="C265" s="31">
        <v>2752</v>
      </c>
      <c r="D265" s="34" t="s">
        <v>10975</v>
      </c>
      <c r="E265" s="34" t="s">
        <v>84</v>
      </c>
      <c r="F265" s="31">
        <v>9</v>
      </c>
    </row>
    <row r="266" spans="1:6" s="31" customFormat="1" ht="15.75" customHeight="1" x14ac:dyDescent="0.25">
      <c r="A266" s="31">
        <v>269</v>
      </c>
      <c r="B266" s="34" t="s">
        <v>11239</v>
      </c>
      <c r="C266" s="31">
        <v>3802</v>
      </c>
      <c r="D266" s="34" t="s">
        <v>11420</v>
      </c>
      <c r="E266" s="34" t="s">
        <v>84</v>
      </c>
      <c r="F266" s="31">
        <v>7</v>
      </c>
    </row>
    <row r="267" spans="1:6" s="31" customFormat="1" ht="15.75" customHeight="1" x14ac:dyDescent="0.25">
      <c r="A267" s="31">
        <v>270</v>
      </c>
      <c r="B267" s="34" t="s">
        <v>11240</v>
      </c>
      <c r="C267" s="31">
        <v>3071</v>
      </c>
      <c r="D267" s="34" t="s">
        <v>11420</v>
      </c>
      <c r="E267" s="34" t="s">
        <v>84</v>
      </c>
      <c r="F267" s="31">
        <v>10</v>
      </c>
    </row>
    <row r="268" spans="1:6" s="31" customFormat="1" ht="15.75" customHeight="1" x14ac:dyDescent="0.25">
      <c r="A268" s="31">
        <v>271</v>
      </c>
      <c r="B268" s="34" t="s">
        <v>11241</v>
      </c>
      <c r="C268" s="31">
        <v>4735</v>
      </c>
      <c r="D268" s="34" t="s">
        <v>14968</v>
      </c>
      <c r="E268" s="34" t="s">
        <v>84</v>
      </c>
      <c r="F268" s="31">
        <v>2</v>
      </c>
    </row>
    <row r="269" spans="1:6" s="31" customFormat="1" ht="15.75" customHeight="1" x14ac:dyDescent="0.25">
      <c r="A269" s="31">
        <v>272</v>
      </c>
      <c r="B269" s="34" t="s">
        <v>11242</v>
      </c>
      <c r="C269" s="31">
        <v>2065</v>
      </c>
      <c r="D269" s="34" t="s">
        <v>10975</v>
      </c>
      <c r="E269" s="34" t="s">
        <v>84</v>
      </c>
      <c r="F269" s="31">
        <v>12</v>
      </c>
    </row>
    <row r="270" spans="1:6" s="31" customFormat="1" ht="15.75" customHeight="1" x14ac:dyDescent="0.25">
      <c r="A270" s="31">
        <v>273</v>
      </c>
      <c r="B270" s="34" t="s">
        <v>11243</v>
      </c>
      <c r="C270" s="31">
        <v>3081</v>
      </c>
      <c r="D270" s="34" t="s">
        <v>11420</v>
      </c>
      <c r="E270" s="34" t="s">
        <v>84</v>
      </c>
      <c r="F270" s="31">
        <v>9</v>
      </c>
    </row>
    <row r="271" spans="1:6" s="31" customFormat="1" ht="15.75" customHeight="1" x14ac:dyDescent="0.25">
      <c r="A271" s="31">
        <v>274</v>
      </c>
      <c r="B271" s="34" t="s">
        <v>11244</v>
      </c>
      <c r="C271" s="31">
        <v>3205</v>
      </c>
      <c r="D271" s="34" t="s">
        <v>11420</v>
      </c>
      <c r="E271" s="34" t="s">
        <v>84</v>
      </c>
      <c r="F271" s="31">
        <v>8</v>
      </c>
    </row>
    <row r="272" spans="1:6" s="31" customFormat="1" ht="15.75" customHeight="1" x14ac:dyDescent="0.25">
      <c r="A272" s="31">
        <v>275</v>
      </c>
      <c r="B272" s="34" t="s">
        <v>11245</v>
      </c>
      <c r="C272" s="31">
        <v>2165</v>
      </c>
      <c r="D272" s="34" t="s">
        <v>10975</v>
      </c>
      <c r="E272" s="34" t="s">
        <v>84</v>
      </c>
      <c r="F272" s="31">
        <v>4</v>
      </c>
    </row>
    <row r="273" spans="1:6" s="31" customFormat="1" ht="15.75" customHeight="1" x14ac:dyDescent="0.25">
      <c r="A273" s="31">
        <v>276</v>
      </c>
      <c r="B273" s="34" t="s">
        <v>11246</v>
      </c>
      <c r="C273" s="31">
        <v>3125</v>
      </c>
      <c r="D273" s="34" t="s">
        <v>11420</v>
      </c>
      <c r="E273" s="34" t="s">
        <v>84</v>
      </c>
      <c r="F273" s="31">
        <v>8</v>
      </c>
    </row>
    <row r="274" spans="1:6" s="31" customFormat="1" ht="15.75" customHeight="1" x14ac:dyDescent="0.25">
      <c r="A274" s="31">
        <v>277</v>
      </c>
      <c r="B274" s="34" t="s">
        <v>11247</v>
      </c>
      <c r="C274" s="31">
        <v>4214</v>
      </c>
      <c r="D274" s="34" t="s">
        <v>14968</v>
      </c>
      <c r="E274" s="34" t="s">
        <v>84</v>
      </c>
      <c r="F274" s="31">
        <v>8</v>
      </c>
    </row>
    <row r="275" spans="1:6" s="31" customFormat="1" ht="15.75" customHeight="1" x14ac:dyDescent="0.25">
      <c r="A275" s="31">
        <v>278</v>
      </c>
      <c r="B275" s="34" t="s">
        <v>11248</v>
      </c>
      <c r="C275" s="31">
        <v>2030</v>
      </c>
      <c r="D275" s="34" t="s">
        <v>10975</v>
      </c>
      <c r="E275" s="34" t="s">
        <v>84</v>
      </c>
      <c r="F275" s="31">
        <v>12</v>
      </c>
    </row>
    <row r="276" spans="1:6" s="31" customFormat="1" ht="15.75" customHeight="1" x14ac:dyDescent="0.25">
      <c r="A276" s="31">
        <v>279</v>
      </c>
      <c r="B276" s="34" t="s">
        <v>11249</v>
      </c>
      <c r="C276" s="31">
        <v>2036</v>
      </c>
      <c r="D276" s="34" t="s">
        <v>10975</v>
      </c>
      <c r="E276" s="34" t="s">
        <v>84</v>
      </c>
      <c r="F276" s="31">
        <v>11</v>
      </c>
    </row>
    <row r="277" spans="1:6" s="31" customFormat="1" ht="15.75" customHeight="1" x14ac:dyDescent="0.25">
      <c r="A277" s="31">
        <v>280</v>
      </c>
      <c r="B277" s="34" t="s">
        <v>11250</v>
      </c>
      <c r="C277" s="31">
        <v>2767</v>
      </c>
      <c r="D277" s="34" t="s">
        <v>10975</v>
      </c>
      <c r="E277" s="34" t="s">
        <v>84</v>
      </c>
      <c r="F277" s="31">
        <v>8</v>
      </c>
    </row>
    <row r="278" spans="1:6" s="31" customFormat="1" ht="15.75" customHeight="1" x14ac:dyDescent="0.25">
      <c r="A278" s="31">
        <v>281</v>
      </c>
      <c r="B278" s="34" t="s">
        <v>11251</v>
      </c>
      <c r="C278" s="31">
        <v>2798</v>
      </c>
      <c r="D278" s="34" t="s">
        <v>10975</v>
      </c>
      <c r="E278" s="34" t="s">
        <v>84</v>
      </c>
      <c r="F278" s="31">
        <v>6</v>
      </c>
    </row>
    <row r="279" spans="1:6" s="31" customFormat="1" ht="15.75" customHeight="1" x14ac:dyDescent="0.25">
      <c r="A279" s="31">
        <v>282</v>
      </c>
      <c r="B279" s="34" t="s">
        <v>11252</v>
      </c>
      <c r="C279" s="31">
        <v>4211</v>
      </c>
      <c r="D279" s="34" t="s">
        <v>14968</v>
      </c>
      <c r="E279" s="34" t="s">
        <v>84</v>
      </c>
      <c r="F279" s="31">
        <v>5</v>
      </c>
    </row>
    <row r="280" spans="1:6" s="31" customFormat="1" ht="15.75" customHeight="1" x14ac:dyDescent="0.25">
      <c r="A280" s="31">
        <v>283</v>
      </c>
      <c r="B280" s="34" t="s">
        <v>11253</v>
      </c>
      <c r="C280" s="31">
        <v>4508</v>
      </c>
      <c r="D280" s="34" t="s">
        <v>14968</v>
      </c>
      <c r="E280" s="34" t="s">
        <v>84</v>
      </c>
      <c r="F280" s="31">
        <v>6</v>
      </c>
    </row>
    <row r="281" spans="1:6" s="31" customFormat="1" ht="15.75" customHeight="1" x14ac:dyDescent="0.25">
      <c r="A281" s="31">
        <v>284</v>
      </c>
      <c r="B281" s="34" t="s">
        <v>11254</v>
      </c>
      <c r="C281" s="31">
        <v>2032</v>
      </c>
      <c r="D281" s="34" t="s">
        <v>10975</v>
      </c>
      <c r="E281" s="34" t="s">
        <v>84</v>
      </c>
      <c r="F281" s="31">
        <v>11</v>
      </c>
    </row>
    <row r="282" spans="1:6" s="31" customFormat="1" ht="15.75" customHeight="1" x14ac:dyDescent="0.25">
      <c r="A282" s="31">
        <v>285</v>
      </c>
      <c r="B282" s="34" t="s">
        <v>11255</v>
      </c>
      <c r="C282" s="31">
        <v>2117</v>
      </c>
      <c r="D282" s="34" t="s">
        <v>10975</v>
      </c>
      <c r="E282" s="34" t="s">
        <v>84</v>
      </c>
      <c r="F282" s="31">
        <v>12</v>
      </c>
    </row>
    <row r="283" spans="1:6" s="31" customFormat="1" ht="15.75" customHeight="1" x14ac:dyDescent="0.25">
      <c r="A283" s="31">
        <v>286</v>
      </c>
      <c r="B283" s="34" t="s">
        <v>11256</v>
      </c>
      <c r="C283" s="31">
        <v>4551</v>
      </c>
      <c r="D283" s="34" t="s">
        <v>14968</v>
      </c>
      <c r="E283" s="34" t="s">
        <v>84</v>
      </c>
      <c r="F283" s="31">
        <v>7</v>
      </c>
    </row>
    <row r="284" spans="1:6" s="31" customFormat="1" ht="15.75" customHeight="1" x14ac:dyDescent="0.25">
      <c r="A284" s="31">
        <v>287</v>
      </c>
      <c r="B284" s="34" t="s">
        <v>11257</v>
      </c>
      <c r="C284" s="31">
        <v>2765</v>
      </c>
      <c r="D284" s="34" t="s">
        <v>10975</v>
      </c>
      <c r="E284" s="34" t="s">
        <v>84</v>
      </c>
      <c r="F284" s="31">
        <v>8</v>
      </c>
    </row>
    <row r="285" spans="1:6" s="31" customFormat="1" ht="15.75" customHeight="1" x14ac:dyDescent="0.25">
      <c r="A285" s="31">
        <v>288</v>
      </c>
      <c r="B285" s="34" t="s">
        <v>11258</v>
      </c>
      <c r="C285" s="31">
        <v>3064</v>
      </c>
      <c r="D285" s="34" t="s">
        <v>11420</v>
      </c>
      <c r="E285" s="34" t="s">
        <v>84</v>
      </c>
      <c r="F285" s="31">
        <v>7</v>
      </c>
    </row>
    <row r="286" spans="1:6" s="31" customFormat="1" ht="15.75" customHeight="1" x14ac:dyDescent="0.25">
      <c r="A286" s="31">
        <v>289</v>
      </c>
      <c r="B286" s="34" t="s">
        <v>11259</v>
      </c>
      <c r="C286" s="31">
        <v>2023</v>
      </c>
      <c r="D286" s="34" t="s">
        <v>10975</v>
      </c>
      <c r="E286" s="34" t="s">
        <v>84</v>
      </c>
      <c r="F286" s="31">
        <v>9</v>
      </c>
    </row>
    <row r="287" spans="1:6" s="31" customFormat="1" ht="15.75" customHeight="1" x14ac:dyDescent="0.25">
      <c r="A287" s="31">
        <v>290</v>
      </c>
      <c r="B287" s="34" t="s">
        <v>11260</v>
      </c>
      <c r="C287" s="31">
        <v>2766</v>
      </c>
      <c r="D287" s="34" t="s">
        <v>10975</v>
      </c>
      <c r="E287" s="34" t="s">
        <v>84</v>
      </c>
      <c r="F287" s="31">
        <v>9</v>
      </c>
    </row>
    <row r="288" spans="1:6" s="31" customFormat="1" ht="15.75" customHeight="1" x14ac:dyDescent="0.25">
      <c r="A288" s="31">
        <v>291</v>
      </c>
      <c r="B288" s="34" t="s">
        <v>11261</v>
      </c>
      <c r="C288" s="31">
        <v>3810</v>
      </c>
      <c r="D288" s="34" t="s">
        <v>11420</v>
      </c>
      <c r="E288" s="34" t="s">
        <v>84</v>
      </c>
      <c r="F288" s="31">
        <v>5</v>
      </c>
    </row>
    <row r="289" spans="1:6" s="31" customFormat="1" ht="15.75" customHeight="1" x14ac:dyDescent="0.25">
      <c r="A289" s="31">
        <v>292</v>
      </c>
      <c r="B289" s="34" t="s">
        <v>11262</v>
      </c>
      <c r="C289" s="31">
        <v>4151</v>
      </c>
      <c r="D289" s="34" t="s">
        <v>14968</v>
      </c>
      <c r="E289" s="34" t="s">
        <v>84</v>
      </c>
      <c r="F289" s="31">
        <v>8</v>
      </c>
    </row>
    <row r="290" spans="1:6" s="31" customFormat="1" ht="15.75" customHeight="1" x14ac:dyDescent="0.25">
      <c r="A290" s="31">
        <v>293</v>
      </c>
      <c r="B290" s="34" t="s">
        <v>11263</v>
      </c>
      <c r="C290" s="31">
        <v>2830</v>
      </c>
      <c r="D290" s="34" t="s">
        <v>10975</v>
      </c>
      <c r="E290" s="34" t="s">
        <v>84</v>
      </c>
      <c r="F290" s="31">
        <v>2</v>
      </c>
    </row>
    <row r="291" spans="1:6" s="31" customFormat="1" ht="15.75" customHeight="1" x14ac:dyDescent="0.25">
      <c r="A291" s="31">
        <v>294</v>
      </c>
      <c r="B291" s="34" t="s">
        <v>11264</v>
      </c>
      <c r="C291" s="31">
        <v>3030</v>
      </c>
      <c r="D291" s="34" t="s">
        <v>11420</v>
      </c>
      <c r="E291" s="34" t="s">
        <v>84</v>
      </c>
      <c r="F291" s="31">
        <v>7</v>
      </c>
    </row>
    <row r="292" spans="1:6" s="31" customFormat="1" ht="15.75" customHeight="1" x14ac:dyDescent="0.25">
      <c r="A292" s="31">
        <v>295</v>
      </c>
      <c r="B292" s="34" t="s">
        <v>11265</v>
      </c>
      <c r="C292" s="31">
        <v>4812</v>
      </c>
      <c r="D292" s="34" t="s">
        <v>14968</v>
      </c>
      <c r="E292" s="34" t="s">
        <v>84</v>
      </c>
      <c r="F292" s="31">
        <v>6</v>
      </c>
    </row>
    <row r="293" spans="1:6" s="31" customFormat="1" ht="15.75" customHeight="1" x14ac:dyDescent="0.25">
      <c r="A293" s="31">
        <v>296</v>
      </c>
      <c r="B293" s="34" t="s">
        <v>11266</v>
      </c>
      <c r="C293" s="31">
        <v>2141</v>
      </c>
      <c r="D293" s="34" t="s">
        <v>10975</v>
      </c>
      <c r="E293" s="34" t="s">
        <v>84</v>
      </c>
      <c r="F293" s="31">
        <v>8</v>
      </c>
    </row>
    <row r="294" spans="1:6" s="31" customFormat="1" ht="15.75" customHeight="1" x14ac:dyDescent="0.25">
      <c r="A294" s="31">
        <v>297</v>
      </c>
      <c r="B294" s="34" t="s">
        <v>11267</v>
      </c>
      <c r="C294" s="31">
        <v>3810</v>
      </c>
      <c r="D294" s="34" t="s">
        <v>11420</v>
      </c>
      <c r="E294" s="34" t="s">
        <v>84</v>
      </c>
      <c r="F294" s="31">
        <v>7</v>
      </c>
    </row>
    <row r="295" spans="1:6" s="31" customFormat="1" ht="15.75" customHeight="1" x14ac:dyDescent="0.25">
      <c r="A295" s="31">
        <v>298</v>
      </c>
      <c r="B295" s="34" t="s">
        <v>11268</v>
      </c>
      <c r="C295" s="31">
        <v>3029</v>
      </c>
      <c r="D295" s="34" t="s">
        <v>11420</v>
      </c>
      <c r="E295" s="34" t="s">
        <v>84</v>
      </c>
      <c r="F295" s="31">
        <v>8</v>
      </c>
    </row>
    <row r="296" spans="1:6" s="31" customFormat="1" ht="15.75" customHeight="1" x14ac:dyDescent="0.25">
      <c r="A296" s="31">
        <v>299</v>
      </c>
      <c r="B296" s="34" t="s">
        <v>11269</v>
      </c>
      <c r="C296" s="31">
        <v>2173</v>
      </c>
      <c r="D296" s="34" t="s">
        <v>10975</v>
      </c>
      <c r="E296" s="34" t="s">
        <v>84</v>
      </c>
      <c r="F296" s="31">
        <v>9</v>
      </c>
    </row>
    <row r="297" spans="1:6" s="31" customFormat="1" ht="15.75" customHeight="1" x14ac:dyDescent="0.25">
      <c r="A297" s="31">
        <v>300</v>
      </c>
      <c r="B297" s="34" t="s">
        <v>11270</v>
      </c>
      <c r="C297" s="31">
        <v>3199</v>
      </c>
      <c r="D297" s="34" t="s">
        <v>11420</v>
      </c>
      <c r="E297" s="34" t="s">
        <v>84</v>
      </c>
      <c r="F297" s="31">
        <v>9</v>
      </c>
    </row>
    <row r="298" spans="1:6" s="31" customFormat="1" ht="15.75" customHeight="1" x14ac:dyDescent="0.25">
      <c r="A298" s="31">
        <v>301</v>
      </c>
      <c r="B298" s="34" t="s">
        <v>11271</v>
      </c>
      <c r="C298" s="31">
        <v>2320</v>
      </c>
      <c r="D298" s="34" t="s">
        <v>10975</v>
      </c>
      <c r="E298" s="34" t="s">
        <v>84</v>
      </c>
      <c r="F298" s="31">
        <v>7</v>
      </c>
    </row>
    <row r="299" spans="1:6" s="31" customFormat="1" ht="15.75" customHeight="1" x14ac:dyDescent="0.25">
      <c r="A299" s="31">
        <v>302</v>
      </c>
      <c r="B299" s="34" t="s">
        <v>11272</v>
      </c>
      <c r="C299" s="31">
        <v>4506</v>
      </c>
      <c r="D299" s="34" t="s">
        <v>14968</v>
      </c>
      <c r="E299" s="34" t="s">
        <v>84</v>
      </c>
      <c r="F299" s="31">
        <v>7</v>
      </c>
    </row>
    <row r="300" spans="1:6" s="31" customFormat="1" ht="15.75" customHeight="1" x14ac:dyDescent="0.25">
      <c r="A300" s="31">
        <v>303</v>
      </c>
      <c r="B300" s="34" t="s">
        <v>11273</v>
      </c>
      <c r="C300" s="31">
        <v>2516</v>
      </c>
      <c r="D300" s="34" t="s">
        <v>10975</v>
      </c>
      <c r="E300" s="34" t="s">
        <v>84</v>
      </c>
      <c r="F300" s="31">
        <v>9</v>
      </c>
    </row>
    <row r="301" spans="1:6" s="31" customFormat="1" ht="15.75" customHeight="1" x14ac:dyDescent="0.25">
      <c r="A301" s="31">
        <v>304</v>
      </c>
      <c r="B301" s="34" t="s">
        <v>11274</v>
      </c>
      <c r="C301" s="31">
        <v>2035</v>
      </c>
      <c r="D301" s="34" t="s">
        <v>10975</v>
      </c>
      <c r="E301" s="34" t="s">
        <v>84</v>
      </c>
      <c r="F301" s="31">
        <v>11</v>
      </c>
    </row>
    <row r="302" spans="1:6" s="31" customFormat="1" ht="15.75" customHeight="1" x14ac:dyDescent="0.25">
      <c r="A302" s="31">
        <v>305</v>
      </c>
      <c r="B302" s="34" t="s">
        <v>11275</v>
      </c>
      <c r="C302" s="31">
        <v>2747</v>
      </c>
      <c r="D302" s="34" t="s">
        <v>10975</v>
      </c>
      <c r="E302" s="34" t="s">
        <v>84</v>
      </c>
      <c r="F302" s="31">
        <v>4</v>
      </c>
    </row>
    <row r="303" spans="1:6" s="31" customFormat="1" ht="15.75" customHeight="1" x14ac:dyDescent="0.25">
      <c r="A303" s="31">
        <v>306</v>
      </c>
      <c r="B303" s="34" t="s">
        <v>11276</v>
      </c>
      <c r="C303" s="31">
        <v>3030</v>
      </c>
      <c r="D303" s="34" t="s">
        <v>11420</v>
      </c>
      <c r="E303" s="34" t="s">
        <v>84</v>
      </c>
      <c r="F303" s="31">
        <v>3</v>
      </c>
    </row>
    <row r="304" spans="1:6" s="31" customFormat="1" ht="15.75" customHeight="1" x14ac:dyDescent="0.25">
      <c r="A304" s="31">
        <v>307</v>
      </c>
      <c r="B304" s="34" t="s">
        <v>11277</v>
      </c>
      <c r="C304" s="31">
        <v>3152</v>
      </c>
      <c r="D304" s="34" t="s">
        <v>11420</v>
      </c>
      <c r="E304" s="34" t="s">
        <v>84</v>
      </c>
      <c r="F304" s="31">
        <v>9</v>
      </c>
    </row>
    <row r="305" spans="1:6" s="31" customFormat="1" ht="15.75" customHeight="1" x14ac:dyDescent="0.25">
      <c r="A305" s="31">
        <v>308</v>
      </c>
      <c r="B305" s="34" t="s">
        <v>11278</v>
      </c>
      <c r="C305" s="31">
        <v>3340</v>
      </c>
      <c r="D305" s="34" t="s">
        <v>11420</v>
      </c>
      <c r="E305" s="34" t="s">
        <v>84</v>
      </c>
      <c r="F305" s="31">
        <v>5</v>
      </c>
    </row>
    <row r="306" spans="1:6" s="31" customFormat="1" ht="15.75" customHeight="1" x14ac:dyDescent="0.25">
      <c r="A306" s="31">
        <v>309</v>
      </c>
      <c r="B306" s="34" t="s">
        <v>11279</v>
      </c>
      <c r="C306" s="31">
        <v>3182</v>
      </c>
      <c r="D306" s="34" t="s">
        <v>11420</v>
      </c>
      <c r="E306" s="34" t="s">
        <v>84</v>
      </c>
      <c r="F306" s="31">
        <v>7</v>
      </c>
    </row>
    <row r="307" spans="1:6" s="31" customFormat="1" ht="15.75" customHeight="1" x14ac:dyDescent="0.25">
      <c r="A307" s="31">
        <v>310</v>
      </c>
      <c r="B307" s="34" t="s">
        <v>11280</v>
      </c>
      <c r="C307" s="31">
        <v>2450</v>
      </c>
      <c r="D307" s="34" t="s">
        <v>10975</v>
      </c>
      <c r="E307" s="34" t="s">
        <v>84</v>
      </c>
      <c r="F307" s="31">
        <v>9</v>
      </c>
    </row>
    <row r="308" spans="1:6" s="31" customFormat="1" ht="15.75" customHeight="1" x14ac:dyDescent="0.25">
      <c r="A308" s="31">
        <v>311</v>
      </c>
      <c r="B308" s="34" t="s">
        <v>11281</v>
      </c>
      <c r="C308" s="31">
        <v>2227</v>
      </c>
      <c r="D308" s="34" t="s">
        <v>10975</v>
      </c>
      <c r="E308" s="34" t="s">
        <v>84</v>
      </c>
      <c r="F308" s="31">
        <v>10</v>
      </c>
    </row>
    <row r="309" spans="1:6" s="31" customFormat="1" ht="15.75" customHeight="1" x14ac:dyDescent="0.25">
      <c r="A309" s="31">
        <v>312</v>
      </c>
      <c r="B309" s="34" t="s">
        <v>11282</v>
      </c>
      <c r="C309" s="31">
        <v>2216</v>
      </c>
      <c r="D309" s="34" t="s">
        <v>10975</v>
      </c>
      <c r="E309" s="34" t="s">
        <v>84</v>
      </c>
      <c r="F309" s="31">
        <v>10</v>
      </c>
    </row>
    <row r="310" spans="1:6" s="31" customFormat="1" ht="15.75" customHeight="1" x14ac:dyDescent="0.25">
      <c r="A310" s="31">
        <v>313</v>
      </c>
      <c r="B310" s="34" t="s">
        <v>11283</v>
      </c>
      <c r="C310" s="31">
        <v>3796</v>
      </c>
      <c r="D310" s="34" t="s">
        <v>11420</v>
      </c>
      <c r="E310" s="34" t="s">
        <v>84</v>
      </c>
      <c r="F310" s="31">
        <v>8</v>
      </c>
    </row>
    <row r="311" spans="1:6" s="31" customFormat="1" ht="15.75" customHeight="1" x14ac:dyDescent="0.25">
      <c r="A311" s="31">
        <v>314</v>
      </c>
      <c r="B311" s="34" t="s">
        <v>11284</v>
      </c>
      <c r="C311" s="31">
        <v>3064</v>
      </c>
      <c r="D311" s="34" t="s">
        <v>11420</v>
      </c>
      <c r="E311" s="34" t="s">
        <v>84</v>
      </c>
      <c r="F311" s="31">
        <v>3</v>
      </c>
    </row>
    <row r="312" spans="1:6" s="31" customFormat="1" ht="15.75" customHeight="1" x14ac:dyDescent="0.25">
      <c r="A312" s="31">
        <v>315</v>
      </c>
      <c r="B312" s="34" t="s">
        <v>11285</v>
      </c>
      <c r="C312" s="31">
        <v>3197</v>
      </c>
      <c r="D312" s="34" t="s">
        <v>11420</v>
      </c>
      <c r="E312" s="34" t="s">
        <v>84</v>
      </c>
      <c r="F312" s="31">
        <v>10</v>
      </c>
    </row>
    <row r="313" spans="1:6" s="31" customFormat="1" ht="15.75" customHeight="1" x14ac:dyDescent="0.25">
      <c r="A313" s="31">
        <v>316</v>
      </c>
      <c r="B313" s="34" t="s">
        <v>11286</v>
      </c>
      <c r="C313" s="31">
        <v>3064</v>
      </c>
      <c r="D313" s="34" t="s">
        <v>11420</v>
      </c>
      <c r="E313" s="34" t="s">
        <v>84</v>
      </c>
      <c r="F313" s="31">
        <v>7</v>
      </c>
    </row>
    <row r="314" spans="1:6" s="31" customFormat="1" ht="15.75" customHeight="1" x14ac:dyDescent="0.25">
      <c r="A314" s="31">
        <v>317</v>
      </c>
      <c r="B314" s="34" t="s">
        <v>11287</v>
      </c>
      <c r="C314" s="31">
        <v>2232</v>
      </c>
      <c r="D314" s="34" t="s">
        <v>10975</v>
      </c>
      <c r="E314" s="34" t="s">
        <v>84</v>
      </c>
      <c r="F314" s="31">
        <v>10</v>
      </c>
    </row>
    <row r="315" spans="1:6" s="31" customFormat="1" ht="15.75" customHeight="1" x14ac:dyDescent="0.25">
      <c r="A315" s="31">
        <v>318</v>
      </c>
      <c r="B315" s="34" t="s">
        <v>11288</v>
      </c>
      <c r="C315" s="31">
        <v>2365</v>
      </c>
      <c r="D315" s="34" t="s">
        <v>10975</v>
      </c>
      <c r="E315" s="34" t="s">
        <v>84</v>
      </c>
      <c r="F315" s="31">
        <v>2</v>
      </c>
    </row>
    <row r="316" spans="1:6" s="31" customFormat="1" ht="15.75" customHeight="1" x14ac:dyDescent="0.25">
      <c r="A316" s="31">
        <v>319</v>
      </c>
      <c r="B316" s="34" t="s">
        <v>11289</v>
      </c>
      <c r="C316" s="31">
        <v>2747</v>
      </c>
      <c r="D316" s="34" t="s">
        <v>10975</v>
      </c>
      <c r="E316" s="34" t="s">
        <v>84</v>
      </c>
      <c r="F316" s="31">
        <v>8</v>
      </c>
    </row>
    <row r="317" spans="1:6" s="31" customFormat="1" ht="15.75" customHeight="1" x14ac:dyDescent="0.25">
      <c r="A317" s="31">
        <v>320</v>
      </c>
      <c r="B317" s="34" t="s">
        <v>11290</v>
      </c>
      <c r="C317" s="31">
        <v>4701</v>
      </c>
      <c r="D317" s="34" t="s">
        <v>14968</v>
      </c>
      <c r="E317" s="34" t="s">
        <v>84</v>
      </c>
      <c r="F317" s="31">
        <v>2</v>
      </c>
    </row>
    <row r="318" spans="1:6" s="31" customFormat="1" ht="15.75" customHeight="1" x14ac:dyDescent="0.25">
      <c r="A318" s="31">
        <v>321</v>
      </c>
      <c r="B318" s="34" t="s">
        <v>11291</v>
      </c>
      <c r="C318" s="31">
        <v>4503</v>
      </c>
      <c r="D318" s="34" t="s">
        <v>14968</v>
      </c>
      <c r="E318" s="34" t="s">
        <v>84</v>
      </c>
      <c r="F318" s="31">
        <v>5</v>
      </c>
    </row>
    <row r="319" spans="1:6" s="31" customFormat="1" ht="15.75" customHeight="1" x14ac:dyDescent="0.25">
      <c r="A319" s="31">
        <v>322</v>
      </c>
      <c r="B319" s="34" t="s">
        <v>11292</v>
      </c>
      <c r="C319" s="31">
        <v>4350</v>
      </c>
      <c r="D319" s="34" t="s">
        <v>14968</v>
      </c>
      <c r="E319" s="34" t="s">
        <v>84</v>
      </c>
      <c r="F319" s="31">
        <v>6</v>
      </c>
    </row>
    <row r="320" spans="1:6" s="31" customFormat="1" ht="15.75" customHeight="1" x14ac:dyDescent="0.25">
      <c r="A320" s="31">
        <v>323</v>
      </c>
      <c r="B320" s="34" t="s">
        <v>11293</v>
      </c>
      <c r="C320" s="31">
        <v>4210</v>
      </c>
      <c r="D320" s="34" t="s">
        <v>14968</v>
      </c>
      <c r="E320" s="34" t="s">
        <v>84</v>
      </c>
      <c r="F320" s="31">
        <v>9</v>
      </c>
    </row>
    <row r="321" spans="1:6" s="31" customFormat="1" ht="15.75" customHeight="1" x14ac:dyDescent="0.25">
      <c r="A321" s="31">
        <v>324</v>
      </c>
      <c r="B321" s="34" t="s">
        <v>11294</v>
      </c>
      <c r="C321" s="31">
        <v>2223</v>
      </c>
      <c r="D321" s="34" t="s">
        <v>10975</v>
      </c>
      <c r="E321" s="34" t="s">
        <v>84</v>
      </c>
      <c r="F321" s="31">
        <v>9</v>
      </c>
    </row>
    <row r="322" spans="1:6" s="31" customFormat="1" ht="15.75" customHeight="1" x14ac:dyDescent="0.25">
      <c r="A322" s="31">
        <v>325</v>
      </c>
      <c r="B322" s="34" t="s">
        <v>11295</v>
      </c>
      <c r="C322" s="31">
        <v>4122</v>
      </c>
      <c r="D322" s="34" t="s">
        <v>14968</v>
      </c>
      <c r="E322" s="34" t="s">
        <v>84</v>
      </c>
      <c r="F322" s="31">
        <v>8</v>
      </c>
    </row>
    <row r="323" spans="1:6" s="31" customFormat="1" ht="15.75" customHeight="1" x14ac:dyDescent="0.25">
      <c r="A323" s="31">
        <v>326</v>
      </c>
      <c r="B323" s="34" t="s">
        <v>11296</v>
      </c>
      <c r="C323" s="31">
        <v>2515</v>
      </c>
      <c r="D323" s="34" t="s">
        <v>10975</v>
      </c>
      <c r="E323" s="34" t="s">
        <v>84</v>
      </c>
      <c r="F323" s="31">
        <v>10</v>
      </c>
    </row>
    <row r="324" spans="1:6" s="31" customFormat="1" ht="15.75" customHeight="1" x14ac:dyDescent="0.25">
      <c r="A324" s="31">
        <v>327</v>
      </c>
      <c r="B324" s="34" t="s">
        <v>11297</v>
      </c>
      <c r="C324" s="31">
        <v>4214</v>
      </c>
      <c r="D324" s="34" t="s">
        <v>14968</v>
      </c>
      <c r="E324" s="34" t="s">
        <v>84</v>
      </c>
      <c r="F324" s="31">
        <v>8</v>
      </c>
    </row>
    <row r="325" spans="1:6" s="31" customFormat="1" ht="15.75" customHeight="1" x14ac:dyDescent="0.25">
      <c r="A325" s="31">
        <v>328</v>
      </c>
      <c r="B325" s="34" t="s">
        <v>11298</v>
      </c>
      <c r="C325" s="31">
        <v>3437</v>
      </c>
      <c r="D325" s="34" t="s">
        <v>11420</v>
      </c>
      <c r="E325" s="34" t="s">
        <v>84</v>
      </c>
      <c r="F325" s="31">
        <v>8</v>
      </c>
    </row>
    <row r="326" spans="1:6" s="31" customFormat="1" ht="15.75" customHeight="1" x14ac:dyDescent="0.25">
      <c r="A326" s="31">
        <v>329</v>
      </c>
      <c r="B326" s="34" t="s">
        <v>11299</v>
      </c>
      <c r="C326" s="31">
        <v>3338</v>
      </c>
      <c r="D326" s="34" t="s">
        <v>11420</v>
      </c>
      <c r="E326" s="34" t="s">
        <v>84</v>
      </c>
      <c r="F326" s="31">
        <v>4</v>
      </c>
    </row>
    <row r="327" spans="1:6" s="31" customFormat="1" ht="15.75" customHeight="1" x14ac:dyDescent="0.25">
      <c r="A327" s="31">
        <v>330</v>
      </c>
      <c r="B327" s="34" t="s">
        <v>11300</v>
      </c>
      <c r="C327" s="31">
        <v>2203</v>
      </c>
      <c r="D327" s="34" t="s">
        <v>10975</v>
      </c>
      <c r="E327" s="34" t="s">
        <v>84</v>
      </c>
      <c r="F327" s="31">
        <v>9</v>
      </c>
    </row>
    <row r="328" spans="1:6" s="31" customFormat="1" ht="15.75" customHeight="1" x14ac:dyDescent="0.25">
      <c r="A328" s="31">
        <v>331</v>
      </c>
      <c r="B328" s="34" t="s">
        <v>11301</v>
      </c>
      <c r="C328" s="31">
        <v>2088</v>
      </c>
      <c r="D328" s="34" t="s">
        <v>10975</v>
      </c>
      <c r="E328" s="34" t="s">
        <v>84</v>
      </c>
      <c r="F328" s="31">
        <v>8</v>
      </c>
    </row>
    <row r="329" spans="1:6" s="31" customFormat="1" ht="15.75" customHeight="1" x14ac:dyDescent="0.25">
      <c r="A329" s="31">
        <v>332</v>
      </c>
      <c r="B329" s="34" t="s">
        <v>11302</v>
      </c>
      <c r="C329" s="31">
        <v>4226</v>
      </c>
      <c r="D329" s="34" t="s">
        <v>14968</v>
      </c>
      <c r="E329" s="34" t="s">
        <v>84</v>
      </c>
      <c r="F329" s="31">
        <v>8</v>
      </c>
    </row>
    <row r="330" spans="1:6" s="31" customFormat="1" ht="15.75" customHeight="1" x14ac:dyDescent="0.25">
      <c r="A330" s="31">
        <v>333</v>
      </c>
      <c r="B330" s="34" t="s">
        <v>11303</v>
      </c>
      <c r="C330" s="31">
        <v>4213</v>
      </c>
      <c r="D330" s="34" t="s">
        <v>14968</v>
      </c>
      <c r="E330" s="34" t="s">
        <v>84</v>
      </c>
      <c r="F330" s="31">
        <v>5</v>
      </c>
    </row>
    <row r="331" spans="1:6" s="31" customFormat="1" ht="15.75" customHeight="1" x14ac:dyDescent="0.25">
      <c r="A331" s="31">
        <v>334</v>
      </c>
      <c r="B331" s="34" t="s">
        <v>11304</v>
      </c>
      <c r="C331" s="31">
        <v>3356</v>
      </c>
      <c r="D331" s="34" t="s">
        <v>11420</v>
      </c>
      <c r="E331" s="34" t="s">
        <v>84</v>
      </c>
      <c r="F331" s="31">
        <v>2</v>
      </c>
    </row>
    <row r="332" spans="1:6" s="31" customFormat="1" ht="15.75" customHeight="1" x14ac:dyDescent="0.25">
      <c r="A332" s="31">
        <v>335</v>
      </c>
      <c r="B332" s="34" t="s">
        <v>11305</v>
      </c>
      <c r="C332" s="31">
        <v>3223</v>
      </c>
      <c r="D332" s="34" t="s">
        <v>11420</v>
      </c>
      <c r="E332" s="34" t="s">
        <v>84</v>
      </c>
      <c r="F332" s="31">
        <v>6</v>
      </c>
    </row>
    <row r="333" spans="1:6" s="31" customFormat="1" ht="15.75" customHeight="1" x14ac:dyDescent="0.25">
      <c r="A333" s="31">
        <v>336</v>
      </c>
      <c r="B333" s="34" t="s">
        <v>11306</v>
      </c>
      <c r="C333" s="31">
        <v>3032</v>
      </c>
      <c r="D333" s="34" t="s">
        <v>11420</v>
      </c>
      <c r="E333" s="34" t="s">
        <v>84</v>
      </c>
      <c r="F333" s="31">
        <v>8</v>
      </c>
    </row>
    <row r="334" spans="1:6" s="31" customFormat="1" ht="15.75" customHeight="1" x14ac:dyDescent="0.25">
      <c r="A334" s="31">
        <v>337</v>
      </c>
      <c r="B334" s="34" t="s">
        <v>11307</v>
      </c>
      <c r="C334" s="31">
        <v>3105</v>
      </c>
      <c r="D334" s="34" t="s">
        <v>11420</v>
      </c>
      <c r="E334" s="34" t="s">
        <v>84</v>
      </c>
      <c r="F334" s="31">
        <v>10</v>
      </c>
    </row>
    <row r="335" spans="1:6" s="31" customFormat="1" ht="15.75" customHeight="1" x14ac:dyDescent="0.25">
      <c r="A335" s="31">
        <v>338</v>
      </c>
      <c r="B335" s="34" t="s">
        <v>11308</v>
      </c>
      <c r="C335" s="31">
        <v>3101</v>
      </c>
      <c r="D335" s="34" t="s">
        <v>11420</v>
      </c>
      <c r="E335" s="34" t="s">
        <v>84</v>
      </c>
      <c r="F335" s="31">
        <v>12</v>
      </c>
    </row>
    <row r="336" spans="1:6" s="31" customFormat="1" ht="15.75" customHeight="1" x14ac:dyDescent="0.25">
      <c r="A336" s="31">
        <v>339</v>
      </c>
      <c r="B336" s="34" t="s">
        <v>11309</v>
      </c>
      <c r="C336" s="31">
        <v>2763</v>
      </c>
      <c r="D336" s="34" t="s">
        <v>10975</v>
      </c>
      <c r="E336" s="34" t="s">
        <v>84</v>
      </c>
      <c r="F336" s="31">
        <v>8</v>
      </c>
    </row>
    <row r="337" spans="1:6" s="31" customFormat="1" ht="15.75" customHeight="1" x14ac:dyDescent="0.25">
      <c r="A337" s="31">
        <v>340</v>
      </c>
      <c r="B337" s="34" t="s">
        <v>326</v>
      </c>
      <c r="C337" s="31">
        <v>2089</v>
      </c>
      <c r="D337" s="34" t="s">
        <v>10975</v>
      </c>
      <c r="E337" s="34" t="s">
        <v>84</v>
      </c>
      <c r="F337" s="31">
        <v>10</v>
      </c>
    </row>
    <row r="338" spans="1:6" s="31" customFormat="1" ht="15.75" customHeight="1" x14ac:dyDescent="0.25">
      <c r="A338" s="31">
        <v>341</v>
      </c>
      <c r="B338" s="34" t="s">
        <v>11310</v>
      </c>
      <c r="C338" s="31">
        <v>2759</v>
      </c>
      <c r="D338" s="34" t="s">
        <v>10975</v>
      </c>
      <c r="E338" s="34" t="s">
        <v>84</v>
      </c>
      <c r="F338" s="31">
        <v>8</v>
      </c>
    </row>
    <row r="339" spans="1:6" s="31" customFormat="1" ht="15.75" customHeight="1" x14ac:dyDescent="0.25">
      <c r="A339" s="31">
        <v>342</v>
      </c>
      <c r="B339" s="34" t="s">
        <v>11311</v>
      </c>
      <c r="C339" s="31">
        <v>2040</v>
      </c>
      <c r="D339" s="34" t="s">
        <v>10975</v>
      </c>
      <c r="E339" s="34" t="s">
        <v>84</v>
      </c>
      <c r="F339" s="31">
        <v>10</v>
      </c>
    </row>
    <row r="340" spans="1:6" s="31" customFormat="1" ht="15.75" customHeight="1" x14ac:dyDescent="0.25">
      <c r="A340" s="31">
        <v>343</v>
      </c>
      <c r="B340" s="34" t="s">
        <v>11312</v>
      </c>
      <c r="C340" s="31">
        <v>2126</v>
      </c>
      <c r="D340" s="34" t="s">
        <v>10975</v>
      </c>
      <c r="E340" s="34" t="s">
        <v>84</v>
      </c>
      <c r="F340" s="31">
        <v>11</v>
      </c>
    </row>
    <row r="341" spans="1:6" s="31" customFormat="1" ht="15.75" customHeight="1" x14ac:dyDescent="0.25">
      <c r="A341" s="31">
        <v>344</v>
      </c>
      <c r="B341" s="34" t="s">
        <v>11313</v>
      </c>
      <c r="C341" s="31">
        <v>2147</v>
      </c>
      <c r="D341" s="34" t="s">
        <v>10975</v>
      </c>
      <c r="E341" s="34" t="s">
        <v>84</v>
      </c>
      <c r="F341" s="31">
        <v>9</v>
      </c>
    </row>
    <row r="342" spans="1:6" s="31" customFormat="1" ht="15.75" customHeight="1" x14ac:dyDescent="0.25">
      <c r="A342" s="31">
        <v>345</v>
      </c>
      <c r="B342" s="34" t="s">
        <v>11314</v>
      </c>
      <c r="C342" s="31">
        <v>2251</v>
      </c>
      <c r="D342" s="34" t="s">
        <v>10975</v>
      </c>
      <c r="E342" s="34" t="s">
        <v>84</v>
      </c>
      <c r="F342" s="31">
        <v>9</v>
      </c>
    </row>
    <row r="343" spans="1:6" s="31" customFormat="1" ht="15.75" customHeight="1" x14ac:dyDescent="0.25">
      <c r="A343" s="31">
        <v>346</v>
      </c>
      <c r="B343" s="34" t="s">
        <v>11315</v>
      </c>
      <c r="C343" s="31">
        <v>2155</v>
      </c>
      <c r="D343" s="34" t="s">
        <v>10975</v>
      </c>
      <c r="E343" s="34" t="s">
        <v>84</v>
      </c>
      <c r="F343" s="31">
        <v>10</v>
      </c>
    </row>
    <row r="344" spans="1:6" s="31" customFormat="1" ht="15.75" customHeight="1" x14ac:dyDescent="0.25">
      <c r="A344" s="31">
        <v>347</v>
      </c>
      <c r="B344" s="34" t="s">
        <v>11316</v>
      </c>
      <c r="C344" s="31">
        <v>2153</v>
      </c>
      <c r="D344" s="34" t="s">
        <v>10975</v>
      </c>
      <c r="E344" s="34" t="s">
        <v>84</v>
      </c>
      <c r="F344" s="31">
        <v>9</v>
      </c>
    </row>
    <row r="345" spans="1:6" s="31" customFormat="1" ht="15.75" customHeight="1" x14ac:dyDescent="0.25">
      <c r="A345" s="31">
        <v>348</v>
      </c>
      <c r="B345" s="34" t="s">
        <v>11317</v>
      </c>
      <c r="C345" s="31">
        <v>2768</v>
      </c>
      <c r="D345" s="34" t="s">
        <v>10975</v>
      </c>
      <c r="E345" s="34" t="s">
        <v>84</v>
      </c>
      <c r="F345" s="31">
        <v>10</v>
      </c>
    </row>
    <row r="346" spans="1:6" s="31" customFormat="1" ht="15.75" customHeight="1" x14ac:dyDescent="0.25">
      <c r="A346" s="31">
        <v>349</v>
      </c>
      <c r="B346" s="34" t="s">
        <v>11318</v>
      </c>
      <c r="C346" s="31">
        <v>3127</v>
      </c>
      <c r="D346" s="34" t="s">
        <v>11420</v>
      </c>
      <c r="E346" s="34" t="s">
        <v>84</v>
      </c>
      <c r="F346" s="31">
        <v>11</v>
      </c>
    </row>
    <row r="347" spans="1:6" s="31" customFormat="1" ht="15.75" customHeight="1" x14ac:dyDescent="0.25">
      <c r="A347" s="31">
        <v>350</v>
      </c>
      <c r="B347" s="34" t="s">
        <v>11319</v>
      </c>
      <c r="C347" s="31">
        <v>3087</v>
      </c>
      <c r="D347" s="34" t="s">
        <v>11420</v>
      </c>
      <c r="E347" s="34" t="s">
        <v>84</v>
      </c>
      <c r="F347" s="31">
        <v>9</v>
      </c>
    </row>
    <row r="348" spans="1:6" s="31" customFormat="1" ht="15.75" customHeight="1" x14ac:dyDescent="0.25">
      <c r="A348" s="31">
        <v>351</v>
      </c>
      <c r="B348" s="34" t="s">
        <v>11320</v>
      </c>
      <c r="C348" s="31">
        <v>3131</v>
      </c>
      <c r="D348" s="34" t="s">
        <v>11420</v>
      </c>
      <c r="E348" s="34" t="s">
        <v>84</v>
      </c>
      <c r="F348" s="31">
        <v>10</v>
      </c>
    </row>
    <row r="349" spans="1:6" s="31" customFormat="1" ht="15.75" customHeight="1" x14ac:dyDescent="0.25">
      <c r="A349" s="31">
        <v>352</v>
      </c>
      <c r="B349" s="34" t="s">
        <v>11321</v>
      </c>
      <c r="C349" s="31">
        <v>4350</v>
      </c>
      <c r="D349" s="34" t="s">
        <v>14968</v>
      </c>
      <c r="E349" s="34" t="s">
        <v>84</v>
      </c>
      <c r="F349" s="31">
        <v>6</v>
      </c>
    </row>
    <row r="350" spans="1:6" s="31" customFormat="1" ht="15.75" customHeight="1" x14ac:dyDescent="0.25">
      <c r="A350" s="31">
        <v>353</v>
      </c>
      <c r="B350" s="34" t="s">
        <v>11322</v>
      </c>
      <c r="C350" s="31">
        <v>3134</v>
      </c>
      <c r="D350" s="34" t="s">
        <v>11420</v>
      </c>
      <c r="E350" s="34" t="s">
        <v>84</v>
      </c>
      <c r="F350" s="31">
        <v>9</v>
      </c>
    </row>
    <row r="351" spans="1:6" s="31" customFormat="1" ht="15.75" customHeight="1" x14ac:dyDescent="0.25">
      <c r="A351" s="31">
        <v>354</v>
      </c>
      <c r="B351" s="34" t="s">
        <v>11323</v>
      </c>
      <c r="C351" s="31">
        <v>2830</v>
      </c>
      <c r="D351" s="34" t="s">
        <v>10975</v>
      </c>
      <c r="E351" s="34" t="s">
        <v>84</v>
      </c>
      <c r="F351" s="31">
        <v>5</v>
      </c>
    </row>
    <row r="352" spans="1:6" s="31" customFormat="1" ht="15.75" customHeight="1" x14ac:dyDescent="0.25">
      <c r="A352" s="31">
        <v>355</v>
      </c>
      <c r="B352" s="34" t="s">
        <v>11324</v>
      </c>
      <c r="C352" s="31">
        <v>2193</v>
      </c>
      <c r="D352" s="34" t="s">
        <v>10975</v>
      </c>
      <c r="E352" s="34" t="s">
        <v>84</v>
      </c>
      <c r="F352" s="31">
        <v>8</v>
      </c>
    </row>
    <row r="353" spans="1:6" s="31" customFormat="1" ht="15.75" customHeight="1" x14ac:dyDescent="0.25">
      <c r="A353" s="31">
        <v>356</v>
      </c>
      <c r="B353" s="34" t="s">
        <v>11325</v>
      </c>
      <c r="C353" s="31">
        <v>4055</v>
      </c>
      <c r="D353" s="34" t="s">
        <v>14968</v>
      </c>
      <c r="E353" s="34" t="s">
        <v>84</v>
      </c>
      <c r="F353" s="31">
        <v>3</v>
      </c>
    </row>
    <row r="354" spans="1:6" s="31" customFormat="1" ht="15.75" customHeight="1" x14ac:dyDescent="0.25">
      <c r="A354" s="31">
        <v>357</v>
      </c>
      <c r="B354" s="34" t="s">
        <v>11326</v>
      </c>
      <c r="C354" s="31">
        <v>3199</v>
      </c>
      <c r="D354" s="34" t="s">
        <v>11420</v>
      </c>
      <c r="E354" s="34" t="s">
        <v>84</v>
      </c>
      <c r="F354" s="31">
        <v>9</v>
      </c>
    </row>
    <row r="355" spans="1:6" s="31" customFormat="1" ht="15.75" customHeight="1" x14ac:dyDescent="0.25">
      <c r="A355" s="31">
        <v>358</v>
      </c>
      <c r="B355" s="34" t="s">
        <v>11327</v>
      </c>
      <c r="C355" s="31">
        <v>2170</v>
      </c>
      <c r="D355" s="34" t="s">
        <v>10975</v>
      </c>
      <c r="E355" s="34" t="s">
        <v>84</v>
      </c>
      <c r="F355" s="31">
        <v>9</v>
      </c>
    </row>
    <row r="356" spans="1:6" s="31" customFormat="1" ht="15.75" customHeight="1" x14ac:dyDescent="0.25">
      <c r="A356" s="31">
        <v>359</v>
      </c>
      <c r="B356" s="34" t="s">
        <v>11328</v>
      </c>
      <c r="C356" s="31">
        <v>2322</v>
      </c>
      <c r="D356" s="34" t="s">
        <v>10975</v>
      </c>
      <c r="E356" s="34" t="s">
        <v>84</v>
      </c>
      <c r="F356" s="31">
        <v>4</v>
      </c>
    </row>
    <row r="357" spans="1:6" s="31" customFormat="1" ht="15.75" customHeight="1" x14ac:dyDescent="0.25">
      <c r="A357" s="31">
        <v>360</v>
      </c>
      <c r="B357" s="34" t="s">
        <v>11329</v>
      </c>
      <c r="C357" s="31">
        <v>2530</v>
      </c>
      <c r="D357" s="34" t="s">
        <v>10975</v>
      </c>
      <c r="E357" s="34" t="s">
        <v>84</v>
      </c>
      <c r="F357" s="31">
        <v>7</v>
      </c>
    </row>
    <row r="358" spans="1:6" s="31" customFormat="1" ht="15.75" customHeight="1" x14ac:dyDescent="0.25">
      <c r="A358" s="31">
        <v>361</v>
      </c>
      <c r="B358" s="34" t="s">
        <v>11330</v>
      </c>
      <c r="C358" s="31">
        <v>2075</v>
      </c>
      <c r="D358" s="34" t="s">
        <v>10975</v>
      </c>
      <c r="E358" s="34" t="s">
        <v>84</v>
      </c>
      <c r="F358" s="31">
        <v>11</v>
      </c>
    </row>
    <row r="359" spans="1:6" s="31" customFormat="1" ht="15.75" customHeight="1" x14ac:dyDescent="0.25">
      <c r="A359" s="31">
        <v>362</v>
      </c>
      <c r="B359" s="34" t="s">
        <v>11331</v>
      </c>
      <c r="C359" s="31">
        <v>2340</v>
      </c>
      <c r="D359" s="34" t="s">
        <v>10975</v>
      </c>
      <c r="E359" s="34" t="s">
        <v>84</v>
      </c>
      <c r="F359" s="31">
        <v>7</v>
      </c>
    </row>
    <row r="360" spans="1:6" s="31" customFormat="1" ht="15.75" customHeight="1" x14ac:dyDescent="0.25">
      <c r="A360" s="31">
        <v>363</v>
      </c>
      <c r="B360" s="34" t="s">
        <v>11332</v>
      </c>
      <c r="C360" s="31">
        <v>2066</v>
      </c>
      <c r="D360" s="34" t="s">
        <v>10975</v>
      </c>
      <c r="E360" s="34" t="s">
        <v>84</v>
      </c>
      <c r="F360" s="31">
        <v>12</v>
      </c>
    </row>
    <row r="361" spans="1:6" s="31" customFormat="1" ht="15.75" customHeight="1" x14ac:dyDescent="0.25">
      <c r="A361" s="31">
        <v>364</v>
      </c>
      <c r="B361" s="34" t="s">
        <v>11333</v>
      </c>
      <c r="C361" s="31">
        <v>4217</v>
      </c>
      <c r="D361" s="34" t="s">
        <v>14968</v>
      </c>
      <c r="E361" s="34" t="s">
        <v>84</v>
      </c>
      <c r="F361" s="31">
        <v>9</v>
      </c>
    </row>
    <row r="362" spans="1:6" s="31" customFormat="1" ht="15.75" customHeight="1" x14ac:dyDescent="0.25">
      <c r="A362" s="31">
        <v>365</v>
      </c>
      <c r="B362" s="34" t="s">
        <v>11334</v>
      </c>
      <c r="C362" s="31">
        <v>4020</v>
      </c>
      <c r="D362" s="34" t="s">
        <v>14968</v>
      </c>
      <c r="E362" s="34" t="s">
        <v>84</v>
      </c>
      <c r="F362" s="31">
        <v>5</v>
      </c>
    </row>
    <row r="363" spans="1:6" s="31" customFormat="1" ht="15.75" customHeight="1" x14ac:dyDescent="0.25">
      <c r="A363" s="31">
        <v>366</v>
      </c>
      <c r="B363" s="34" t="s">
        <v>11335</v>
      </c>
      <c r="C363" s="31">
        <v>2096</v>
      </c>
      <c r="D363" s="34" t="s">
        <v>10975</v>
      </c>
      <c r="E363" s="34" t="s">
        <v>84</v>
      </c>
      <c r="F363" s="31">
        <v>10</v>
      </c>
    </row>
    <row r="364" spans="1:6" s="31" customFormat="1" ht="15.75" customHeight="1" x14ac:dyDescent="0.25">
      <c r="A364" s="31">
        <v>367</v>
      </c>
      <c r="B364" s="34" t="s">
        <v>11336</v>
      </c>
      <c r="C364" s="31">
        <v>2179</v>
      </c>
      <c r="D364" s="34" t="s">
        <v>10975</v>
      </c>
      <c r="E364" s="34" t="s">
        <v>84</v>
      </c>
      <c r="F364" s="31">
        <v>12</v>
      </c>
    </row>
    <row r="365" spans="1:6" s="31" customFormat="1" ht="15.75" customHeight="1" x14ac:dyDescent="0.25">
      <c r="A365" s="31">
        <v>368</v>
      </c>
      <c r="B365" s="34" t="s">
        <v>11337</v>
      </c>
      <c r="C365" s="31">
        <v>4127</v>
      </c>
      <c r="D365" s="34" t="s">
        <v>14968</v>
      </c>
      <c r="E365" s="34" t="s">
        <v>84</v>
      </c>
      <c r="F365" s="31">
        <v>6</v>
      </c>
    </row>
    <row r="366" spans="1:6" s="31" customFormat="1" ht="15.75" customHeight="1" x14ac:dyDescent="0.25">
      <c r="A366" s="31">
        <v>369</v>
      </c>
      <c r="B366" s="34" t="s">
        <v>11338</v>
      </c>
      <c r="C366" s="31">
        <v>3130</v>
      </c>
      <c r="D366" s="34" t="s">
        <v>11420</v>
      </c>
      <c r="E366" s="34" t="s">
        <v>84</v>
      </c>
      <c r="F366" s="31">
        <v>10</v>
      </c>
    </row>
    <row r="367" spans="1:6" s="31" customFormat="1" ht="15.75" customHeight="1" x14ac:dyDescent="0.25">
      <c r="A367" s="31">
        <v>370</v>
      </c>
      <c r="B367" s="34" t="s">
        <v>11339</v>
      </c>
      <c r="C367" s="31">
        <v>4570</v>
      </c>
      <c r="D367" s="34" t="s">
        <v>14968</v>
      </c>
      <c r="E367" s="34" t="s">
        <v>84</v>
      </c>
      <c r="F367" s="31">
        <v>4</v>
      </c>
    </row>
    <row r="368" spans="1:6" s="31" customFormat="1" ht="15.75" customHeight="1" x14ac:dyDescent="0.25">
      <c r="A368" s="31">
        <v>371</v>
      </c>
      <c r="B368" s="34" t="s">
        <v>11340</v>
      </c>
      <c r="C368" s="31">
        <v>3215</v>
      </c>
      <c r="D368" s="34" t="s">
        <v>11420</v>
      </c>
      <c r="E368" s="34" t="s">
        <v>84</v>
      </c>
      <c r="F368" s="31">
        <v>4</v>
      </c>
    </row>
    <row r="369" spans="1:6" s="31" customFormat="1" ht="15.75" customHeight="1" x14ac:dyDescent="0.25">
      <c r="A369" s="31">
        <v>372</v>
      </c>
      <c r="B369" s="34" t="s">
        <v>11341</v>
      </c>
      <c r="C369" s="31">
        <v>3101</v>
      </c>
      <c r="D369" s="34" t="s">
        <v>11420</v>
      </c>
      <c r="E369" s="34" t="s">
        <v>84</v>
      </c>
      <c r="F369" s="31">
        <v>8</v>
      </c>
    </row>
    <row r="370" spans="1:6" s="31" customFormat="1" ht="15.75" customHeight="1" x14ac:dyDescent="0.25">
      <c r="A370" s="31">
        <v>373</v>
      </c>
      <c r="B370" s="34" t="s">
        <v>11342</v>
      </c>
      <c r="C370" s="31">
        <v>3931</v>
      </c>
      <c r="D370" s="34" t="s">
        <v>11420</v>
      </c>
      <c r="E370" s="34" t="s">
        <v>84</v>
      </c>
      <c r="F370" s="31">
        <v>9</v>
      </c>
    </row>
    <row r="371" spans="1:6" s="31" customFormat="1" ht="15.75" customHeight="1" x14ac:dyDescent="0.25">
      <c r="A371" s="31">
        <v>374</v>
      </c>
      <c r="B371" s="34" t="s">
        <v>11343</v>
      </c>
      <c r="C371" s="31">
        <v>3165</v>
      </c>
      <c r="D371" s="34" t="s">
        <v>11420</v>
      </c>
      <c r="E371" s="34" t="s">
        <v>84</v>
      </c>
      <c r="F371" s="31">
        <v>10</v>
      </c>
    </row>
    <row r="372" spans="1:6" s="31" customFormat="1" ht="15.75" customHeight="1" x14ac:dyDescent="0.25">
      <c r="A372" s="31">
        <v>375</v>
      </c>
      <c r="B372" s="34" t="s">
        <v>11344</v>
      </c>
      <c r="C372" s="31">
        <v>2166</v>
      </c>
      <c r="D372" s="34" t="s">
        <v>10975</v>
      </c>
      <c r="E372" s="34" t="s">
        <v>84</v>
      </c>
      <c r="F372" s="31">
        <v>9</v>
      </c>
    </row>
    <row r="373" spans="1:6" s="31" customFormat="1" ht="15.75" customHeight="1" x14ac:dyDescent="0.25">
      <c r="A373" s="31">
        <v>376</v>
      </c>
      <c r="B373" s="34" t="s">
        <v>11345</v>
      </c>
      <c r="C373" s="31">
        <v>3936</v>
      </c>
      <c r="D373" s="34" t="s">
        <v>11420</v>
      </c>
      <c r="E373" s="34" t="s">
        <v>84</v>
      </c>
      <c r="F373" s="31">
        <v>7</v>
      </c>
    </row>
    <row r="374" spans="1:6" s="31" customFormat="1" ht="15.75" customHeight="1" x14ac:dyDescent="0.25">
      <c r="A374" s="31">
        <v>377</v>
      </c>
      <c r="B374" s="34" t="s">
        <v>11346</v>
      </c>
      <c r="C374" s="31">
        <v>2265</v>
      </c>
      <c r="D374" s="34" t="s">
        <v>10975</v>
      </c>
      <c r="E374" s="34" t="s">
        <v>84</v>
      </c>
      <c r="F374" s="31">
        <v>5</v>
      </c>
    </row>
    <row r="375" spans="1:6" s="31" customFormat="1" ht="15.75" customHeight="1" x14ac:dyDescent="0.25">
      <c r="A375" s="31">
        <v>378</v>
      </c>
      <c r="B375" s="34" t="s">
        <v>11347</v>
      </c>
      <c r="C375" s="31">
        <v>2203</v>
      </c>
      <c r="D375" s="34" t="s">
        <v>10975</v>
      </c>
      <c r="E375" s="34" t="s">
        <v>84</v>
      </c>
      <c r="F375" s="31">
        <v>9</v>
      </c>
    </row>
    <row r="376" spans="1:6" s="31" customFormat="1" ht="15.75" customHeight="1" x14ac:dyDescent="0.25">
      <c r="A376" s="31">
        <v>379</v>
      </c>
      <c r="B376" s="34" t="s">
        <v>11348</v>
      </c>
      <c r="C376" s="31">
        <v>3034</v>
      </c>
      <c r="D376" s="34" t="s">
        <v>11420</v>
      </c>
      <c r="E376" s="34" t="s">
        <v>84</v>
      </c>
      <c r="F376" s="31">
        <v>7</v>
      </c>
    </row>
    <row r="377" spans="1:6" s="31" customFormat="1" ht="15.75" customHeight="1" x14ac:dyDescent="0.25">
      <c r="A377" s="31">
        <v>380</v>
      </c>
      <c r="B377" s="34" t="s">
        <v>11349</v>
      </c>
      <c r="C377" s="31">
        <v>4670</v>
      </c>
      <c r="D377" s="34" t="s">
        <v>14968</v>
      </c>
      <c r="E377" s="34" t="s">
        <v>84</v>
      </c>
      <c r="F377" s="31">
        <v>1</v>
      </c>
    </row>
    <row r="378" spans="1:6" s="31" customFormat="1" ht="15.75" customHeight="1" x14ac:dyDescent="0.25">
      <c r="A378" s="31">
        <v>381</v>
      </c>
      <c r="B378" s="34" t="s">
        <v>11350</v>
      </c>
      <c r="C378" s="31">
        <v>2062</v>
      </c>
      <c r="D378" s="34" t="s">
        <v>10975</v>
      </c>
      <c r="E378" s="34" t="s">
        <v>84</v>
      </c>
      <c r="F378" s="31">
        <v>12</v>
      </c>
    </row>
    <row r="379" spans="1:6" s="31" customFormat="1" ht="15.75" customHeight="1" x14ac:dyDescent="0.25">
      <c r="A379" s="31">
        <v>382</v>
      </c>
      <c r="B379" s="34" t="s">
        <v>11351</v>
      </c>
      <c r="C379" s="31">
        <v>2162</v>
      </c>
      <c r="D379" s="34" t="s">
        <v>10975</v>
      </c>
      <c r="E379" s="34" t="s">
        <v>84</v>
      </c>
      <c r="F379" s="31">
        <v>5</v>
      </c>
    </row>
    <row r="380" spans="1:6" s="31" customFormat="1" ht="15.75" customHeight="1" x14ac:dyDescent="0.25">
      <c r="A380" s="31">
        <v>383</v>
      </c>
      <c r="B380" s="34" t="s">
        <v>11352</v>
      </c>
      <c r="C380" s="31">
        <v>4170</v>
      </c>
      <c r="D380" s="34" t="s">
        <v>14968</v>
      </c>
      <c r="E380" s="34" t="s">
        <v>84</v>
      </c>
      <c r="F380" s="31">
        <v>8</v>
      </c>
    </row>
    <row r="381" spans="1:6" s="31" customFormat="1" ht="15.75" customHeight="1" x14ac:dyDescent="0.25">
      <c r="A381" s="31">
        <v>384</v>
      </c>
      <c r="B381" s="34" t="s">
        <v>11353</v>
      </c>
      <c r="C381" s="31">
        <v>3033</v>
      </c>
      <c r="D381" s="34" t="s">
        <v>11420</v>
      </c>
      <c r="E381" s="34" t="s">
        <v>84</v>
      </c>
      <c r="F381" s="31">
        <v>7</v>
      </c>
    </row>
    <row r="382" spans="1:6" s="31" customFormat="1" ht="15.75" customHeight="1" x14ac:dyDescent="0.25">
      <c r="A382" s="31">
        <v>385</v>
      </c>
      <c r="B382" s="34" t="s">
        <v>11354</v>
      </c>
      <c r="C382" s="31">
        <v>2170</v>
      </c>
      <c r="D382" s="34" t="s">
        <v>10975</v>
      </c>
      <c r="E382" s="34" t="s">
        <v>84</v>
      </c>
      <c r="F382" s="31">
        <v>9</v>
      </c>
    </row>
    <row r="383" spans="1:6" s="31" customFormat="1" ht="15.75" customHeight="1" x14ac:dyDescent="0.25">
      <c r="A383" s="31">
        <v>386</v>
      </c>
      <c r="B383" s="34" t="s">
        <v>11355</v>
      </c>
      <c r="C383" s="31">
        <v>2749</v>
      </c>
      <c r="D383" s="34" t="s">
        <v>10975</v>
      </c>
      <c r="E383" s="34" t="s">
        <v>84</v>
      </c>
      <c r="F383" s="31">
        <v>8</v>
      </c>
    </row>
    <row r="384" spans="1:6" s="31" customFormat="1" ht="15.75" customHeight="1" x14ac:dyDescent="0.25">
      <c r="A384" s="31">
        <v>387</v>
      </c>
      <c r="B384" s="34" t="s">
        <v>11356</v>
      </c>
      <c r="C384" s="31">
        <v>2144</v>
      </c>
      <c r="D384" s="34" t="s">
        <v>10975</v>
      </c>
      <c r="E384" s="34" t="s">
        <v>84</v>
      </c>
      <c r="F384" s="31">
        <v>10</v>
      </c>
    </row>
    <row r="385" spans="1:6" s="31" customFormat="1" ht="15.75" customHeight="1" x14ac:dyDescent="0.25">
      <c r="A385" s="31">
        <v>388</v>
      </c>
      <c r="B385" s="34" t="s">
        <v>14963</v>
      </c>
      <c r="C385" s="31">
        <v>3805</v>
      </c>
      <c r="D385" s="34" t="s">
        <v>11420</v>
      </c>
      <c r="E385" s="34" t="s">
        <v>84</v>
      </c>
      <c r="F385" s="31">
        <v>8</v>
      </c>
    </row>
    <row r="386" spans="1:6" s="31" customFormat="1" ht="15.75" customHeight="1" x14ac:dyDescent="0.25">
      <c r="A386" s="31">
        <v>389</v>
      </c>
      <c r="B386" s="34" t="s">
        <v>11357</v>
      </c>
      <c r="C386" s="31">
        <v>2047</v>
      </c>
      <c r="D386" s="34" t="s">
        <v>10975</v>
      </c>
      <c r="E386" s="34" t="s">
        <v>84</v>
      </c>
      <c r="F386" s="31">
        <v>9</v>
      </c>
    </row>
    <row r="387" spans="1:6" s="31" customFormat="1" ht="15.75" customHeight="1" x14ac:dyDescent="0.25">
      <c r="A387" s="31">
        <v>390</v>
      </c>
      <c r="B387" s="34" t="s">
        <v>11358</v>
      </c>
      <c r="C387" s="31">
        <v>2100</v>
      </c>
      <c r="D387" s="34" t="s">
        <v>10975</v>
      </c>
      <c r="E387" s="34" t="s">
        <v>84</v>
      </c>
      <c r="F387" s="31">
        <v>10</v>
      </c>
    </row>
    <row r="388" spans="1:6" s="31" customFormat="1" ht="15.75" customHeight="1" x14ac:dyDescent="0.25">
      <c r="A388" s="31">
        <v>391</v>
      </c>
      <c r="B388" s="34" t="s">
        <v>11359</v>
      </c>
      <c r="C388" s="31">
        <v>2642</v>
      </c>
      <c r="D388" s="34" t="s">
        <v>10975</v>
      </c>
      <c r="E388" s="34" t="s">
        <v>84</v>
      </c>
      <c r="F388" s="31">
        <v>2</v>
      </c>
    </row>
    <row r="389" spans="1:6" s="31" customFormat="1" ht="15.75" customHeight="1" x14ac:dyDescent="0.25">
      <c r="A389" s="31">
        <v>392</v>
      </c>
      <c r="B389" s="34" t="s">
        <v>11360</v>
      </c>
      <c r="C389" s="31">
        <v>3228</v>
      </c>
      <c r="D389" s="34" t="s">
        <v>11420</v>
      </c>
      <c r="E389" s="34" t="s">
        <v>84</v>
      </c>
      <c r="F389" s="31">
        <v>8</v>
      </c>
    </row>
    <row r="390" spans="1:6" s="31" customFormat="1" ht="15.75" customHeight="1" x14ac:dyDescent="0.25">
      <c r="A390" s="31">
        <v>393</v>
      </c>
      <c r="B390" s="34" t="s">
        <v>11361</v>
      </c>
      <c r="C390" s="31">
        <v>2145</v>
      </c>
      <c r="D390" s="34" t="s">
        <v>10975</v>
      </c>
      <c r="E390" s="34" t="s">
        <v>84</v>
      </c>
      <c r="F390" s="31">
        <v>10</v>
      </c>
    </row>
    <row r="391" spans="1:6" s="31" customFormat="1" ht="15.75" customHeight="1" x14ac:dyDescent="0.25">
      <c r="A391" s="31">
        <v>394</v>
      </c>
      <c r="B391" s="34" t="s">
        <v>11362</v>
      </c>
      <c r="C391" s="31">
        <v>2287</v>
      </c>
      <c r="D391" s="34" t="s">
        <v>10975</v>
      </c>
      <c r="E391" s="34" t="s">
        <v>84</v>
      </c>
      <c r="F391" s="31">
        <v>5</v>
      </c>
    </row>
    <row r="392" spans="1:6" s="31" customFormat="1" ht="15.75" customHeight="1" x14ac:dyDescent="0.25">
      <c r="A392" s="31">
        <v>395</v>
      </c>
      <c r="B392" s="34" t="s">
        <v>11363</v>
      </c>
      <c r="C392" s="31">
        <v>3444</v>
      </c>
      <c r="D392" s="34" t="s">
        <v>11420</v>
      </c>
      <c r="E392" s="34" t="s">
        <v>84</v>
      </c>
      <c r="F392" s="31">
        <v>7</v>
      </c>
    </row>
    <row r="393" spans="1:6" s="31" customFormat="1" ht="15.75" customHeight="1" x14ac:dyDescent="0.25">
      <c r="A393" s="31">
        <v>396</v>
      </c>
      <c r="B393" s="34" t="s">
        <v>11364</v>
      </c>
      <c r="C393" s="31">
        <v>2076</v>
      </c>
      <c r="D393" s="34" t="s">
        <v>10975</v>
      </c>
      <c r="E393" s="34" t="s">
        <v>84</v>
      </c>
      <c r="F393" s="31">
        <v>11</v>
      </c>
    </row>
    <row r="394" spans="1:6" s="31" customFormat="1" ht="15.75" customHeight="1" x14ac:dyDescent="0.25">
      <c r="A394" s="31">
        <v>397</v>
      </c>
      <c r="B394" s="34" t="s">
        <v>11365</v>
      </c>
      <c r="C394" s="31">
        <v>4124</v>
      </c>
      <c r="D394" s="34" t="s">
        <v>14968</v>
      </c>
      <c r="E394" s="34" t="s">
        <v>84</v>
      </c>
      <c r="F394" s="31">
        <v>7</v>
      </c>
    </row>
    <row r="395" spans="1:6" s="31" customFormat="1" ht="15.75" customHeight="1" x14ac:dyDescent="0.25">
      <c r="A395" s="31">
        <v>398</v>
      </c>
      <c r="B395" s="34" t="s">
        <v>11366</v>
      </c>
      <c r="C395" s="31">
        <v>3191</v>
      </c>
      <c r="D395" s="34" t="s">
        <v>11420</v>
      </c>
      <c r="E395" s="34" t="s">
        <v>84</v>
      </c>
      <c r="F395" s="31">
        <v>12</v>
      </c>
    </row>
    <row r="396" spans="1:6" s="31" customFormat="1" ht="15.75" customHeight="1" x14ac:dyDescent="0.25">
      <c r="A396" s="31">
        <v>399</v>
      </c>
      <c r="B396" s="34" t="s">
        <v>11367</v>
      </c>
      <c r="C396" s="31">
        <v>4305</v>
      </c>
      <c r="D396" s="34" t="s">
        <v>14968</v>
      </c>
      <c r="E396" s="34" t="s">
        <v>84</v>
      </c>
      <c r="F396" s="31">
        <v>3</v>
      </c>
    </row>
    <row r="397" spans="1:6" s="31" customFormat="1" ht="15.75" customHeight="1" x14ac:dyDescent="0.25">
      <c r="A397" s="31">
        <v>400</v>
      </c>
      <c r="B397" s="34" t="s">
        <v>11368</v>
      </c>
      <c r="C397" s="31">
        <v>3195</v>
      </c>
      <c r="D397" s="34" t="s">
        <v>11420</v>
      </c>
      <c r="E397" s="34" t="s">
        <v>84</v>
      </c>
      <c r="F397" s="31">
        <v>11</v>
      </c>
    </row>
    <row r="398" spans="1:6" s="31" customFormat="1" ht="15.75" customHeight="1" x14ac:dyDescent="0.25">
      <c r="A398" s="31">
        <v>401</v>
      </c>
      <c r="B398" s="34" t="s">
        <v>11369</v>
      </c>
      <c r="C398" s="31">
        <v>2579</v>
      </c>
      <c r="D398" s="34" t="s">
        <v>10975</v>
      </c>
      <c r="E398" s="34" t="s">
        <v>84</v>
      </c>
      <c r="F398" s="31">
        <v>5</v>
      </c>
    </row>
    <row r="399" spans="1:6" s="31" customFormat="1" ht="15.75" customHeight="1" x14ac:dyDescent="0.25">
      <c r="A399" s="31">
        <v>402</v>
      </c>
      <c r="B399" s="34" t="s">
        <v>11370</v>
      </c>
      <c r="C399" s="31">
        <v>2835</v>
      </c>
      <c r="D399" s="34" t="s">
        <v>10975</v>
      </c>
      <c r="E399" s="34" t="s">
        <v>84</v>
      </c>
      <c r="F399" s="31">
        <v>1</v>
      </c>
    </row>
    <row r="400" spans="1:6" s="31" customFormat="1" ht="15.75" customHeight="1" x14ac:dyDescent="0.25">
      <c r="A400" s="31">
        <v>403</v>
      </c>
      <c r="B400" s="34" t="s">
        <v>11371</v>
      </c>
      <c r="C400" s="31">
        <v>3337</v>
      </c>
      <c r="D400" s="34" t="s">
        <v>11420</v>
      </c>
      <c r="E400" s="34" t="s">
        <v>84</v>
      </c>
      <c r="F400" s="31">
        <v>3</v>
      </c>
    </row>
    <row r="401" spans="1:6" s="31" customFormat="1" ht="15.75" customHeight="1" x14ac:dyDescent="0.25">
      <c r="A401" s="31">
        <v>404</v>
      </c>
      <c r="B401" s="34" t="s">
        <v>11372</v>
      </c>
      <c r="C401" s="31">
        <v>2536</v>
      </c>
      <c r="D401" s="34" t="s">
        <v>10975</v>
      </c>
      <c r="E401" s="34" t="s">
        <v>84</v>
      </c>
      <c r="F401" s="31">
        <v>4</v>
      </c>
    </row>
    <row r="402" spans="1:6" s="31" customFormat="1" ht="15.75" customHeight="1" x14ac:dyDescent="0.25">
      <c r="A402" s="31">
        <v>405</v>
      </c>
      <c r="B402" s="34" t="s">
        <v>11373</v>
      </c>
      <c r="C402" s="31">
        <v>2770</v>
      </c>
      <c r="D402" s="34" t="s">
        <v>10975</v>
      </c>
      <c r="E402" s="34" t="s">
        <v>84</v>
      </c>
      <c r="F402" s="31">
        <v>8</v>
      </c>
    </row>
    <row r="403" spans="1:6" s="31" customFormat="1" ht="15.75" customHeight="1" x14ac:dyDescent="0.25">
      <c r="A403" s="31">
        <v>406</v>
      </c>
      <c r="B403" s="34" t="s">
        <v>11374</v>
      </c>
      <c r="C403" s="31">
        <v>2646</v>
      </c>
      <c r="D403" s="34" t="s">
        <v>10975</v>
      </c>
      <c r="E403" s="34" t="s">
        <v>84</v>
      </c>
      <c r="F403" s="31">
        <v>1</v>
      </c>
    </row>
    <row r="404" spans="1:6" s="31" customFormat="1" ht="15.75" customHeight="1" x14ac:dyDescent="0.25">
      <c r="A404" s="31">
        <v>407</v>
      </c>
      <c r="B404" s="34" t="s">
        <v>11375</v>
      </c>
      <c r="C404" s="31">
        <v>2756</v>
      </c>
      <c r="D404" s="34" t="s">
        <v>10975</v>
      </c>
      <c r="E404" s="34" t="s">
        <v>84</v>
      </c>
      <c r="F404" s="31">
        <v>8</v>
      </c>
    </row>
    <row r="405" spans="1:6" s="31" customFormat="1" ht="15.75" customHeight="1" x14ac:dyDescent="0.25">
      <c r="A405" s="31">
        <v>408</v>
      </c>
      <c r="B405" s="34" t="s">
        <v>11376</v>
      </c>
      <c r="C405" s="31">
        <v>3133</v>
      </c>
      <c r="D405" s="34" t="s">
        <v>11420</v>
      </c>
      <c r="E405" s="34" t="s">
        <v>84</v>
      </c>
      <c r="F405" s="31">
        <v>10</v>
      </c>
    </row>
    <row r="406" spans="1:6" s="31" customFormat="1" ht="15.75" customHeight="1" x14ac:dyDescent="0.25">
      <c r="A406" s="31">
        <v>409</v>
      </c>
      <c r="B406" s="34" t="s">
        <v>11377</v>
      </c>
      <c r="C406" s="31">
        <v>2066</v>
      </c>
      <c r="D406" s="34" t="s">
        <v>10975</v>
      </c>
      <c r="E406" s="34" t="s">
        <v>84</v>
      </c>
      <c r="F406" s="31">
        <v>9</v>
      </c>
    </row>
    <row r="407" spans="1:6" s="31" customFormat="1" ht="15.75" customHeight="1" x14ac:dyDescent="0.25">
      <c r="A407" s="31">
        <v>410</v>
      </c>
      <c r="B407" s="34" t="s">
        <v>11378</v>
      </c>
      <c r="C407" s="31">
        <v>2750</v>
      </c>
      <c r="D407" s="34" t="s">
        <v>10975</v>
      </c>
      <c r="E407" s="34" t="s">
        <v>84</v>
      </c>
      <c r="F407" s="31">
        <v>8</v>
      </c>
    </row>
    <row r="408" spans="1:6" s="31" customFormat="1" ht="15.75" customHeight="1" x14ac:dyDescent="0.25">
      <c r="A408" s="31">
        <v>411</v>
      </c>
      <c r="B408" s="34" t="s">
        <v>11379</v>
      </c>
      <c r="C408" s="31">
        <v>2750</v>
      </c>
      <c r="D408" s="34" t="s">
        <v>10975</v>
      </c>
      <c r="E408" s="34" t="s">
        <v>84</v>
      </c>
      <c r="F408" s="31">
        <v>8</v>
      </c>
    </row>
    <row r="409" spans="1:6" s="31" customFormat="1" ht="15.75" customHeight="1" x14ac:dyDescent="0.25">
      <c r="A409" s="31">
        <v>412</v>
      </c>
      <c r="B409" s="34" t="s">
        <v>11380</v>
      </c>
      <c r="C409" s="31">
        <v>4558</v>
      </c>
      <c r="D409" s="34" t="s">
        <v>14968</v>
      </c>
      <c r="E409" s="34" t="s">
        <v>84</v>
      </c>
      <c r="F409" s="31">
        <v>3</v>
      </c>
    </row>
    <row r="410" spans="1:6" s="31" customFormat="1" ht="15.75" customHeight="1" x14ac:dyDescent="0.25">
      <c r="A410" s="31">
        <v>413</v>
      </c>
      <c r="B410" s="34" t="s">
        <v>11381</v>
      </c>
      <c r="C410" s="31">
        <v>2211</v>
      </c>
      <c r="D410" s="34" t="s">
        <v>10975</v>
      </c>
      <c r="E410" s="34" t="s">
        <v>84</v>
      </c>
      <c r="F410" s="31">
        <v>9</v>
      </c>
    </row>
    <row r="411" spans="1:6" s="31" customFormat="1" ht="15.75" customHeight="1" x14ac:dyDescent="0.25">
      <c r="A411" s="31">
        <v>414</v>
      </c>
      <c r="B411" s="34" t="s">
        <v>11382</v>
      </c>
      <c r="C411" s="31">
        <v>2570</v>
      </c>
      <c r="D411" s="34" t="s">
        <v>10975</v>
      </c>
      <c r="E411" s="34" t="s">
        <v>84</v>
      </c>
      <c r="F411" s="31">
        <v>8</v>
      </c>
    </row>
    <row r="412" spans="1:6" s="31" customFormat="1" ht="15.75" customHeight="1" x14ac:dyDescent="0.25">
      <c r="A412" s="31">
        <v>415</v>
      </c>
      <c r="B412" s="34" t="s">
        <v>11383</v>
      </c>
      <c r="C412" s="31">
        <v>2170</v>
      </c>
      <c r="D412" s="34" t="s">
        <v>10975</v>
      </c>
      <c r="E412" s="34" t="s">
        <v>84</v>
      </c>
      <c r="F412" s="31">
        <v>9</v>
      </c>
    </row>
    <row r="413" spans="1:6" s="31" customFormat="1" ht="15.75" customHeight="1" x14ac:dyDescent="0.25">
      <c r="A413" s="31">
        <v>416</v>
      </c>
      <c r="B413" s="34" t="s">
        <v>11384</v>
      </c>
      <c r="C413" s="31">
        <v>4552</v>
      </c>
      <c r="D413" s="34" t="s">
        <v>14968</v>
      </c>
      <c r="E413" s="34" t="s">
        <v>84</v>
      </c>
      <c r="F413" s="31">
        <v>4</v>
      </c>
    </row>
    <row r="414" spans="1:6" s="31" customFormat="1" ht="15.75" customHeight="1" x14ac:dyDescent="0.25">
      <c r="A414" s="31">
        <v>417</v>
      </c>
      <c r="B414" s="34" t="s">
        <v>11385</v>
      </c>
      <c r="C414" s="31">
        <v>3082</v>
      </c>
      <c r="D414" s="34" t="s">
        <v>11420</v>
      </c>
      <c r="E414" s="34" t="s">
        <v>84</v>
      </c>
      <c r="F414" s="31">
        <v>8</v>
      </c>
    </row>
    <row r="415" spans="1:6" s="31" customFormat="1" ht="15.75" customHeight="1" x14ac:dyDescent="0.25">
      <c r="A415" s="31">
        <v>418</v>
      </c>
      <c r="B415" s="34" t="s">
        <v>11386</v>
      </c>
      <c r="C415" s="31">
        <v>2360</v>
      </c>
      <c r="D415" s="34" t="s">
        <v>10975</v>
      </c>
      <c r="E415" s="34" t="s">
        <v>84</v>
      </c>
      <c r="F415" s="31">
        <v>1</v>
      </c>
    </row>
    <row r="416" spans="1:6" s="31" customFormat="1" ht="15.75" customHeight="1" x14ac:dyDescent="0.25">
      <c r="A416" s="31">
        <v>419</v>
      </c>
      <c r="B416" s="34" t="s">
        <v>11387</v>
      </c>
      <c r="C416" s="31">
        <v>4223</v>
      </c>
      <c r="D416" s="34" t="s">
        <v>14968</v>
      </c>
      <c r="E416" s="34" t="s">
        <v>84</v>
      </c>
      <c r="F416" s="31">
        <v>8</v>
      </c>
    </row>
    <row r="417" spans="1:6" s="31" customFormat="1" ht="15.75" customHeight="1" x14ac:dyDescent="0.25">
      <c r="A417" s="31">
        <v>420</v>
      </c>
      <c r="B417" s="34" t="s">
        <v>11388</v>
      </c>
      <c r="C417" s="31">
        <v>3183</v>
      </c>
      <c r="D417" s="34" t="s">
        <v>11420</v>
      </c>
      <c r="E417" s="34" t="s">
        <v>84</v>
      </c>
      <c r="F417" s="31">
        <v>7</v>
      </c>
    </row>
    <row r="418" spans="1:6" s="31" customFormat="1" ht="15.75" customHeight="1" x14ac:dyDescent="0.25">
      <c r="A418" s="31">
        <v>421</v>
      </c>
      <c r="B418" s="34" t="s">
        <v>11389</v>
      </c>
      <c r="C418" s="31">
        <v>2330</v>
      </c>
      <c r="D418" s="34" t="s">
        <v>10975</v>
      </c>
      <c r="E418" s="34" t="s">
        <v>84</v>
      </c>
      <c r="F418" s="31">
        <v>3</v>
      </c>
    </row>
    <row r="419" spans="1:6" s="31" customFormat="1" ht="15.75" customHeight="1" x14ac:dyDescent="0.25">
      <c r="A419" s="31">
        <v>422</v>
      </c>
      <c r="B419" s="34" t="s">
        <v>11390</v>
      </c>
      <c r="C419" s="31">
        <v>2031</v>
      </c>
      <c r="D419" s="34" t="s">
        <v>10975</v>
      </c>
      <c r="E419" s="34" t="s">
        <v>84</v>
      </c>
      <c r="F419" s="31">
        <v>11</v>
      </c>
    </row>
    <row r="420" spans="1:6" s="31" customFormat="1" ht="15.75" customHeight="1" x14ac:dyDescent="0.25">
      <c r="A420" s="31">
        <v>423</v>
      </c>
      <c r="B420" s="34" t="s">
        <v>11391</v>
      </c>
      <c r="C420" s="31">
        <v>4370</v>
      </c>
      <c r="D420" s="34" t="s">
        <v>14968</v>
      </c>
      <c r="E420" s="34" t="s">
        <v>84</v>
      </c>
      <c r="F420" s="31">
        <v>2</v>
      </c>
    </row>
    <row r="421" spans="1:6" s="31" customFormat="1" ht="15.75" customHeight="1" x14ac:dyDescent="0.25">
      <c r="A421" s="31">
        <v>424</v>
      </c>
      <c r="B421" s="34" t="s">
        <v>11392</v>
      </c>
      <c r="C421" s="31">
        <v>3150</v>
      </c>
      <c r="D421" s="34" t="s">
        <v>11420</v>
      </c>
      <c r="E421" s="34" t="s">
        <v>84</v>
      </c>
      <c r="F421" s="31">
        <v>11</v>
      </c>
    </row>
    <row r="422" spans="1:6" s="31" customFormat="1" ht="15.75" customHeight="1" x14ac:dyDescent="0.25">
      <c r="A422" s="31">
        <v>425</v>
      </c>
      <c r="B422" s="34" t="s">
        <v>11393</v>
      </c>
      <c r="C422" s="31">
        <v>2549</v>
      </c>
      <c r="D422" s="34" t="s">
        <v>10975</v>
      </c>
      <c r="E422" s="34" t="s">
        <v>84</v>
      </c>
      <c r="F422" s="31">
        <v>3</v>
      </c>
    </row>
    <row r="423" spans="1:6" s="31" customFormat="1" ht="15.75" customHeight="1" x14ac:dyDescent="0.25">
      <c r="A423" s="31">
        <v>426</v>
      </c>
      <c r="B423" s="34" t="s">
        <v>11394</v>
      </c>
      <c r="C423" s="31">
        <v>3040</v>
      </c>
      <c r="D423" s="34" t="s">
        <v>11420</v>
      </c>
      <c r="E423" s="34" t="s">
        <v>84</v>
      </c>
      <c r="F423" s="31">
        <v>8</v>
      </c>
    </row>
    <row r="424" spans="1:6" s="31" customFormat="1" ht="15.75" customHeight="1" x14ac:dyDescent="0.25">
      <c r="A424" s="31">
        <v>427</v>
      </c>
      <c r="B424" s="34" t="s">
        <v>11395</v>
      </c>
      <c r="C424" s="31">
        <v>2065</v>
      </c>
      <c r="D424" s="34" t="s">
        <v>10975</v>
      </c>
      <c r="E424" s="34" t="s">
        <v>84</v>
      </c>
      <c r="F424" s="31">
        <v>11</v>
      </c>
    </row>
    <row r="425" spans="1:6" s="31" customFormat="1" ht="15.75" customHeight="1" x14ac:dyDescent="0.25">
      <c r="A425" s="31">
        <v>428</v>
      </c>
      <c r="B425" s="34" t="s">
        <v>11396</v>
      </c>
      <c r="C425" s="31">
        <v>2065</v>
      </c>
      <c r="D425" s="34" t="s">
        <v>10975</v>
      </c>
      <c r="E425" s="34" t="s">
        <v>84</v>
      </c>
      <c r="F425" s="31">
        <v>10</v>
      </c>
    </row>
    <row r="426" spans="1:6" s="31" customFormat="1" ht="15.75" customHeight="1" x14ac:dyDescent="0.25">
      <c r="A426" s="31">
        <v>429</v>
      </c>
      <c r="B426" s="34" t="s">
        <v>11397</v>
      </c>
      <c r="C426" s="31">
        <v>2340</v>
      </c>
      <c r="D426" s="34" t="s">
        <v>10975</v>
      </c>
      <c r="E426" s="34" t="s">
        <v>84</v>
      </c>
      <c r="F426" s="31">
        <v>3</v>
      </c>
    </row>
    <row r="427" spans="1:6" s="31" customFormat="1" ht="15.75" customHeight="1" x14ac:dyDescent="0.25">
      <c r="A427" s="31">
        <v>430</v>
      </c>
      <c r="B427" s="34" t="s">
        <v>11398</v>
      </c>
      <c r="C427" s="31">
        <v>4209</v>
      </c>
      <c r="D427" s="34" t="s">
        <v>14968</v>
      </c>
      <c r="E427" s="34" t="s">
        <v>84</v>
      </c>
      <c r="F427" s="31">
        <v>7</v>
      </c>
    </row>
    <row r="428" spans="1:6" s="31" customFormat="1" ht="15.75" customHeight="1" x14ac:dyDescent="0.25">
      <c r="A428" s="31">
        <v>431</v>
      </c>
      <c r="B428" s="34" t="s">
        <v>11399</v>
      </c>
      <c r="C428" s="31">
        <v>4173</v>
      </c>
      <c r="D428" s="34" t="s">
        <v>14968</v>
      </c>
      <c r="E428" s="34" t="s">
        <v>84</v>
      </c>
      <c r="F428" s="31">
        <v>7</v>
      </c>
    </row>
    <row r="429" spans="1:6" s="31" customFormat="1" ht="15.75" customHeight="1" x14ac:dyDescent="0.25">
      <c r="A429" s="31">
        <v>432</v>
      </c>
      <c r="B429" s="34" t="s">
        <v>11400</v>
      </c>
      <c r="C429" s="31">
        <v>2065</v>
      </c>
      <c r="D429" s="34" t="s">
        <v>10975</v>
      </c>
      <c r="E429" s="34" t="s">
        <v>84</v>
      </c>
      <c r="F429" s="31">
        <v>10</v>
      </c>
    </row>
    <row r="430" spans="1:6" s="31" customFormat="1" ht="15.75" customHeight="1" x14ac:dyDescent="0.25">
      <c r="A430" s="31">
        <v>433</v>
      </c>
      <c r="B430" s="34" t="s">
        <v>11401</v>
      </c>
      <c r="C430" s="31">
        <v>3204</v>
      </c>
      <c r="D430" s="34" t="s">
        <v>11420</v>
      </c>
      <c r="E430" s="34" t="s">
        <v>84</v>
      </c>
      <c r="F430" s="31">
        <v>2</v>
      </c>
    </row>
    <row r="431" spans="1:6" s="31" customFormat="1" ht="15.75" customHeight="1" x14ac:dyDescent="0.25">
      <c r="A431" s="31">
        <v>434</v>
      </c>
      <c r="B431" s="34" t="s">
        <v>11402</v>
      </c>
      <c r="C431" s="31">
        <v>2210</v>
      </c>
      <c r="D431" s="34" t="s">
        <v>10975</v>
      </c>
      <c r="E431" s="34" t="s">
        <v>84</v>
      </c>
      <c r="F431" s="31">
        <v>10</v>
      </c>
    </row>
    <row r="432" spans="1:6" s="31" customFormat="1" ht="15.75" customHeight="1" x14ac:dyDescent="0.25">
      <c r="A432" s="31">
        <v>435</v>
      </c>
      <c r="B432" s="34" t="s">
        <v>11403</v>
      </c>
      <c r="C432" s="31">
        <v>2068</v>
      </c>
      <c r="D432" s="34" t="s">
        <v>10975</v>
      </c>
      <c r="E432" s="34" t="s">
        <v>84</v>
      </c>
      <c r="F432" s="31">
        <v>12</v>
      </c>
    </row>
    <row r="433" spans="1:6" s="31" customFormat="1" ht="15.75" customHeight="1" x14ac:dyDescent="0.25">
      <c r="A433" s="31">
        <v>436</v>
      </c>
      <c r="B433" s="34" t="s">
        <v>11404</v>
      </c>
      <c r="C433" s="31">
        <v>2085</v>
      </c>
      <c r="D433" s="34" t="s">
        <v>10975</v>
      </c>
      <c r="E433" s="34" t="s">
        <v>84</v>
      </c>
      <c r="F433" s="31">
        <v>10</v>
      </c>
    </row>
    <row r="434" spans="1:6" s="31" customFormat="1" ht="15.75" customHeight="1" x14ac:dyDescent="0.25">
      <c r="A434" s="31">
        <v>437</v>
      </c>
      <c r="B434" s="34" t="s">
        <v>11405</v>
      </c>
      <c r="C434" s="31">
        <v>3064</v>
      </c>
      <c r="D434" s="34" t="s">
        <v>11420</v>
      </c>
      <c r="E434" s="34" t="s">
        <v>84</v>
      </c>
      <c r="F434" s="31">
        <v>7</v>
      </c>
    </row>
    <row r="435" spans="1:6" s="31" customFormat="1" ht="15.75" customHeight="1" x14ac:dyDescent="0.25">
      <c r="A435" s="31">
        <v>438</v>
      </c>
      <c r="B435" s="34" t="s">
        <v>11406</v>
      </c>
      <c r="C435" s="31">
        <v>3074</v>
      </c>
      <c r="D435" s="34" t="s">
        <v>11420</v>
      </c>
      <c r="E435" s="34" t="s">
        <v>84</v>
      </c>
      <c r="F435" s="31">
        <v>4</v>
      </c>
    </row>
    <row r="436" spans="1:6" s="31" customFormat="1" ht="15.75" customHeight="1" x14ac:dyDescent="0.25">
      <c r="A436" s="31">
        <v>439</v>
      </c>
      <c r="B436" s="34" t="s">
        <v>11407</v>
      </c>
      <c r="C436" s="31">
        <v>3806</v>
      </c>
      <c r="D436" s="34" t="s">
        <v>11420</v>
      </c>
      <c r="E436" s="34" t="s">
        <v>84</v>
      </c>
      <c r="F436" s="31">
        <v>8</v>
      </c>
    </row>
    <row r="437" spans="1:6" s="31" customFormat="1" ht="15.75" customHeight="1" x14ac:dyDescent="0.25">
      <c r="A437" s="31">
        <v>440</v>
      </c>
      <c r="B437" s="34" t="s">
        <v>11408</v>
      </c>
      <c r="C437" s="31">
        <v>2259</v>
      </c>
      <c r="D437" s="34" t="s">
        <v>10975</v>
      </c>
      <c r="E437" s="34" t="s">
        <v>84</v>
      </c>
      <c r="F437" s="31">
        <v>6</v>
      </c>
    </row>
    <row r="438" spans="1:6" s="31" customFormat="1" ht="15.75" customHeight="1" x14ac:dyDescent="0.25">
      <c r="A438" s="31">
        <v>441</v>
      </c>
      <c r="B438" s="34" t="s">
        <v>11409</v>
      </c>
      <c r="C438" s="31">
        <v>2260</v>
      </c>
      <c r="D438" s="34" t="s">
        <v>10975</v>
      </c>
      <c r="E438" s="34" t="s">
        <v>84</v>
      </c>
      <c r="F438" s="31">
        <v>8</v>
      </c>
    </row>
    <row r="439" spans="1:6" s="31" customFormat="1" ht="15.75" customHeight="1" x14ac:dyDescent="0.25">
      <c r="A439" s="31">
        <v>442</v>
      </c>
      <c r="B439" s="34" t="s">
        <v>11410</v>
      </c>
      <c r="C439" s="31">
        <v>4074</v>
      </c>
      <c r="D439" s="34" t="s">
        <v>14968</v>
      </c>
      <c r="E439" s="34" t="s">
        <v>84</v>
      </c>
      <c r="F439" s="31">
        <v>6</v>
      </c>
    </row>
    <row r="440" spans="1:6" s="31" customFormat="1" ht="15.75" customHeight="1" x14ac:dyDescent="0.25">
      <c r="A440" s="31">
        <v>443</v>
      </c>
      <c r="B440" s="34" t="s">
        <v>11411</v>
      </c>
      <c r="C440" s="31">
        <v>4215</v>
      </c>
      <c r="D440" s="34" t="s">
        <v>14968</v>
      </c>
      <c r="E440" s="34" t="s">
        <v>84</v>
      </c>
      <c r="F440" s="31">
        <v>7</v>
      </c>
    </row>
    <row r="441" spans="1:6" s="31" customFormat="1" ht="15.75" customHeight="1" x14ac:dyDescent="0.25">
      <c r="A441" s="31">
        <v>444</v>
      </c>
      <c r="B441" s="34" t="s">
        <v>11412</v>
      </c>
      <c r="C441" s="31">
        <v>2160</v>
      </c>
      <c r="D441" s="34" t="s">
        <v>10975</v>
      </c>
      <c r="E441" s="34" t="s">
        <v>84</v>
      </c>
      <c r="F441" s="31">
        <v>6</v>
      </c>
    </row>
    <row r="442" spans="1:6" s="31" customFormat="1" ht="15.75" customHeight="1" x14ac:dyDescent="0.25">
      <c r="A442" s="31">
        <v>445</v>
      </c>
      <c r="B442" s="34" t="s">
        <v>11413</v>
      </c>
      <c r="C442" s="31">
        <v>3008</v>
      </c>
      <c r="D442" s="34" t="s">
        <v>11420</v>
      </c>
      <c r="E442" s="34" t="s">
        <v>84</v>
      </c>
      <c r="F442" s="31">
        <v>5</v>
      </c>
    </row>
    <row r="443" spans="1:6" s="31" customFormat="1" ht="15.75" customHeight="1" x14ac:dyDescent="0.25">
      <c r="A443" s="31">
        <v>446</v>
      </c>
      <c r="B443" s="34" t="s">
        <v>11414</v>
      </c>
      <c r="C443" s="31">
        <v>2217</v>
      </c>
      <c r="D443" s="34" t="s">
        <v>10975</v>
      </c>
      <c r="E443" s="34" t="s">
        <v>84</v>
      </c>
      <c r="F443" s="31">
        <v>9</v>
      </c>
    </row>
    <row r="444" spans="1:6" s="31" customFormat="1" ht="15.75" customHeight="1" x14ac:dyDescent="0.25">
      <c r="A444" s="31">
        <v>447</v>
      </c>
      <c r="B444" s="34" t="s">
        <v>11415</v>
      </c>
      <c r="C444" s="31">
        <v>2213</v>
      </c>
      <c r="D444" s="34" t="s">
        <v>10975</v>
      </c>
      <c r="E444" s="34" t="s">
        <v>84</v>
      </c>
      <c r="F444" s="31">
        <v>10</v>
      </c>
    </row>
    <row r="445" spans="1:6" s="31" customFormat="1" ht="15.75" customHeight="1" x14ac:dyDescent="0.25">
      <c r="A445" s="31">
        <v>448</v>
      </c>
      <c r="B445" s="34" t="s">
        <v>11416</v>
      </c>
      <c r="C445" s="31">
        <v>2748</v>
      </c>
      <c r="D445" s="34" t="s">
        <v>10975</v>
      </c>
      <c r="E445" s="34" t="s">
        <v>84</v>
      </c>
      <c r="F445" s="31">
        <v>10</v>
      </c>
    </row>
    <row r="446" spans="1:6" s="31" customFormat="1" ht="15.75" customHeight="1" x14ac:dyDescent="0.25">
      <c r="A446" s="31">
        <v>449</v>
      </c>
      <c r="B446" s="34" t="s">
        <v>11417</v>
      </c>
      <c r="C446" s="31">
        <v>2567</v>
      </c>
      <c r="D446" s="34" t="s">
        <v>10975</v>
      </c>
      <c r="E446" s="34" t="s">
        <v>84</v>
      </c>
      <c r="F446" s="31">
        <v>7</v>
      </c>
    </row>
    <row r="447" spans="1:6" s="31" customFormat="1" ht="15.75" customHeight="1" x14ac:dyDescent="0.25">
      <c r="A447" s="31">
        <v>450</v>
      </c>
      <c r="B447" s="34" t="s">
        <v>11418</v>
      </c>
      <c r="C447" s="31">
        <v>2096</v>
      </c>
      <c r="D447" s="34" t="s">
        <v>10975</v>
      </c>
      <c r="E447" s="34" t="s">
        <v>84</v>
      </c>
      <c r="F447" s="31">
        <v>10</v>
      </c>
    </row>
    <row r="448" spans="1:6" s="31" customFormat="1" ht="15.75" customHeight="1" x14ac:dyDescent="0.25">
      <c r="A448" s="31">
        <v>451</v>
      </c>
      <c r="B448" s="34" t="s">
        <v>11419</v>
      </c>
      <c r="C448" s="31">
        <v>3192</v>
      </c>
      <c r="D448" s="34" t="s">
        <v>11420</v>
      </c>
      <c r="E448" s="34" t="s">
        <v>84</v>
      </c>
      <c r="F448" s="31">
        <v>10</v>
      </c>
    </row>
    <row r="449" spans="1:6" s="31" customFormat="1" ht="15.75" customHeight="1" x14ac:dyDescent="0.25">
      <c r="A449" s="31">
        <v>452</v>
      </c>
      <c r="B449" s="34" t="s">
        <v>11421</v>
      </c>
      <c r="C449" s="31">
        <v>3015</v>
      </c>
      <c r="D449" s="34" t="s">
        <v>11420</v>
      </c>
      <c r="E449" s="34" t="s">
        <v>84</v>
      </c>
      <c r="F449" s="31">
        <v>8</v>
      </c>
    </row>
    <row r="450" spans="1:6" s="31" customFormat="1" ht="15.75" customHeight="1" x14ac:dyDescent="0.25">
      <c r="A450" s="31">
        <v>453</v>
      </c>
      <c r="B450" s="34" t="s">
        <v>11422</v>
      </c>
      <c r="C450" s="31">
        <v>2170</v>
      </c>
      <c r="D450" s="34" t="s">
        <v>10975</v>
      </c>
      <c r="E450" s="34" t="s">
        <v>84</v>
      </c>
      <c r="F450" s="31">
        <v>10</v>
      </c>
    </row>
    <row r="451" spans="1:6" s="31" customFormat="1" ht="15.75" customHeight="1" x14ac:dyDescent="0.25">
      <c r="A451" s="31">
        <v>454</v>
      </c>
      <c r="B451" s="34" t="s">
        <v>11423</v>
      </c>
      <c r="C451" s="31">
        <v>4221</v>
      </c>
      <c r="D451" s="34" t="s">
        <v>14968</v>
      </c>
      <c r="E451" s="34" t="s">
        <v>84</v>
      </c>
      <c r="F451" s="31">
        <v>10</v>
      </c>
    </row>
    <row r="452" spans="1:6" s="31" customFormat="1" ht="15.75" customHeight="1" x14ac:dyDescent="0.25">
      <c r="A452" s="31">
        <v>455</v>
      </c>
      <c r="B452" s="34" t="s">
        <v>11424</v>
      </c>
      <c r="C452" s="31">
        <v>2233</v>
      </c>
      <c r="D452" s="34" t="s">
        <v>10975</v>
      </c>
      <c r="E452" s="34" t="s">
        <v>84</v>
      </c>
      <c r="F452" s="31">
        <v>10</v>
      </c>
    </row>
    <row r="453" spans="1:6" s="31" customFormat="1" ht="15.75" customHeight="1" x14ac:dyDescent="0.25">
      <c r="A453" s="31">
        <v>456</v>
      </c>
      <c r="B453" s="34" t="s">
        <v>11425</v>
      </c>
      <c r="C453" s="31">
        <v>2145</v>
      </c>
      <c r="D453" s="34" t="s">
        <v>10975</v>
      </c>
      <c r="E453" s="34" t="s">
        <v>84</v>
      </c>
      <c r="F453" s="31">
        <v>7</v>
      </c>
    </row>
    <row r="454" spans="1:6" s="31" customFormat="1" ht="15.75" customHeight="1" x14ac:dyDescent="0.25">
      <c r="A454" s="31">
        <v>457</v>
      </c>
      <c r="B454" s="34" t="s">
        <v>11426</v>
      </c>
      <c r="C454" s="31">
        <v>2759</v>
      </c>
      <c r="D454" s="34" t="s">
        <v>10975</v>
      </c>
      <c r="E454" s="34" t="s">
        <v>84</v>
      </c>
      <c r="F454" s="31">
        <v>9</v>
      </c>
    </row>
    <row r="455" spans="1:6" s="31" customFormat="1" ht="15.75" customHeight="1" x14ac:dyDescent="0.25">
      <c r="A455" s="31">
        <v>458</v>
      </c>
      <c r="B455" s="34" t="s">
        <v>11427</v>
      </c>
      <c r="C455" s="31">
        <v>3121</v>
      </c>
      <c r="D455" s="34" t="s">
        <v>11420</v>
      </c>
      <c r="E455" s="34" t="s">
        <v>84</v>
      </c>
      <c r="F455" s="31">
        <v>8</v>
      </c>
    </row>
    <row r="456" spans="1:6" s="31" customFormat="1" ht="15.75" customHeight="1" x14ac:dyDescent="0.25">
      <c r="A456" s="31">
        <v>459</v>
      </c>
      <c r="B456" s="34" t="s">
        <v>11428</v>
      </c>
      <c r="C456" s="31">
        <v>4870</v>
      </c>
      <c r="D456" s="34" t="s">
        <v>14968</v>
      </c>
      <c r="E456" s="34" t="s">
        <v>84</v>
      </c>
      <c r="F456" s="31">
        <v>5</v>
      </c>
    </row>
    <row r="457" spans="1:6" s="31" customFormat="1" ht="15.75" customHeight="1" x14ac:dyDescent="0.25">
      <c r="A457" s="31">
        <v>460</v>
      </c>
      <c r="B457" s="34" t="s">
        <v>11429</v>
      </c>
      <c r="C457" s="31">
        <v>3337</v>
      </c>
      <c r="D457" s="34" t="s">
        <v>11420</v>
      </c>
      <c r="E457" s="34" t="s">
        <v>84</v>
      </c>
      <c r="F457" s="31">
        <v>2</v>
      </c>
    </row>
    <row r="458" spans="1:6" s="31" customFormat="1" ht="15.75" customHeight="1" x14ac:dyDescent="0.25">
      <c r="A458" s="31">
        <v>461</v>
      </c>
      <c r="B458" s="34" t="s">
        <v>11430</v>
      </c>
      <c r="C458" s="31">
        <v>2118</v>
      </c>
      <c r="D458" s="34" t="s">
        <v>10975</v>
      </c>
      <c r="E458" s="34" t="s">
        <v>84</v>
      </c>
      <c r="F458" s="31">
        <v>10</v>
      </c>
    </row>
    <row r="459" spans="1:6" s="31" customFormat="1" ht="15.75" customHeight="1" x14ac:dyDescent="0.25">
      <c r="A459" s="31">
        <v>462</v>
      </c>
      <c r="B459" s="34" t="s">
        <v>11431</v>
      </c>
      <c r="C459" s="31">
        <v>2259</v>
      </c>
      <c r="D459" s="34" t="s">
        <v>10975</v>
      </c>
      <c r="E459" s="34" t="s">
        <v>84</v>
      </c>
      <c r="F459" s="31">
        <v>6</v>
      </c>
    </row>
    <row r="460" spans="1:6" s="31" customFormat="1" ht="15.75" customHeight="1" x14ac:dyDescent="0.25">
      <c r="A460" s="31">
        <v>463</v>
      </c>
      <c r="B460" s="34" t="s">
        <v>11432</v>
      </c>
      <c r="C460" s="31">
        <v>2760</v>
      </c>
      <c r="D460" s="34" t="s">
        <v>10975</v>
      </c>
      <c r="E460" s="34" t="s">
        <v>84</v>
      </c>
      <c r="F460" s="31">
        <v>7</v>
      </c>
    </row>
    <row r="461" spans="1:6" s="31" customFormat="1" ht="15.75" customHeight="1" x14ac:dyDescent="0.25">
      <c r="A461" s="31">
        <v>464</v>
      </c>
      <c r="B461" s="34" t="s">
        <v>11433</v>
      </c>
      <c r="C461" s="31">
        <v>3150</v>
      </c>
      <c r="D461" s="34" t="s">
        <v>11420</v>
      </c>
      <c r="E461" s="34" t="s">
        <v>84</v>
      </c>
      <c r="F461" s="31">
        <v>11</v>
      </c>
    </row>
    <row r="462" spans="1:6" s="31" customFormat="1" ht="15.75" customHeight="1" x14ac:dyDescent="0.25">
      <c r="A462" s="31">
        <v>465</v>
      </c>
      <c r="B462" s="34" t="s">
        <v>11434</v>
      </c>
      <c r="C462" s="31">
        <v>2770</v>
      </c>
      <c r="D462" s="34" t="s">
        <v>10975</v>
      </c>
      <c r="E462" s="34" t="s">
        <v>84</v>
      </c>
      <c r="F462" s="31">
        <v>5</v>
      </c>
    </row>
    <row r="463" spans="1:6" s="31" customFormat="1" ht="15.75" customHeight="1" x14ac:dyDescent="0.25">
      <c r="A463" s="31">
        <v>466</v>
      </c>
      <c r="B463" s="34" t="s">
        <v>11435</v>
      </c>
      <c r="C463" s="31">
        <v>2763</v>
      </c>
      <c r="D463" s="34" t="s">
        <v>10975</v>
      </c>
      <c r="E463" s="34" t="s">
        <v>84</v>
      </c>
      <c r="F463" s="31">
        <v>9</v>
      </c>
    </row>
    <row r="464" spans="1:6" s="31" customFormat="1" ht="15.75" customHeight="1" x14ac:dyDescent="0.25">
      <c r="A464" s="31">
        <v>467</v>
      </c>
      <c r="B464" s="34" t="s">
        <v>11436</v>
      </c>
      <c r="C464" s="31">
        <v>2050</v>
      </c>
      <c r="D464" s="34" t="s">
        <v>10975</v>
      </c>
      <c r="E464" s="34" t="s">
        <v>84</v>
      </c>
      <c r="F464" s="31">
        <v>9</v>
      </c>
    </row>
    <row r="465" spans="1:6" s="31" customFormat="1" ht="15.75" customHeight="1" x14ac:dyDescent="0.25">
      <c r="A465" s="31">
        <v>468</v>
      </c>
      <c r="B465" s="34" t="s">
        <v>11437</v>
      </c>
      <c r="C465" s="31">
        <v>3058</v>
      </c>
      <c r="D465" s="34" t="s">
        <v>11420</v>
      </c>
      <c r="E465" s="34" t="s">
        <v>84</v>
      </c>
      <c r="F465" s="31">
        <v>9</v>
      </c>
    </row>
    <row r="466" spans="1:6" s="31" customFormat="1" ht="15.75" customHeight="1" x14ac:dyDescent="0.25">
      <c r="A466" s="31">
        <v>469</v>
      </c>
      <c r="B466" s="34" t="s">
        <v>11438</v>
      </c>
      <c r="C466" s="31">
        <v>2074</v>
      </c>
      <c r="D466" s="34" t="s">
        <v>10975</v>
      </c>
      <c r="E466" s="34" t="s">
        <v>84</v>
      </c>
      <c r="F466" s="31">
        <v>12</v>
      </c>
    </row>
    <row r="467" spans="1:6" s="31" customFormat="1" ht="15.75" customHeight="1" x14ac:dyDescent="0.25">
      <c r="A467" s="31">
        <v>470</v>
      </c>
      <c r="B467" s="34" t="s">
        <v>11439</v>
      </c>
      <c r="C467" s="31">
        <v>2120</v>
      </c>
      <c r="D467" s="34" t="s">
        <v>10975</v>
      </c>
      <c r="E467" s="34" t="s">
        <v>84</v>
      </c>
      <c r="F467" s="31">
        <v>11</v>
      </c>
    </row>
    <row r="468" spans="1:6" s="31" customFormat="1" ht="15.75" customHeight="1" x14ac:dyDescent="0.25">
      <c r="A468" s="31">
        <v>471</v>
      </c>
      <c r="B468" s="34" t="s">
        <v>11440</v>
      </c>
      <c r="C468" s="31">
        <v>3812</v>
      </c>
      <c r="D468" s="34" t="s">
        <v>11420</v>
      </c>
      <c r="E468" s="34" t="s">
        <v>84</v>
      </c>
      <c r="F468" s="31">
        <v>8</v>
      </c>
    </row>
    <row r="469" spans="1:6" s="31" customFormat="1" ht="15.75" customHeight="1" x14ac:dyDescent="0.25">
      <c r="A469" s="31">
        <v>472</v>
      </c>
      <c r="B469" s="34" t="s">
        <v>11441</v>
      </c>
      <c r="C469" s="31">
        <v>2147</v>
      </c>
      <c r="D469" s="34" t="s">
        <v>10975</v>
      </c>
      <c r="E469" s="34" t="s">
        <v>84</v>
      </c>
      <c r="F469" s="31">
        <v>9</v>
      </c>
    </row>
    <row r="470" spans="1:6" s="31" customFormat="1" ht="15.75" customHeight="1" x14ac:dyDescent="0.25">
      <c r="A470" s="31">
        <v>473</v>
      </c>
      <c r="B470" s="34" t="s">
        <v>11442</v>
      </c>
      <c r="C470" s="31">
        <v>3111</v>
      </c>
      <c r="D470" s="34" t="s">
        <v>11420</v>
      </c>
      <c r="E470" s="34" t="s">
        <v>84</v>
      </c>
      <c r="F470" s="31">
        <v>9</v>
      </c>
    </row>
    <row r="471" spans="1:6" s="31" customFormat="1" ht="15.75" customHeight="1" x14ac:dyDescent="0.25">
      <c r="A471" s="31">
        <v>474</v>
      </c>
      <c r="B471" s="34" t="s">
        <v>11443</v>
      </c>
      <c r="C471" s="31">
        <v>2567</v>
      </c>
      <c r="D471" s="34" t="s">
        <v>10975</v>
      </c>
      <c r="E471" s="34" t="s">
        <v>84</v>
      </c>
      <c r="F471" s="31">
        <v>9</v>
      </c>
    </row>
    <row r="472" spans="1:6" s="31" customFormat="1" ht="15.75" customHeight="1" x14ac:dyDescent="0.25">
      <c r="A472" s="31">
        <v>475</v>
      </c>
      <c r="B472" s="34" t="s">
        <v>11444</v>
      </c>
      <c r="C472" s="31">
        <v>3012</v>
      </c>
      <c r="D472" s="34" t="s">
        <v>11420</v>
      </c>
      <c r="E472" s="34" t="s">
        <v>84</v>
      </c>
      <c r="F472" s="31">
        <v>10</v>
      </c>
    </row>
    <row r="473" spans="1:6" s="31" customFormat="1" ht="15.75" customHeight="1" x14ac:dyDescent="0.25">
      <c r="A473" s="31">
        <v>476</v>
      </c>
      <c r="B473" s="34" t="s">
        <v>11445</v>
      </c>
      <c r="C473" s="31">
        <v>4217</v>
      </c>
      <c r="D473" s="34" t="s">
        <v>14968</v>
      </c>
      <c r="E473" s="34" t="s">
        <v>84</v>
      </c>
      <c r="F473" s="31">
        <v>8</v>
      </c>
    </row>
    <row r="474" spans="1:6" s="31" customFormat="1" ht="15.75" customHeight="1" x14ac:dyDescent="0.25">
      <c r="A474" s="31">
        <v>477</v>
      </c>
      <c r="B474" s="34" t="s">
        <v>11446</v>
      </c>
      <c r="C474" s="31">
        <v>2197</v>
      </c>
      <c r="D474" s="34" t="s">
        <v>10975</v>
      </c>
      <c r="E474" s="34" t="s">
        <v>84</v>
      </c>
      <c r="F474" s="31">
        <v>9</v>
      </c>
    </row>
    <row r="475" spans="1:6" s="31" customFormat="1" ht="15.75" customHeight="1" x14ac:dyDescent="0.25">
      <c r="A475" s="31">
        <v>478</v>
      </c>
      <c r="B475" s="34" t="s">
        <v>11447</v>
      </c>
      <c r="C475" s="31">
        <v>2142</v>
      </c>
      <c r="D475" s="34" t="s">
        <v>10975</v>
      </c>
      <c r="E475" s="34" t="s">
        <v>84</v>
      </c>
      <c r="F475" s="31">
        <v>8</v>
      </c>
    </row>
    <row r="476" spans="1:6" s="31" customFormat="1" ht="15.75" customHeight="1" x14ac:dyDescent="0.25">
      <c r="A476" s="31">
        <v>479</v>
      </c>
      <c r="B476" s="34" t="s">
        <v>11448</v>
      </c>
      <c r="C476" s="31">
        <v>2340</v>
      </c>
      <c r="D476" s="34" t="s">
        <v>10975</v>
      </c>
      <c r="E476" s="34" t="s">
        <v>84</v>
      </c>
      <c r="F476" s="31">
        <v>4</v>
      </c>
    </row>
    <row r="477" spans="1:6" s="31" customFormat="1" ht="15.75" customHeight="1" x14ac:dyDescent="0.25">
      <c r="A477" s="31">
        <v>480</v>
      </c>
      <c r="B477" s="34" t="s">
        <v>11449</v>
      </c>
      <c r="C477" s="31">
        <v>2320</v>
      </c>
      <c r="D477" s="34" t="s">
        <v>10975</v>
      </c>
      <c r="E477" s="34" t="s">
        <v>84</v>
      </c>
      <c r="F477" s="31">
        <v>6</v>
      </c>
    </row>
    <row r="478" spans="1:6" s="31" customFormat="1" ht="15.75" customHeight="1" x14ac:dyDescent="0.25">
      <c r="A478" s="31">
        <v>481</v>
      </c>
      <c r="B478" s="34" t="s">
        <v>11450</v>
      </c>
      <c r="C478" s="31">
        <v>2155</v>
      </c>
      <c r="D478" s="34" t="s">
        <v>10975</v>
      </c>
      <c r="E478" s="34" t="s">
        <v>84</v>
      </c>
      <c r="F478" s="31">
        <v>9</v>
      </c>
    </row>
    <row r="479" spans="1:6" s="31" customFormat="1" ht="15.75" customHeight="1" x14ac:dyDescent="0.25">
      <c r="A479" s="31">
        <v>482</v>
      </c>
      <c r="B479" s="34" t="s">
        <v>11451</v>
      </c>
      <c r="C479" s="31">
        <v>2046</v>
      </c>
      <c r="D479" s="34" t="s">
        <v>10975</v>
      </c>
      <c r="E479" s="34" t="s">
        <v>84</v>
      </c>
      <c r="F479" s="31">
        <v>9</v>
      </c>
    </row>
    <row r="480" spans="1:6" s="31" customFormat="1" ht="15.75" customHeight="1" x14ac:dyDescent="0.25">
      <c r="A480" s="31">
        <v>483</v>
      </c>
      <c r="B480" s="34" t="s">
        <v>11452</v>
      </c>
      <c r="C480" s="31">
        <v>3162</v>
      </c>
      <c r="D480" s="34" t="s">
        <v>11420</v>
      </c>
      <c r="E480" s="34" t="s">
        <v>84</v>
      </c>
      <c r="F480" s="31">
        <v>9</v>
      </c>
    </row>
    <row r="481" spans="1:6" s="31" customFormat="1" ht="15.75" customHeight="1" x14ac:dyDescent="0.25">
      <c r="A481" s="31">
        <v>484</v>
      </c>
      <c r="B481" s="34" t="s">
        <v>11453</v>
      </c>
      <c r="C481" s="31">
        <v>2037</v>
      </c>
      <c r="D481" s="34" t="s">
        <v>10975</v>
      </c>
      <c r="E481" s="34" t="s">
        <v>84</v>
      </c>
      <c r="F481" s="31">
        <v>9</v>
      </c>
    </row>
    <row r="482" spans="1:6" s="31" customFormat="1" ht="15.75" customHeight="1" x14ac:dyDescent="0.25">
      <c r="A482" s="31">
        <v>485</v>
      </c>
      <c r="B482" s="34" t="s">
        <v>11454</v>
      </c>
      <c r="C482" s="31">
        <v>2428</v>
      </c>
      <c r="D482" s="34" t="s">
        <v>10975</v>
      </c>
      <c r="E482" s="34" t="s">
        <v>84</v>
      </c>
      <c r="F482" s="31">
        <v>3</v>
      </c>
    </row>
    <row r="483" spans="1:6" s="31" customFormat="1" ht="15.75" customHeight="1" x14ac:dyDescent="0.25">
      <c r="A483" s="31">
        <v>486</v>
      </c>
      <c r="B483" s="34" t="s">
        <v>11455</v>
      </c>
      <c r="C483" s="31">
        <v>3141</v>
      </c>
      <c r="D483" s="34" t="s">
        <v>11420</v>
      </c>
      <c r="E483" s="34" t="s">
        <v>84</v>
      </c>
      <c r="F483" s="31">
        <v>7</v>
      </c>
    </row>
    <row r="484" spans="1:6" s="31" customFormat="1" ht="15.75" customHeight="1" x14ac:dyDescent="0.25">
      <c r="A484" s="31">
        <v>487</v>
      </c>
      <c r="B484" s="34" t="s">
        <v>11456</v>
      </c>
      <c r="C484" s="31">
        <v>3178</v>
      </c>
      <c r="D484" s="34" t="s">
        <v>11420</v>
      </c>
      <c r="E484" s="34" t="s">
        <v>84</v>
      </c>
      <c r="F484" s="31">
        <v>9</v>
      </c>
    </row>
    <row r="485" spans="1:6" s="31" customFormat="1" ht="15.75" customHeight="1" x14ac:dyDescent="0.25">
      <c r="A485" s="31">
        <v>488</v>
      </c>
      <c r="B485" s="34" t="s">
        <v>11457</v>
      </c>
      <c r="C485" s="31">
        <v>3564</v>
      </c>
      <c r="D485" s="34" t="s">
        <v>11420</v>
      </c>
      <c r="E485" s="34" t="s">
        <v>84</v>
      </c>
      <c r="F485" s="31">
        <v>2</v>
      </c>
    </row>
    <row r="486" spans="1:6" s="31" customFormat="1" ht="15.75" customHeight="1" x14ac:dyDescent="0.25">
      <c r="A486" s="31">
        <v>489</v>
      </c>
      <c r="B486" s="34" t="s">
        <v>11458</v>
      </c>
      <c r="C486" s="31">
        <v>3550</v>
      </c>
      <c r="D486" s="34" t="s">
        <v>11420</v>
      </c>
      <c r="E486" s="34" t="s">
        <v>84</v>
      </c>
      <c r="F486" s="31">
        <v>4</v>
      </c>
    </row>
    <row r="487" spans="1:6" s="31" customFormat="1" ht="15.75" customHeight="1" x14ac:dyDescent="0.25">
      <c r="A487" s="31">
        <v>490</v>
      </c>
      <c r="B487" s="34" t="s">
        <v>11459</v>
      </c>
      <c r="C487" s="31">
        <v>3070</v>
      </c>
      <c r="D487" s="34" t="s">
        <v>11420</v>
      </c>
      <c r="E487" s="34" t="s">
        <v>84</v>
      </c>
      <c r="F487" s="31">
        <v>11</v>
      </c>
    </row>
    <row r="488" spans="1:6" s="31" customFormat="1" ht="15.75" customHeight="1" x14ac:dyDescent="0.25">
      <c r="A488" s="31">
        <v>491</v>
      </c>
      <c r="B488" s="34" t="s">
        <v>11460</v>
      </c>
      <c r="C488" s="31">
        <v>3775</v>
      </c>
      <c r="D488" s="34" t="s">
        <v>11420</v>
      </c>
      <c r="E488" s="34" t="s">
        <v>84</v>
      </c>
      <c r="F488" s="31">
        <v>10</v>
      </c>
    </row>
    <row r="489" spans="1:6" s="31" customFormat="1" ht="15.75" customHeight="1" x14ac:dyDescent="0.25">
      <c r="A489" s="31">
        <v>492</v>
      </c>
      <c r="B489" s="34" t="s">
        <v>11461</v>
      </c>
      <c r="C489" s="31">
        <v>3004</v>
      </c>
      <c r="D489" s="34" t="s">
        <v>11420</v>
      </c>
      <c r="E489" s="34" t="s">
        <v>84</v>
      </c>
      <c r="F489" s="31">
        <v>9</v>
      </c>
    </row>
    <row r="490" spans="1:6" s="31" customFormat="1" ht="15.75" customHeight="1" x14ac:dyDescent="0.25">
      <c r="A490" s="31">
        <v>493</v>
      </c>
      <c r="B490" s="34" t="s">
        <v>11462</v>
      </c>
      <c r="C490" s="31">
        <v>4226</v>
      </c>
      <c r="D490" s="34" t="s">
        <v>14968</v>
      </c>
      <c r="E490" s="34" t="s">
        <v>84</v>
      </c>
      <c r="F490" s="31">
        <v>10</v>
      </c>
    </row>
    <row r="491" spans="1:6" s="31" customFormat="1" ht="15.75" customHeight="1" x14ac:dyDescent="0.25">
      <c r="A491" s="31">
        <v>494</v>
      </c>
      <c r="B491" s="34" t="s">
        <v>11463</v>
      </c>
      <c r="C491" s="31">
        <v>2026</v>
      </c>
      <c r="D491" s="34" t="s">
        <v>10975</v>
      </c>
      <c r="E491" s="34" t="s">
        <v>84</v>
      </c>
      <c r="F491" s="31">
        <v>10</v>
      </c>
    </row>
    <row r="492" spans="1:6" s="31" customFormat="1" ht="15.75" customHeight="1" x14ac:dyDescent="0.25">
      <c r="A492" s="31">
        <v>495</v>
      </c>
      <c r="B492" s="34" t="s">
        <v>11464</v>
      </c>
      <c r="C492" s="31">
        <v>3185</v>
      </c>
      <c r="D492" s="34" t="s">
        <v>11420</v>
      </c>
      <c r="E492" s="34" t="s">
        <v>84</v>
      </c>
      <c r="F492" s="31">
        <v>9</v>
      </c>
    </row>
    <row r="493" spans="1:6" s="31" customFormat="1" ht="15.75" customHeight="1" x14ac:dyDescent="0.25">
      <c r="A493" s="31">
        <v>496</v>
      </c>
      <c r="B493" s="34" t="s">
        <v>11465</v>
      </c>
      <c r="C493" s="31">
        <v>2015</v>
      </c>
      <c r="D493" s="34" t="s">
        <v>10975</v>
      </c>
      <c r="E493" s="34" t="s">
        <v>84</v>
      </c>
      <c r="F493" s="31">
        <v>9</v>
      </c>
    </row>
    <row r="494" spans="1:6" s="31" customFormat="1" ht="15.75" customHeight="1" x14ac:dyDescent="0.25">
      <c r="A494" s="31">
        <v>497</v>
      </c>
      <c r="B494" s="34" t="s">
        <v>11466</v>
      </c>
      <c r="C494" s="31">
        <v>3012</v>
      </c>
      <c r="D494" s="34" t="s">
        <v>11420</v>
      </c>
      <c r="E494" s="34" t="s">
        <v>84</v>
      </c>
      <c r="F494" s="31">
        <v>9</v>
      </c>
    </row>
    <row r="495" spans="1:6" s="31" customFormat="1" ht="15.75" customHeight="1" x14ac:dyDescent="0.25">
      <c r="A495" s="31">
        <v>498</v>
      </c>
      <c r="B495" s="34" t="s">
        <v>11467</v>
      </c>
      <c r="C495" s="31">
        <v>2447</v>
      </c>
      <c r="D495" s="34" t="s">
        <v>10975</v>
      </c>
      <c r="E495" s="34" t="s">
        <v>84</v>
      </c>
      <c r="F495" s="31">
        <v>3</v>
      </c>
    </row>
    <row r="496" spans="1:6" s="31" customFormat="1" ht="15.75" customHeight="1" x14ac:dyDescent="0.25">
      <c r="A496" s="31">
        <v>499</v>
      </c>
      <c r="B496" s="34" t="s">
        <v>11468</v>
      </c>
      <c r="C496" s="31">
        <v>3143</v>
      </c>
      <c r="D496" s="34" t="s">
        <v>11420</v>
      </c>
      <c r="E496" s="34" t="s">
        <v>84</v>
      </c>
      <c r="F496" s="31">
        <v>7</v>
      </c>
    </row>
    <row r="497" spans="1:6" s="31" customFormat="1" ht="15.75" customHeight="1" x14ac:dyDescent="0.25">
      <c r="A497" s="31">
        <v>500</v>
      </c>
      <c r="B497" s="34" t="s">
        <v>11469</v>
      </c>
      <c r="C497" s="31">
        <v>3910</v>
      </c>
      <c r="D497" s="34" t="s">
        <v>11420</v>
      </c>
      <c r="E497" s="34" t="s">
        <v>84</v>
      </c>
      <c r="F497" s="31">
        <v>7</v>
      </c>
    </row>
    <row r="498" spans="1:6" s="31" customFormat="1" ht="15.75" customHeight="1" x14ac:dyDescent="0.25">
      <c r="A498" s="31">
        <v>501</v>
      </c>
      <c r="B498" s="34" t="s">
        <v>11470</v>
      </c>
      <c r="C498" s="31">
        <v>3621</v>
      </c>
      <c r="D498" s="34" t="s">
        <v>11420</v>
      </c>
      <c r="E498" s="34" t="s">
        <v>84</v>
      </c>
      <c r="F498" s="31">
        <v>8</v>
      </c>
    </row>
    <row r="499" spans="1:6" s="31" customFormat="1" ht="15.75" customHeight="1" x14ac:dyDescent="0.25">
      <c r="A499" s="31">
        <v>502</v>
      </c>
      <c r="B499" s="34" t="s">
        <v>11471</v>
      </c>
      <c r="C499" s="31">
        <v>4702</v>
      </c>
      <c r="D499" s="34" t="s">
        <v>14968</v>
      </c>
      <c r="E499" s="34" t="s">
        <v>84</v>
      </c>
      <c r="F499" s="31">
        <v>3</v>
      </c>
    </row>
    <row r="500" spans="1:6" s="31" customFormat="1" ht="15.75" customHeight="1" x14ac:dyDescent="0.25">
      <c r="A500" s="31">
        <v>503</v>
      </c>
      <c r="B500" s="34" t="s">
        <v>11472</v>
      </c>
      <c r="C500" s="31">
        <v>2133</v>
      </c>
      <c r="D500" s="34" t="s">
        <v>10975</v>
      </c>
      <c r="E500" s="34" t="s">
        <v>84</v>
      </c>
      <c r="F500" s="31">
        <v>10</v>
      </c>
    </row>
    <row r="501" spans="1:6" s="31" customFormat="1" ht="15.75" customHeight="1" x14ac:dyDescent="0.25">
      <c r="A501" s="31">
        <v>504</v>
      </c>
      <c r="B501" s="34" t="s">
        <v>11473</v>
      </c>
      <c r="C501" s="31">
        <v>3075</v>
      </c>
      <c r="D501" s="34" t="s">
        <v>11420</v>
      </c>
      <c r="E501" s="34" t="s">
        <v>84</v>
      </c>
      <c r="F501" s="31">
        <v>7</v>
      </c>
    </row>
    <row r="502" spans="1:6" s="31" customFormat="1" ht="15.75" customHeight="1" x14ac:dyDescent="0.25">
      <c r="A502" s="31">
        <v>505</v>
      </c>
      <c r="B502" s="34" t="s">
        <v>11474</v>
      </c>
      <c r="C502" s="31">
        <v>2069</v>
      </c>
      <c r="D502" s="34" t="s">
        <v>10975</v>
      </c>
      <c r="E502" s="34" t="s">
        <v>84</v>
      </c>
      <c r="F502" s="31">
        <v>9</v>
      </c>
    </row>
    <row r="503" spans="1:6" s="31" customFormat="1" ht="15.75" customHeight="1" x14ac:dyDescent="0.25">
      <c r="A503" s="31">
        <v>506</v>
      </c>
      <c r="B503" s="34" t="s">
        <v>11475</v>
      </c>
      <c r="C503" s="31">
        <v>3911</v>
      </c>
      <c r="D503" s="34" t="s">
        <v>11420</v>
      </c>
      <c r="E503" s="34" t="s">
        <v>84</v>
      </c>
      <c r="F503" s="31">
        <v>10</v>
      </c>
    </row>
    <row r="504" spans="1:6" s="31" customFormat="1" ht="15.75" customHeight="1" x14ac:dyDescent="0.25">
      <c r="A504" s="31">
        <v>507</v>
      </c>
      <c r="B504" s="34" t="s">
        <v>11476</v>
      </c>
      <c r="C504" s="31">
        <v>2250</v>
      </c>
      <c r="D504" s="34" t="s">
        <v>10975</v>
      </c>
      <c r="E504" s="34" t="s">
        <v>84</v>
      </c>
      <c r="F504" s="31">
        <v>8</v>
      </c>
    </row>
    <row r="505" spans="1:6" s="31" customFormat="1" ht="15.75" customHeight="1" x14ac:dyDescent="0.25">
      <c r="A505" s="31">
        <v>508</v>
      </c>
      <c r="B505" s="34" t="s">
        <v>11477</v>
      </c>
      <c r="C505" s="31">
        <v>2487</v>
      </c>
      <c r="D505" s="34" t="s">
        <v>10975</v>
      </c>
      <c r="E505" s="34" t="s">
        <v>84</v>
      </c>
      <c r="F505" s="31">
        <v>9</v>
      </c>
    </row>
    <row r="506" spans="1:6" s="31" customFormat="1" ht="15.75" customHeight="1" x14ac:dyDescent="0.25">
      <c r="A506" s="31">
        <v>509</v>
      </c>
      <c r="B506" s="34" t="s">
        <v>11478</v>
      </c>
      <c r="C506" s="31">
        <v>4123</v>
      </c>
      <c r="D506" s="34" t="s">
        <v>14968</v>
      </c>
      <c r="E506" s="34" t="s">
        <v>84</v>
      </c>
      <c r="F506" s="31">
        <v>6</v>
      </c>
    </row>
    <row r="507" spans="1:6" s="31" customFormat="1" ht="15.75" customHeight="1" x14ac:dyDescent="0.25">
      <c r="A507" s="31">
        <v>510</v>
      </c>
      <c r="B507" s="34" t="s">
        <v>11479</v>
      </c>
      <c r="C507" s="31">
        <v>2151</v>
      </c>
      <c r="D507" s="34" t="s">
        <v>10975</v>
      </c>
      <c r="E507" s="34" t="s">
        <v>84</v>
      </c>
      <c r="F507" s="31">
        <v>8</v>
      </c>
    </row>
    <row r="508" spans="1:6" s="31" customFormat="1" ht="15.75" customHeight="1" x14ac:dyDescent="0.25">
      <c r="A508" s="31">
        <v>511</v>
      </c>
      <c r="B508" s="34" t="s">
        <v>11480</v>
      </c>
      <c r="C508" s="31">
        <v>2428</v>
      </c>
      <c r="D508" s="34" t="s">
        <v>10975</v>
      </c>
      <c r="E508" s="34" t="s">
        <v>84</v>
      </c>
      <c r="F508" s="31">
        <v>3</v>
      </c>
    </row>
    <row r="509" spans="1:6" s="31" customFormat="1" ht="15.75" customHeight="1" x14ac:dyDescent="0.25">
      <c r="A509" s="31">
        <v>512</v>
      </c>
      <c r="B509" s="34" t="s">
        <v>11481</v>
      </c>
      <c r="C509" s="31">
        <v>3156</v>
      </c>
      <c r="D509" s="34" t="s">
        <v>11420</v>
      </c>
      <c r="E509" s="34" t="s">
        <v>84</v>
      </c>
      <c r="F509" s="31">
        <v>8</v>
      </c>
    </row>
    <row r="510" spans="1:6" s="31" customFormat="1" ht="15.75" customHeight="1" x14ac:dyDescent="0.25">
      <c r="A510" s="31">
        <v>513</v>
      </c>
      <c r="B510" s="34" t="s">
        <v>11482</v>
      </c>
      <c r="C510" s="31">
        <v>3126</v>
      </c>
      <c r="D510" s="34" t="s">
        <v>11420</v>
      </c>
      <c r="E510" s="34" t="s">
        <v>84</v>
      </c>
      <c r="F510" s="31">
        <v>12</v>
      </c>
    </row>
    <row r="511" spans="1:6" s="31" customFormat="1" ht="15.75" customHeight="1" x14ac:dyDescent="0.25">
      <c r="A511" s="31">
        <v>514</v>
      </c>
      <c r="B511" s="34" t="s">
        <v>11483</v>
      </c>
      <c r="C511" s="31">
        <v>3152</v>
      </c>
      <c r="D511" s="34" t="s">
        <v>11420</v>
      </c>
      <c r="E511" s="34" t="s">
        <v>84</v>
      </c>
      <c r="F511" s="31">
        <v>10</v>
      </c>
    </row>
    <row r="512" spans="1:6" s="31" customFormat="1" ht="15.75" customHeight="1" x14ac:dyDescent="0.25">
      <c r="A512" s="31">
        <v>515</v>
      </c>
      <c r="B512" s="34" t="s">
        <v>11484</v>
      </c>
      <c r="C512" s="31">
        <v>2026</v>
      </c>
      <c r="D512" s="34" t="s">
        <v>10975</v>
      </c>
      <c r="E512" s="34" t="s">
        <v>84</v>
      </c>
      <c r="F512" s="31">
        <v>12</v>
      </c>
    </row>
    <row r="513" spans="1:6" s="31" customFormat="1" ht="15.75" customHeight="1" x14ac:dyDescent="0.25">
      <c r="A513" s="31">
        <v>516</v>
      </c>
      <c r="B513" s="34" t="s">
        <v>11485</v>
      </c>
      <c r="C513" s="31">
        <v>2233</v>
      </c>
      <c r="D513" s="34" t="s">
        <v>10975</v>
      </c>
      <c r="E513" s="34" t="s">
        <v>84</v>
      </c>
      <c r="F513" s="31">
        <v>8</v>
      </c>
    </row>
    <row r="514" spans="1:6" s="31" customFormat="1" ht="15.75" customHeight="1" x14ac:dyDescent="0.25">
      <c r="A514" s="31">
        <v>517</v>
      </c>
      <c r="B514" s="34" t="s">
        <v>11486</v>
      </c>
      <c r="C514" s="31">
        <v>2027</v>
      </c>
      <c r="D514" s="34" t="s">
        <v>10975</v>
      </c>
      <c r="E514" s="34" t="s">
        <v>84</v>
      </c>
      <c r="F514" s="31">
        <v>11</v>
      </c>
    </row>
    <row r="515" spans="1:6" s="31" customFormat="1" ht="15.75" customHeight="1" x14ac:dyDescent="0.25">
      <c r="A515" s="31">
        <v>518</v>
      </c>
      <c r="B515" s="34" t="s">
        <v>11487</v>
      </c>
      <c r="C515" s="31">
        <v>4208</v>
      </c>
      <c r="D515" s="34" t="s">
        <v>14968</v>
      </c>
      <c r="E515" s="34" t="s">
        <v>84</v>
      </c>
      <c r="F515" s="31">
        <v>8</v>
      </c>
    </row>
    <row r="516" spans="1:6" s="31" customFormat="1" ht="15.75" customHeight="1" x14ac:dyDescent="0.25">
      <c r="A516" s="31">
        <v>519</v>
      </c>
      <c r="B516" s="34" t="s">
        <v>11488</v>
      </c>
      <c r="C516" s="31">
        <v>3124</v>
      </c>
      <c r="D516" s="34" t="s">
        <v>11420</v>
      </c>
      <c r="E516" s="34" t="s">
        <v>84</v>
      </c>
      <c r="F516" s="31">
        <v>12</v>
      </c>
    </row>
    <row r="517" spans="1:6" s="31" customFormat="1" ht="15.75" customHeight="1" x14ac:dyDescent="0.25">
      <c r="A517" s="31">
        <v>520</v>
      </c>
      <c r="B517" s="34" t="s">
        <v>11489</v>
      </c>
      <c r="C517" s="31">
        <v>2211</v>
      </c>
      <c r="D517" s="34" t="s">
        <v>10975</v>
      </c>
      <c r="E517" s="34" t="s">
        <v>84</v>
      </c>
      <c r="F517" s="31">
        <v>9</v>
      </c>
    </row>
    <row r="518" spans="1:6" s="31" customFormat="1" ht="15.75" customHeight="1" x14ac:dyDescent="0.25">
      <c r="A518" s="31">
        <v>521</v>
      </c>
      <c r="B518" s="34" t="s">
        <v>11490</v>
      </c>
      <c r="C518" s="31">
        <v>2564</v>
      </c>
      <c r="D518" s="34" t="s">
        <v>10975</v>
      </c>
      <c r="E518" s="34" t="s">
        <v>84</v>
      </c>
      <c r="F518" s="31">
        <v>8</v>
      </c>
    </row>
    <row r="519" spans="1:6" s="31" customFormat="1" ht="15.75" customHeight="1" x14ac:dyDescent="0.25">
      <c r="A519" s="31">
        <v>522</v>
      </c>
      <c r="B519" s="34" t="s">
        <v>11491</v>
      </c>
      <c r="C519" s="31">
        <v>4221</v>
      </c>
      <c r="D519" s="34" t="s">
        <v>14968</v>
      </c>
      <c r="E519" s="34" t="s">
        <v>84</v>
      </c>
      <c r="F519" s="31">
        <v>9</v>
      </c>
    </row>
    <row r="520" spans="1:6" s="31" customFormat="1" ht="15.75" customHeight="1" x14ac:dyDescent="0.25">
      <c r="A520" s="31">
        <v>523</v>
      </c>
      <c r="B520" s="34" t="s">
        <v>11492</v>
      </c>
      <c r="C520" s="31">
        <v>2049</v>
      </c>
      <c r="D520" s="34" t="s">
        <v>10975</v>
      </c>
      <c r="E520" s="34" t="s">
        <v>84</v>
      </c>
      <c r="F520" s="31">
        <v>10</v>
      </c>
    </row>
    <row r="521" spans="1:6" s="31" customFormat="1" ht="15.75" customHeight="1" x14ac:dyDescent="0.25">
      <c r="A521" s="31">
        <v>524</v>
      </c>
      <c r="B521" s="34" t="s">
        <v>11493</v>
      </c>
      <c r="C521" s="31">
        <v>3690</v>
      </c>
      <c r="D521" s="34" t="s">
        <v>11420</v>
      </c>
      <c r="E521" s="34" t="s">
        <v>84</v>
      </c>
      <c r="F521" s="31">
        <v>5</v>
      </c>
    </row>
    <row r="522" spans="1:6" s="31" customFormat="1" ht="15.75" customHeight="1" x14ac:dyDescent="0.25">
      <c r="A522" s="31">
        <v>525</v>
      </c>
      <c r="B522" s="34" t="s">
        <v>11494</v>
      </c>
      <c r="C522" s="31">
        <v>3282</v>
      </c>
      <c r="D522" s="34" t="s">
        <v>11420</v>
      </c>
      <c r="E522" s="34" t="s">
        <v>84</v>
      </c>
      <c r="F522" s="31">
        <v>2</v>
      </c>
    </row>
    <row r="523" spans="1:6" s="31" customFormat="1" ht="15.75" customHeight="1" x14ac:dyDescent="0.25">
      <c r="A523" s="31">
        <v>526</v>
      </c>
      <c r="B523" s="34" t="s">
        <v>11495</v>
      </c>
      <c r="C523" s="31">
        <v>2068</v>
      </c>
      <c r="D523" s="34" t="s">
        <v>10975</v>
      </c>
      <c r="E523" s="34" t="s">
        <v>84</v>
      </c>
      <c r="F523" s="31">
        <v>12</v>
      </c>
    </row>
    <row r="524" spans="1:6" s="31" customFormat="1" ht="15.75" customHeight="1" x14ac:dyDescent="0.25">
      <c r="A524" s="31">
        <v>527</v>
      </c>
      <c r="B524" s="34" t="s">
        <v>11496</v>
      </c>
      <c r="C524" s="31">
        <v>2261</v>
      </c>
      <c r="D524" s="34" t="s">
        <v>10975</v>
      </c>
      <c r="E524" s="34" t="s">
        <v>84</v>
      </c>
      <c r="F524" s="31">
        <v>8</v>
      </c>
    </row>
    <row r="525" spans="1:6" s="31" customFormat="1" ht="15.75" customHeight="1" x14ac:dyDescent="0.25">
      <c r="A525" s="31">
        <v>528</v>
      </c>
      <c r="B525" s="34" t="s">
        <v>11497</v>
      </c>
      <c r="C525" s="31">
        <v>2576</v>
      </c>
      <c r="D525" s="34" t="s">
        <v>10975</v>
      </c>
      <c r="E525" s="34" t="s">
        <v>84</v>
      </c>
      <c r="F525" s="31">
        <v>10</v>
      </c>
    </row>
    <row r="526" spans="1:6" s="31" customFormat="1" ht="15.75" customHeight="1" x14ac:dyDescent="0.25">
      <c r="A526" s="31">
        <v>529</v>
      </c>
      <c r="B526" s="34" t="s">
        <v>11498</v>
      </c>
      <c r="C526" s="31">
        <v>2160</v>
      </c>
      <c r="D526" s="34" t="s">
        <v>10975</v>
      </c>
      <c r="E526" s="34" t="s">
        <v>84</v>
      </c>
      <c r="F526" s="31">
        <v>9</v>
      </c>
    </row>
    <row r="527" spans="1:6" s="31" customFormat="1" ht="15.75" customHeight="1" x14ac:dyDescent="0.25">
      <c r="A527" s="31">
        <v>530</v>
      </c>
      <c r="B527" s="34" t="s">
        <v>11499</v>
      </c>
      <c r="C527" s="31">
        <v>3108</v>
      </c>
      <c r="D527" s="34" t="s">
        <v>11420</v>
      </c>
      <c r="E527" s="34" t="s">
        <v>84</v>
      </c>
      <c r="F527" s="31">
        <v>10</v>
      </c>
    </row>
    <row r="528" spans="1:6" s="31" customFormat="1" ht="15.75" customHeight="1" x14ac:dyDescent="0.25">
      <c r="A528" s="31">
        <v>531</v>
      </c>
      <c r="B528" s="34" t="s">
        <v>11500</v>
      </c>
      <c r="C528" s="31">
        <v>2145</v>
      </c>
      <c r="D528" s="34" t="s">
        <v>10975</v>
      </c>
      <c r="E528" s="34" t="s">
        <v>84</v>
      </c>
      <c r="F528" s="31">
        <v>7</v>
      </c>
    </row>
    <row r="529" spans="1:6" s="31" customFormat="1" ht="15.75" customHeight="1" x14ac:dyDescent="0.25">
      <c r="A529" s="31">
        <v>532</v>
      </c>
      <c r="B529" s="34" t="s">
        <v>11501</v>
      </c>
      <c r="C529" s="31">
        <v>4165</v>
      </c>
      <c r="D529" s="34" t="s">
        <v>14968</v>
      </c>
      <c r="E529" s="34" t="s">
        <v>84</v>
      </c>
      <c r="F529" s="31">
        <v>5</v>
      </c>
    </row>
    <row r="530" spans="1:6" s="31" customFormat="1" ht="15.75" customHeight="1" x14ac:dyDescent="0.25">
      <c r="A530" s="31">
        <v>533</v>
      </c>
      <c r="B530" s="34" t="s">
        <v>11502</v>
      </c>
      <c r="C530" s="31">
        <v>2021</v>
      </c>
      <c r="D530" s="34" t="s">
        <v>10975</v>
      </c>
      <c r="E530" s="34" t="s">
        <v>84</v>
      </c>
      <c r="F530" s="31">
        <v>7</v>
      </c>
    </row>
    <row r="531" spans="1:6" s="31" customFormat="1" ht="15.75" customHeight="1" x14ac:dyDescent="0.25">
      <c r="A531" s="31">
        <v>534</v>
      </c>
      <c r="B531" s="34" t="s">
        <v>11503</v>
      </c>
      <c r="C531" s="31">
        <v>2218</v>
      </c>
      <c r="D531" s="34" t="s">
        <v>10975</v>
      </c>
      <c r="E531" s="34" t="s">
        <v>84</v>
      </c>
      <c r="F531" s="31">
        <v>11</v>
      </c>
    </row>
    <row r="532" spans="1:6" s="31" customFormat="1" ht="15.75" customHeight="1" x14ac:dyDescent="0.25">
      <c r="A532" s="31">
        <v>535</v>
      </c>
      <c r="B532" s="34" t="s">
        <v>11504</v>
      </c>
      <c r="C532" s="31">
        <v>3124</v>
      </c>
      <c r="D532" s="34" t="s">
        <v>11420</v>
      </c>
      <c r="E532" s="34" t="s">
        <v>84</v>
      </c>
      <c r="F532" s="31">
        <v>12</v>
      </c>
    </row>
    <row r="533" spans="1:6" s="31" customFormat="1" ht="15.75" customHeight="1" x14ac:dyDescent="0.25">
      <c r="A533" s="31">
        <v>536</v>
      </c>
      <c r="B533" s="34" t="s">
        <v>11505</v>
      </c>
      <c r="C533" s="31">
        <v>2145</v>
      </c>
      <c r="D533" s="34" t="s">
        <v>10975</v>
      </c>
      <c r="E533" s="34" t="s">
        <v>84</v>
      </c>
      <c r="F533" s="31">
        <v>7</v>
      </c>
    </row>
    <row r="534" spans="1:6" s="31" customFormat="1" ht="15.75" customHeight="1" x14ac:dyDescent="0.25">
      <c r="A534" s="31">
        <v>537</v>
      </c>
      <c r="B534" s="34" t="s">
        <v>11506</v>
      </c>
      <c r="C534" s="31">
        <v>2190</v>
      </c>
      <c r="D534" s="34" t="s">
        <v>10975</v>
      </c>
      <c r="E534" s="34" t="s">
        <v>84</v>
      </c>
      <c r="F534" s="31">
        <v>10</v>
      </c>
    </row>
    <row r="535" spans="1:6" s="31" customFormat="1" ht="15.75" customHeight="1" x14ac:dyDescent="0.25">
      <c r="A535" s="31">
        <v>538</v>
      </c>
      <c r="B535" s="34" t="s">
        <v>11507</v>
      </c>
      <c r="C535" s="31">
        <v>4211</v>
      </c>
      <c r="D535" s="34" t="s">
        <v>14968</v>
      </c>
      <c r="E535" s="34" t="s">
        <v>84</v>
      </c>
      <c r="F535" s="31">
        <v>7</v>
      </c>
    </row>
    <row r="536" spans="1:6" s="31" customFormat="1" ht="15.75" customHeight="1" x14ac:dyDescent="0.25">
      <c r="A536" s="31">
        <v>539</v>
      </c>
      <c r="B536" s="34" t="s">
        <v>11508</v>
      </c>
      <c r="C536" s="31">
        <v>3170</v>
      </c>
      <c r="D536" s="34" t="s">
        <v>11420</v>
      </c>
      <c r="E536" s="34" t="s">
        <v>84</v>
      </c>
      <c r="F536" s="31">
        <v>9</v>
      </c>
    </row>
    <row r="537" spans="1:6" s="31" customFormat="1" ht="15.75" customHeight="1" x14ac:dyDescent="0.25">
      <c r="A537" s="31">
        <v>540</v>
      </c>
      <c r="B537" s="34" t="s">
        <v>11509</v>
      </c>
      <c r="C537" s="31">
        <v>2170</v>
      </c>
      <c r="D537" s="34" t="s">
        <v>10975</v>
      </c>
      <c r="E537" s="34" t="s">
        <v>84</v>
      </c>
      <c r="F537" s="31">
        <v>9</v>
      </c>
    </row>
    <row r="538" spans="1:6" s="31" customFormat="1" ht="15.75" customHeight="1" x14ac:dyDescent="0.25">
      <c r="A538" s="31">
        <v>541</v>
      </c>
      <c r="B538" s="34" t="s">
        <v>11510</v>
      </c>
      <c r="C538" s="31">
        <v>3130</v>
      </c>
      <c r="D538" s="34" t="s">
        <v>11420</v>
      </c>
      <c r="E538" s="34" t="s">
        <v>84</v>
      </c>
      <c r="F538" s="31">
        <v>10</v>
      </c>
    </row>
    <row r="539" spans="1:6" s="31" customFormat="1" ht="15.75" customHeight="1" x14ac:dyDescent="0.25">
      <c r="A539" s="31">
        <v>542</v>
      </c>
      <c r="B539" s="34" t="s">
        <v>11511</v>
      </c>
      <c r="C539" s="31">
        <v>2337</v>
      </c>
      <c r="D539" s="34" t="s">
        <v>10975</v>
      </c>
      <c r="E539" s="34" t="s">
        <v>84</v>
      </c>
      <c r="F539" s="31">
        <v>6</v>
      </c>
    </row>
    <row r="540" spans="1:6" s="31" customFormat="1" ht="15.75" customHeight="1" x14ac:dyDescent="0.25">
      <c r="A540" s="31">
        <v>543</v>
      </c>
      <c r="B540" s="34" t="s">
        <v>11512</v>
      </c>
      <c r="C540" s="31">
        <v>2307</v>
      </c>
      <c r="D540" s="34" t="s">
        <v>10975</v>
      </c>
      <c r="E540" s="34" t="s">
        <v>84</v>
      </c>
      <c r="F540" s="31">
        <v>4</v>
      </c>
    </row>
    <row r="541" spans="1:6" s="31" customFormat="1" ht="15.75" customHeight="1" x14ac:dyDescent="0.25">
      <c r="A541" s="31">
        <v>544</v>
      </c>
      <c r="B541" s="34" t="s">
        <v>11513</v>
      </c>
      <c r="C541" s="31">
        <v>2121</v>
      </c>
      <c r="D541" s="34" t="s">
        <v>10975</v>
      </c>
      <c r="E541" s="34" t="s">
        <v>84</v>
      </c>
      <c r="F541" s="31">
        <v>10</v>
      </c>
    </row>
    <row r="542" spans="1:6" s="31" customFormat="1" ht="15.75" customHeight="1" x14ac:dyDescent="0.25">
      <c r="A542" s="31">
        <v>545</v>
      </c>
      <c r="B542" s="34" t="s">
        <v>11514</v>
      </c>
      <c r="C542" s="31">
        <v>2761</v>
      </c>
      <c r="D542" s="34" t="s">
        <v>10975</v>
      </c>
      <c r="E542" s="34" t="s">
        <v>84</v>
      </c>
      <c r="F542" s="31">
        <v>8</v>
      </c>
    </row>
    <row r="543" spans="1:6" s="31" customFormat="1" ht="15.75" customHeight="1" x14ac:dyDescent="0.25">
      <c r="A543" s="31">
        <v>546</v>
      </c>
      <c r="B543" s="34" t="s">
        <v>11515</v>
      </c>
      <c r="C543" s="31">
        <v>2340</v>
      </c>
      <c r="D543" s="34" t="s">
        <v>10975</v>
      </c>
      <c r="E543" s="34" t="s">
        <v>84</v>
      </c>
      <c r="F543" s="31">
        <v>2</v>
      </c>
    </row>
    <row r="544" spans="1:6" s="31" customFormat="1" ht="15.75" customHeight="1" x14ac:dyDescent="0.25">
      <c r="A544" s="31">
        <v>547</v>
      </c>
      <c r="B544" s="34" t="s">
        <v>11516</v>
      </c>
      <c r="C544" s="31">
        <v>2745</v>
      </c>
      <c r="D544" s="34" t="s">
        <v>10975</v>
      </c>
      <c r="E544" s="34" t="s">
        <v>84</v>
      </c>
      <c r="F544" s="31">
        <v>9</v>
      </c>
    </row>
    <row r="545" spans="1:6" s="31" customFormat="1" ht="15.75" customHeight="1" x14ac:dyDescent="0.25">
      <c r="A545" s="31">
        <v>548</v>
      </c>
      <c r="B545" s="34" t="s">
        <v>11517</v>
      </c>
      <c r="C545" s="31">
        <v>4127</v>
      </c>
      <c r="D545" s="34" t="s">
        <v>14968</v>
      </c>
      <c r="E545" s="34" t="s">
        <v>84</v>
      </c>
      <c r="F545" s="31">
        <v>7</v>
      </c>
    </row>
    <row r="546" spans="1:6" s="31" customFormat="1" ht="15.75" customHeight="1" x14ac:dyDescent="0.25">
      <c r="A546" s="31">
        <v>549</v>
      </c>
      <c r="B546" s="34" t="s">
        <v>11518</v>
      </c>
      <c r="C546" s="31">
        <v>2716</v>
      </c>
      <c r="D546" s="34" t="s">
        <v>10975</v>
      </c>
      <c r="E546" s="34" t="s">
        <v>84</v>
      </c>
      <c r="F546" s="31">
        <v>1</v>
      </c>
    </row>
    <row r="547" spans="1:6" s="31" customFormat="1" ht="15.75" customHeight="1" x14ac:dyDescent="0.25">
      <c r="A547" s="31">
        <v>550</v>
      </c>
      <c r="B547" s="34" t="s">
        <v>11519</v>
      </c>
      <c r="C547" s="31">
        <v>3168</v>
      </c>
      <c r="D547" s="34" t="s">
        <v>11420</v>
      </c>
      <c r="E547" s="34" t="s">
        <v>84</v>
      </c>
      <c r="F547" s="31">
        <v>6</v>
      </c>
    </row>
    <row r="548" spans="1:6" s="31" customFormat="1" ht="15.75" customHeight="1" x14ac:dyDescent="0.25">
      <c r="A548" s="31">
        <v>551</v>
      </c>
      <c r="B548" s="34" t="s">
        <v>11520</v>
      </c>
      <c r="C548" s="31">
        <v>3076</v>
      </c>
      <c r="D548" s="34" t="s">
        <v>11420</v>
      </c>
      <c r="E548" s="34" t="s">
        <v>84</v>
      </c>
      <c r="F548" s="31">
        <v>7</v>
      </c>
    </row>
    <row r="549" spans="1:6" s="31" customFormat="1" ht="15.75" customHeight="1" x14ac:dyDescent="0.25">
      <c r="A549" s="31">
        <v>552</v>
      </c>
      <c r="B549" s="34" t="s">
        <v>11521</v>
      </c>
      <c r="C549" s="31">
        <v>2750</v>
      </c>
      <c r="D549" s="34" t="s">
        <v>10975</v>
      </c>
      <c r="E549" s="34" t="s">
        <v>84</v>
      </c>
      <c r="F549" s="31">
        <v>9</v>
      </c>
    </row>
    <row r="550" spans="1:6" s="31" customFormat="1" ht="15.75" customHeight="1" x14ac:dyDescent="0.25">
      <c r="A550" s="31">
        <v>553</v>
      </c>
      <c r="B550" s="34" t="s">
        <v>11522</v>
      </c>
      <c r="C550" s="31">
        <v>2166</v>
      </c>
      <c r="D550" s="34" t="s">
        <v>10975</v>
      </c>
      <c r="E550" s="34" t="s">
        <v>84</v>
      </c>
      <c r="F550" s="31">
        <v>7</v>
      </c>
    </row>
    <row r="551" spans="1:6" s="31" customFormat="1" ht="15.75" customHeight="1" x14ac:dyDescent="0.25">
      <c r="A551" s="31">
        <v>554</v>
      </c>
      <c r="B551" s="34" t="s">
        <v>11523</v>
      </c>
      <c r="C551" s="31">
        <v>2031</v>
      </c>
      <c r="D551" s="34" t="s">
        <v>10975</v>
      </c>
      <c r="E551" s="34" t="s">
        <v>84</v>
      </c>
      <c r="F551" s="31">
        <v>9</v>
      </c>
    </row>
    <row r="552" spans="1:6" s="31" customFormat="1" ht="15.75" customHeight="1" x14ac:dyDescent="0.25">
      <c r="A552" s="31">
        <v>555</v>
      </c>
      <c r="B552" s="34" t="s">
        <v>11524</v>
      </c>
      <c r="C552" s="31">
        <v>3564</v>
      </c>
      <c r="D552" s="34" t="s">
        <v>11420</v>
      </c>
      <c r="E552" s="34" t="s">
        <v>84</v>
      </c>
      <c r="F552" s="31">
        <v>4</v>
      </c>
    </row>
    <row r="553" spans="1:6" s="31" customFormat="1" ht="15.75" customHeight="1" x14ac:dyDescent="0.25">
      <c r="A553" s="31">
        <v>556</v>
      </c>
      <c r="B553" s="34" t="s">
        <v>11525</v>
      </c>
      <c r="C553" s="31">
        <v>2478</v>
      </c>
      <c r="D553" s="34" t="s">
        <v>10975</v>
      </c>
      <c r="E553" s="34" t="s">
        <v>84</v>
      </c>
      <c r="F553" s="31">
        <v>8</v>
      </c>
    </row>
    <row r="554" spans="1:6" s="31" customFormat="1" ht="15.75" customHeight="1" x14ac:dyDescent="0.25">
      <c r="A554" s="31">
        <v>557</v>
      </c>
      <c r="B554" s="34" t="s">
        <v>11526</v>
      </c>
      <c r="C554" s="31">
        <v>4127</v>
      </c>
      <c r="D554" s="34" t="s">
        <v>14968</v>
      </c>
      <c r="E554" s="34" t="s">
        <v>84</v>
      </c>
      <c r="F554" s="31">
        <v>2</v>
      </c>
    </row>
    <row r="555" spans="1:6" s="31" customFormat="1" ht="15.75" customHeight="1" x14ac:dyDescent="0.25">
      <c r="A555" s="31">
        <v>558</v>
      </c>
      <c r="B555" s="34" t="s">
        <v>11527</v>
      </c>
      <c r="C555" s="31">
        <v>3016</v>
      </c>
      <c r="D555" s="34" t="s">
        <v>11420</v>
      </c>
      <c r="E555" s="34" t="s">
        <v>84</v>
      </c>
      <c r="F555" s="31">
        <v>7</v>
      </c>
    </row>
    <row r="556" spans="1:6" s="31" customFormat="1" ht="15.75" customHeight="1" x14ac:dyDescent="0.25">
      <c r="A556" s="31">
        <v>559</v>
      </c>
      <c r="B556" s="34" t="s">
        <v>11528</v>
      </c>
      <c r="C556" s="31">
        <v>2116</v>
      </c>
      <c r="D556" s="34" t="s">
        <v>10975</v>
      </c>
      <c r="E556" s="34" t="s">
        <v>84</v>
      </c>
      <c r="F556" s="31">
        <v>10</v>
      </c>
    </row>
    <row r="557" spans="1:6" s="31" customFormat="1" ht="15.75" customHeight="1" x14ac:dyDescent="0.25">
      <c r="A557" s="31">
        <v>560</v>
      </c>
      <c r="B557" s="34" t="s">
        <v>11529</v>
      </c>
      <c r="C557" s="31">
        <v>3356</v>
      </c>
      <c r="D557" s="34" t="s">
        <v>11420</v>
      </c>
      <c r="E557" s="34" t="s">
        <v>84</v>
      </c>
      <c r="F557" s="31">
        <v>1</v>
      </c>
    </row>
    <row r="558" spans="1:6" s="31" customFormat="1" ht="15.75" customHeight="1" x14ac:dyDescent="0.25">
      <c r="A558" s="31">
        <v>561</v>
      </c>
      <c r="B558" s="34" t="s">
        <v>11530</v>
      </c>
      <c r="C558" s="31">
        <v>2560</v>
      </c>
      <c r="D558" s="34" t="s">
        <v>10975</v>
      </c>
      <c r="E558" s="34" t="s">
        <v>84</v>
      </c>
      <c r="F558" s="31">
        <v>8</v>
      </c>
    </row>
    <row r="559" spans="1:6" s="31" customFormat="1" ht="15.75" customHeight="1" x14ac:dyDescent="0.25">
      <c r="A559" s="31">
        <v>562</v>
      </c>
      <c r="B559" s="34" t="s">
        <v>11531</v>
      </c>
      <c r="C559" s="31">
        <v>4680</v>
      </c>
      <c r="D559" s="34" t="s">
        <v>14968</v>
      </c>
      <c r="E559" s="34" t="s">
        <v>84</v>
      </c>
      <c r="F559" s="31">
        <v>3</v>
      </c>
    </row>
    <row r="560" spans="1:6" s="31" customFormat="1" ht="15.75" customHeight="1" x14ac:dyDescent="0.25">
      <c r="A560" s="31">
        <v>563</v>
      </c>
      <c r="B560" s="34" t="s">
        <v>11532</v>
      </c>
      <c r="C560" s="31">
        <v>4740</v>
      </c>
      <c r="D560" s="34" t="s">
        <v>14968</v>
      </c>
      <c r="E560" s="34" t="s">
        <v>84</v>
      </c>
      <c r="F560" s="31">
        <v>5</v>
      </c>
    </row>
    <row r="561" spans="1:6" s="31" customFormat="1" ht="15.75" customHeight="1" x14ac:dyDescent="0.25">
      <c r="A561" s="31">
        <v>564</v>
      </c>
      <c r="B561" s="34" t="s">
        <v>11533</v>
      </c>
      <c r="C561" s="31">
        <v>2760</v>
      </c>
      <c r="D561" s="34" t="s">
        <v>10975</v>
      </c>
      <c r="E561" s="34" t="s">
        <v>84</v>
      </c>
      <c r="F561" s="31">
        <v>9</v>
      </c>
    </row>
    <row r="562" spans="1:6" s="31" customFormat="1" ht="15.75" customHeight="1" x14ac:dyDescent="0.25">
      <c r="A562" s="31">
        <v>565</v>
      </c>
      <c r="B562" s="34" t="s">
        <v>11534</v>
      </c>
      <c r="C562" s="31">
        <v>2065</v>
      </c>
      <c r="D562" s="34" t="s">
        <v>10975</v>
      </c>
      <c r="E562" s="34" t="s">
        <v>84</v>
      </c>
      <c r="F562" s="31">
        <v>8</v>
      </c>
    </row>
    <row r="563" spans="1:6" s="31" customFormat="1" ht="15.75" customHeight="1" x14ac:dyDescent="0.25">
      <c r="A563" s="31">
        <v>566</v>
      </c>
      <c r="B563" s="34" t="s">
        <v>11535</v>
      </c>
      <c r="C563" s="31">
        <v>2230</v>
      </c>
      <c r="D563" s="34" t="s">
        <v>10975</v>
      </c>
      <c r="E563" s="34" t="s">
        <v>84</v>
      </c>
      <c r="F563" s="31">
        <v>12</v>
      </c>
    </row>
    <row r="564" spans="1:6" s="31" customFormat="1" ht="15.75" customHeight="1" x14ac:dyDescent="0.25">
      <c r="A564" s="31">
        <v>567</v>
      </c>
      <c r="B564" s="34" t="s">
        <v>11536</v>
      </c>
      <c r="C564" s="31">
        <v>2087</v>
      </c>
      <c r="D564" s="34" t="s">
        <v>10975</v>
      </c>
      <c r="E564" s="34" t="s">
        <v>84</v>
      </c>
      <c r="F564" s="31">
        <v>11</v>
      </c>
    </row>
    <row r="565" spans="1:6" s="31" customFormat="1" ht="15.75" customHeight="1" x14ac:dyDescent="0.25">
      <c r="A565" s="31">
        <v>568</v>
      </c>
      <c r="B565" s="34" t="s">
        <v>11537</v>
      </c>
      <c r="C565" s="31">
        <v>4505</v>
      </c>
      <c r="D565" s="34" t="s">
        <v>14968</v>
      </c>
      <c r="E565" s="34" t="s">
        <v>84</v>
      </c>
      <c r="F565" s="31">
        <v>8</v>
      </c>
    </row>
    <row r="566" spans="1:6" s="31" customFormat="1" ht="15.75" customHeight="1" x14ac:dyDescent="0.25">
      <c r="A566" s="31">
        <v>569</v>
      </c>
      <c r="B566" s="34" t="s">
        <v>11538</v>
      </c>
      <c r="C566" s="31">
        <v>2630</v>
      </c>
      <c r="D566" s="34" t="s">
        <v>10975</v>
      </c>
      <c r="E566" s="34" t="s">
        <v>84</v>
      </c>
      <c r="F566" s="31">
        <v>2</v>
      </c>
    </row>
    <row r="567" spans="1:6" s="31" customFormat="1" ht="15.75" customHeight="1" x14ac:dyDescent="0.25">
      <c r="A567" s="31">
        <v>570</v>
      </c>
      <c r="B567" s="34" t="s">
        <v>11539</v>
      </c>
      <c r="C567" s="31">
        <v>2225</v>
      </c>
      <c r="D567" s="34" t="s">
        <v>10975</v>
      </c>
      <c r="E567" s="34" t="s">
        <v>84</v>
      </c>
      <c r="F567" s="31">
        <v>10</v>
      </c>
    </row>
    <row r="568" spans="1:6" s="31" customFormat="1" ht="15.75" customHeight="1" x14ac:dyDescent="0.25">
      <c r="A568" s="31">
        <v>571</v>
      </c>
      <c r="B568" s="34" t="s">
        <v>11540</v>
      </c>
      <c r="C568" s="31">
        <v>3121</v>
      </c>
      <c r="D568" s="34" t="s">
        <v>11420</v>
      </c>
      <c r="E568" s="34" t="s">
        <v>84</v>
      </c>
      <c r="F568" s="31">
        <v>10</v>
      </c>
    </row>
    <row r="569" spans="1:6" s="31" customFormat="1" ht="15.75" customHeight="1" x14ac:dyDescent="0.25">
      <c r="A569" s="31">
        <v>572</v>
      </c>
      <c r="B569" s="34" t="s">
        <v>11541</v>
      </c>
      <c r="C569" s="31">
        <v>3013</v>
      </c>
      <c r="D569" s="34" t="s">
        <v>11420</v>
      </c>
      <c r="E569" s="34" t="s">
        <v>84</v>
      </c>
      <c r="F569" s="31">
        <v>10</v>
      </c>
    </row>
    <row r="570" spans="1:6" s="31" customFormat="1" ht="15.75" customHeight="1" x14ac:dyDescent="0.25">
      <c r="A570" s="31">
        <v>573</v>
      </c>
      <c r="B570" s="34" t="s">
        <v>11542</v>
      </c>
      <c r="C570" s="31">
        <v>3136</v>
      </c>
      <c r="D570" s="34" t="s">
        <v>11420</v>
      </c>
      <c r="E570" s="34" t="s">
        <v>84</v>
      </c>
      <c r="F570" s="31">
        <v>8</v>
      </c>
    </row>
    <row r="571" spans="1:6" s="31" customFormat="1" ht="15.75" customHeight="1" x14ac:dyDescent="0.25">
      <c r="A571" s="31">
        <v>574</v>
      </c>
      <c r="B571" s="34" t="s">
        <v>11543</v>
      </c>
      <c r="C571" s="31">
        <v>2111</v>
      </c>
      <c r="D571" s="34" t="s">
        <v>10975</v>
      </c>
      <c r="E571" s="34" t="s">
        <v>84</v>
      </c>
      <c r="F571" s="31">
        <v>12</v>
      </c>
    </row>
    <row r="572" spans="1:6" s="31" customFormat="1" ht="15.75" customHeight="1" x14ac:dyDescent="0.25">
      <c r="A572" s="31">
        <v>575</v>
      </c>
      <c r="B572" s="34" t="s">
        <v>11544</v>
      </c>
      <c r="C572" s="31">
        <v>2209</v>
      </c>
      <c r="D572" s="34" t="s">
        <v>10975</v>
      </c>
      <c r="E572" s="34" t="s">
        <v>84</v>
      </c>
      <c r="F572" s="31">
        <v>11</v>
      </c>
    </row>
    <row r="573" spans="1:6" s="31" customFormat="1" ht="15.75" customHeight="1" x14ac:dyDescent="0.25">
      <c r="A573" s="31">
        <v>576</v>
      </c>
      <c r="B573" s="34" t="s">
        <v>11545</v>
      </c>
      <c r="C573" s="31">
        <v>2106</v>
      </c>
      <c r="D573" s="34" t="s">
        <v>10975</v>
      </c>
      <c r="E573" s="34" t="s">
        <v>84</v>
      </c>
      <c r="F573" s="31">
        <v>10</v>
      </c>
    </row>
    <row r="574" spans="1:6" s="31" customFormat="1" ht="15.75" customHeight="1" x14ac:dyDescent="0.25">
      <c r="A574" s="31">
        <v>577</v>
      </c>
      <c r="B574" s="34" t="s">
        <v>11546</v>
      </c>
      <c r="C574" s="31">
        <v>3930</v>
      </c>
      <c r="D574" s="34" t="s">
        <v>11420</v>
      </c>
      <c r="E574" s="34" t="s">
        <v>84</v>
      </c>
      <c r="F574" s="31">
        <v>8</v>
      </c>
    </row>
    <row r="575" spans="1:6" s="31" customFormat="1" ht="15.75" customHeight="1" x14ac:dyDescent="0.25">
      <c r="A575" s="31">
        <v>578</v>
      </c>
      <c r="B575" s="34" t="s">
        <v>11547</v>
      </c>
      <c r="C575" s="31">
        <v>3182</v>
      </c>
      <c r="D575" s="34" t="s">
        <v>11420</v>
      </c>
      <c r="E575" s="34" t="s">
        <v>84</v>
      </c>
      <c r="F575" s="31">
        <v>10</v>
      </c>
    </row>
    <row r="576" spans="1:6" s="31" customFormat="1" ht="15.75" customHeight="1" x14ac:dyDescent="0.25">
      <c r="A576" s="31">
        <v>579</v>
      </c>
      <c r="B576" s="34" t="s">
        <v>11548</v>
      </c>
      <c r="C576" s="31">
        <v>2097</v>
      </c>
      <c r="D576" s="34" t="s">
        <v>10975</v>
      </c>
      <c r="E576" s="34" t="s">
        <v>84</v>
      </c>
      <c r="F576" s="31">
        <v>10</v>
      </c>
    </row>
    <row r="577" spans="1:6" s="31" customFormat="1" ht="15.75" customHeight="1" x14ac:dyDescent="0.25">
      <c r="A577" s="31">
        <v>580</v>
      </c>
      <c r="B577" s="34" t="s">
        <v>11549</v>
      </c>
      <c r="C577" s="31">
        <v>2287</v>
      </c>
      <c r="D577" s="34" t="s">
        <v>10975</v>
      </c>
      <c r="E577" s="34" t="s">
        <v>84</v>
      </c>
      <c r="F577" s="31">
        <v>7</v>
      </c>
    </row>
    <row r="578" spans="1:6" s="31" customFormat="1" ht="15.75" customHeight="1" x14ac:dyDescent="0.25">
      <c r="A578" s="31">
        <v>581</v>
      </c>
      <c r="B578" s="34" t="s">
        <v>11550</v>
      </c>
      <c r="C578" s="31">
        <v>2291</v>
      </c>
      <c r="D578" s="34" t="s">
        <v>10975</v>
      </c>
      <c r="E578" s="34" t="s">
        <v>84</v>
      </c>
      <c r="F578" s="31">
        <v>9</v>
      </c>
    </row>
    <row r="579" spans="1:6" s="31" customFormat="1" ht="15.75" customHeight="1" x14ac:dyDescent="0.25">
      <c r="A579" s="31">
        <v>582</v>
      </c>
      <c r="B579" s="34" t="s">
        <v>11551</v>
      </c>
      <c r="C579" s="31">
        <v>2283</v>
      </c>
      <c r="D579" s="34" t="s">
        <v>10975</v>
      </c>
      <c r="E579" s="34" t="s">
        <v>84</v>
      </c>
      <c r="F579" s="31">
        <v>4</v>
      </c>
    </row>
    <row r="580" spans="1:6" s="31" customFormat="1" ht="15.75" customHeight="1" x14ac:dyDescent="0.25">
      <c r="A580" s="31">
        <v>583</v>
      </c>
      <c r="B580" s="34" t="s">
        <v>11552</v>
      </c>
      <c r="C580" s="31">
        <v>2305</v>
      </c>
      <c r="D580" s="34" t="s">
        <v>10975</v>
      </c>
      <c r="E580" s="34" t="s">
        <v>84</v>
      </c>
      <c r="F580" s="31">
        <v>7</v>
      </c>
    </row>
    <row r="581" spans="1:6" s="31" customFormat="1" ht="15.75" customHeight="1" x14ac:dyDescent="0.25">
      <c r="A581" s="31">
        <v>584</v>
      </c>
      <c r="B581" s="34" t="s">
        <v>11553</v>
      </c>
      <c r="C581" s="31">
        <v>2300</v>
      </c>
      <c r="D581" s="34" t="s">
        <v>10975</v>
      </c>
      <c r="E581" s="34" t="s">
        <v>84</v>
      </c>
      <c r="F581" s="31">
        <v>10</v>
      </c>
    </row>
    <row r="582" spans="1:6" s="31" customFormat="1" ht="15.75" customHeight="1" x14ac:dyDescent="0.25">
      <c r="A582" s="31">
        <v>585</v>
      </c>
      <c r="B582" s="34" t="s">
        <v>11554</v>
      </c>
      <c r="C582" s="31">
        <v>4179</v>
      </c>
      <c r="D582" s="34" t="s">
        <v>14968</v>
      </c>
      <c r="E582" s="34" t="s">
        <v>84</v>
      </c>
      <c r="F582" s="31">
        <v>4</v>
      </c>
    </row>
    <row r="583" spans="1:6" s="31" customFormat="1" ht="15.75" customHeight="1" x14ac:dyDescent="0.25">
      <c r="A583" s="31">
        <v>586</v>
      </c>
      <c r="B583" s="34" t="s">
        <v>11555</v>
      </c>
      <c r="C583" s="31">
        <v>2539</v>
      </c>
      <c r="D583" s="34" t="s">
        <v>10975</v>
      </c>
      <c r="E583" s="34" t="s">
        <v>84</v>
      </c>
      <c r="F583" s="31">
        <v>9</v>
      </c>
    </row>
    <row r="584" spans="1:6" s="31" customFormat="1" ht="15.75" customHeight="1" x14ac:dyDescent="0.25">
      <c r="A584" s="31">
        <v>587</v>
      </c>
      <c r="B584" s="34" t="s">
        <v>11556</v>
      </c>
      <c r="C584" s="31">
        <v>3207</v>
      </c>
      <c r="D584" s="34" t="s">
        <v>11420</v>
      </c>
      <c r="E584" s="34" t="s">
        <v>84</v>
      </c>
      <c r="F584" s="31">
        <v>8</v>
      </c>
    </row>
    <row r="585" spans="1:6" s="31" customFormat="1" ht="15.75" customHeight="1" x14ac:dyDescent="0.25">
      <c r="A585" s="31">
        <v>588</v>
      </c>
      <c r="B585" s="34" t="s">
        <v>11557</v>
      </c>
      <c r="C585" s="31">
        <v>2630</v>
      </c>
      <c r="D585" s="34" t="s">
        <v>10975</v>
      </c>
      <c r="E585" s="34" t="s">
        <v>84</v>
      </c>
      <c r="F585" s="31">
        <v>1</v>
      </c>
    </row>
    <row r="586" spans="1:6" s="31" customFormat="1" ht="15.75" customHeight="1" x14ac:dyDescent="0.25">
      <c r="A586" s="31">
        <v>589</v>
      </c>
      <c r="B586" s="34" t="s">
        <v>11558</v>
      </c>
      <c r="C586" s="31">
        <v>2154</v>
      </c>
      <c r="D586" s="34" t="s">
        <v>10975</v>
      </c>
      <c r="E586" s="34" t="s">
        <v>84</v>
      </c>
      <c r="F586" s="31">
        <v>11</v>
      </c>
    </row>
    <row r="587" spans="1:6" s="31" customFormat="1" ht="15.75" customHeight="1" x14ac:dyDescent="0.25">
      <c r="A587" s="31">
        <v>590</v>
      </c>
      <c r="B587" s="34" t="s">
        <v>11559</v>
      </c>
      <c r="C587" s="31">
        <v>2036</v>
      </c>
      <c r="D587" s="34" t="s">
        <v>10975</v>
      </c>
      <c r="E587" s="34" t="s">
        <v>84</v>
      </c>
      <c r="F587" s="31">
        <v>11</v>
      </c>
    </row>
    <row r="588" spans="1:6" s="31" customFormat="1" ht="15.75" customHeight="1" x14ac:dyDescent="0.25">
      <c r="A588" s="31">
        <v>591</v>
      </c>
      <c r="B588" s="34" t="s">
        <v>11560</v>
      </c>
      <c r="C588" s="31">
        <v>2133</v>
      </c>
      <c r="D588" s="34" t="s">
        <v>10975</v>
      </c>
      <c r="E588" s="34" t="s">
        <v>84</v>
      </c>
      <c r="F588" s="31">
        <v>11</v>
      </c>
    </row>
    <row r="589" spans="1:6" s="31" customFormat="1" ht="15.75" customHeight="1" x14ac:dyDescent="0.25">
      <c r="A589" s="31">
        <v>592</v>
      </c>
      <c r="B589" s="34" t="s">
        <v>11561</v>
      </c>
      <c r="C589" s="31">
        <v>4300</v>
      </c>
      <c r="D589" s="34" t="s">
        <v>14968</v>
      </c>
      <c r="E589" s="34" t="s">
        <v>84</v>
      </c>
      <c r="F589" s="31">
        <v>8</v>
      </c>
    </row>
    <row r="590" spans="1:6" s="31" customFormat="1" ht="15.75" customHeight="1" x14ac:dyDescent="0.25">
      <c r="A590" s="31">
        <v>593</v>
      </c>
      <c r="B590" s="34" t="s">
        <v>11562</v>
      </c>
      <c r="C590" s="31">
        <v>2340</v>
      </c>
      <c r="D590" s="34" t="s">
        <v>10975</v>
      </c>
      <c r="E590" s="34" t="s">
        <v>84</v>
      </c>
      <c r="F590" s="31">
        <v>4</v>
      </c>
    </row>
    <row r="591" spans="1:6" s="31" customFormat="1" ht="15.75" customHeight="1" x14ac:dyDescent="0.25">
      <c r="A591" s="31">
        <v>594</v>
      </c>
      <c r="B591" s="34" t="s">
        <v>11563</v>
      </c>
      <c r="C591" s="31">
        <v>2010</v>
      </c>
      <c r="D591" s="34" t="s">
        <v>10975</v>
      </c>
      <c r="E591" s="34" t="s">
        <v>84</v>
      </c>
      <c r="F591" s="31">
        <v>9</v>
      </c>
    </row>
    <row r="592" spans="1:6" s="31" customFormat="1" ht="15.75" customHeight="1" x14ac:dyDescent="0.25">
      <c r="A592" s="31">
        <v>595</v>
      </c>
      <c r="B592" s="34" t="s">
        <v>11564</v>
      </c>
      <c r="C592" s="31">
        <v>4305</v>
      </c>
      <c r="D592" s="34" t="s">
        <v>14968</v>
      </c>
      <c r="E592" s="34" t="s">
        <v>84</v>
      </c>
      <c r="F592" s="31">
        <v>4</v>
      </c>
    </row>
    <row r="593" spans="1:6" s="31" customFormat="1" ht="15.75" customHeight="1" x14ac:dyDescent="0.25">
      <c r="A593" s="31">
        <v>596</v>
      </c>
      <c r="B593" s="34" t="s">
        <v>11565</v>
      </c>
      <c r="C593" s="31">
        <v>4340</v>
      </c>
      <c r="D593" s="34" t="s">
        <v>14968</v>
      </c>
      <c r="E593" s="34" t="s">
        <v>84</v>
      </c>
      <c r="F593" s="31">
        <v>2</v>
      </c>
    </row>
    <row r="594" spans="1:6" s="31" customFormat="1" ht="15.75" customHeight="1" x14ac:dyDescent="0.25">
      <c r="A594" s="31">
        <v>597</v>
      </c>
      <c r="B594" s="34" t="s">
        <v>11566</v>
      </c>
      <c r="C594" s="31">
        <v>3137</v>
      </c>
      <c r="D594" s="34" t="s">
        <v>11420</v>
      </c>
      <c r="E594" s="34" t="s">
        <v>84</v>
      </c>
      <c r="F594" s="31">
        <v>7</v>
      </c>
    </row>
    <row r="595" spans="1:6" s="31" customFormat="1" ht="15.75" customHeight="1" x14ac:dyDescent="0.25">
      <c r="A595" s="31">
        <v>598</v>
      </c>
      <c r="B595" s="34" t="s">
        <v>11567</v>
      </c>
      <c r="C595" s="31">
        <v>2075</v>
      </c>
      <c r="D595" s="34" t="s">
        <v>10975</v>
      </c>
      <c r="E595" s="34" t="s">
        <v>84</v>
      </c>
      <c r="F595" s="31">
        <v>12</v>
      </c>
    </row>
    <row r="596" spans="1:6" s="31" customFormat="1" ht="15.75" customHeight="1" x14ac:dyDescent="0.25">
      <c r="A596" s="31">
        <v>599</v>
      </c>
      <c r="B596" s="34" t="s">
        <v>11568</v>
      </c>
      <c r="C596" s="31">
        <v>3068</v>
      </c>
      <c r="D596" s="34" t="s">
        <v>11420</v>
      </c>
      <c r="E596" s="34" t="s">
        <v>84</v>
      </c>
      <c r="F596" s="31">
        <v>8</v>
      </c>
    </row>
    <row r="597" spans="1:6" s="31" customFormat="1" ht="15.75" customHeight="1" x14ac:dyDescent="0.25">
      <c r="A597" s="31">
        <v>600</v>
      </c>
      <c r="B597" s="34" t="s">
        <v>11569</v>
      </c>
      <c r="C597" s="31">
        <v>2148</v>
      </c>
      <c r="D597" s="34" t="s">
        <v>10975</v>
      </c>
      <c r="E597" s="34" t="s">
        <v>84</v>
      </c>
      <c r="F597" s="31">
        <v>8</v>
      </c>
    </row>
    <row r="598" spans="1:6" s="31" customFormat="1" ht="15.75" customHeight="1" x14ac:dyDescent="0.25">
      <c r="A598" s="31">
        <v>601</v>
      </c>
      <c r="B598" s="34" t="s">
        <v>11570</v>
      </c>
      <c r="C598" s="31">
        <v>2539</v>
      </c>
      <c r="D598" s="34" t="s">
        <v>10975</v>
      </c>
      <c r="E598" s="34" t="s">
        <v>84</v>
      </c>
      <c r="F598" s="31">
        <v>11</v>
      </c>
    </row>
    <row r="599" spans="1:6" s="31" customFormat="1" ht="15.75" customHeight="1" x14ac:dyDescent="0.25">
      <c r="A599" s="31">
        <v>602</v>
      </c>
      <c r="B599" s="34" t="s">
        <v>11571</v>
      </c>
      <c r="C599" s="31">
        <v>4580</v>
      </c>
      <c r="D599" s="34" t="s">
        <v>14968</v>
      </c>
      <c r="E599" s="34" t="s">
        <v>84</v>
      </c>
      <c r="F599" s="31">
        <v>3</v>
      </c>
    </row>
    <row r="600" spans="1:6" s="31" customFormat="1" ht="15.75" customHeight="1" x14ac:dyDescent="0.25">
      <c r="A600" s="31">
        <v>603</v>
      </c>
      <c r="B600" s="34" t="s">
        <v>11572</v>
      </c>
      <c r="C600" s="31">
        <v>4300</v>
      </c>
      <c r="D600" s="34" t="s">
        <v>14968</v>
      </c>
      <c r="E600" s="34" t="s">
        <v>84</v>
      </c>
      <c r="F600" s="31">
        <v>5</v>
      </c>
    </row>
    <row r="601" spans="1:6" s="31" customFormat="1" ht="15.75" customHeight="1" x14ac:dyDescent="0.25">
      <c r="A601" s="31">
        <v>604</v>
      </c>
      <c r="B601" s="34" t="s">
        <v>11573</v>
      </c>
      <c r="C601" s="31">
        <v>2750</v>
      </c>
      <c r="D601" s="34" t="s">
        <v>10975</v>
      </c>
      <c r="E601" s="34" t="s">
        <v>84</v>
      </c>
      <c r="F601" s="31">
        <v>8</v>
      </c>
    </row>
    <row r="602" spans="1:6" s="31" customFormat="1" ht="15.75" customHeight="1" x14ac:dyDescent="0.25">
      <c r="A602" s="31">
        <v>605</v>
      </c>
      <c r="B602" s="34" t="s">
        <v>11574</v>
      </c>
      <c r="C602" s="31">
        <v>2761</v>
      </c>
      <c r="D602" s="34" t="s">
        <v>10975</v>
      </c>
      <c r="E602" s="34" t="s">
        <v>84</v>
      </c>
      <c r="F602" s="31">
        <v>8</v>
      </c>
    </row>
    <row r="603" spans="1:6" s="31" customFormat="1" ht="15.75" customHeight="1" x14ac:dyDescent="0.25">
      <c r="A603" s="31">
        <v>606</v>
      </c>
      <c r="B603" s="34" t="s">
        <v>11575</v>
      </c>
      <c r="C603" s="31">
        <v>2566</v>
      </c>
      <c r="D603" s="34" t="s">
        <v>10975</v>
      </c>
      <c r="E603" s="34" t="s">
        <v>84</v>
      </c>
      <c r="F603" s="31">
        <v>8</v>
      </c>
    </row>
    <row r="604" spans="1:6" s="31" customFormat="1" ht="15.75" customHeight="1" x14ac:dyDescent="0.25">
      <c r="A604" s="31">
        <v>607</v>
      </c>
      <c r="B604" s="34" t="s">
        <v>11576</v>
      </c>
      <c r="C604" s="31">
        <v>2041</v>
      </c>
      <c r="D604" s="34" t="s">
        <v>10975</v>
      </c>
      <c r="E604" s="34" t="s">
        <v>84</v>
      </c>
      <c r="F604" s="31">
        <v>11</v>
      </c>
    </row>
    <row r="605" spans="1:6" s="31" customFormat="1" ht="15.75" customHeight="1" x14ac:dyDescent="0.25">
      <c r="A605" s="31">
        <v>608</v>
      </c>
      <c r="B605" s="34" t="s">
        <v>11577</v>
      </c>
      <c r="C605" s="31">
        <v>4504</v>
      </c>
      <c r="D605" s="34" t="s">
        <v>14968</v>
      </c>
      <c r="E605" s="34" t="s">
        <v>84</v>
      </c>
      <c r="F605" s="31">
        <v>6</v>
      </c>
    </row>
    <row r="606" spans="1:6" s="31" customFormat="1" ht="15.75" customHeight="1" x14ac:dyDescent="0.25">
      <c r="A606" s="31">
        <v>609</v>
      </c>
      <c r="B606" s="34" t="s">
        <v>11578</v>
      </c>
      <c r="C606" s="31">
        <v>2176</v>
      </c>
      <c r="D606" s="34" t="s">
        <v>10975</v>
      </c>
      <c r="E606" s="34" t="s">
        <v>84</v>
      </c>
      <c r="F606" s="31">
        <v>9</v>
      </c>
    </row>
    <row r="607" spans="1:6" s="31" customFormat="1" ht="15.75" customHeight="1" x14ac:dyDescent="0.25">
      <c r="A607" s="31">
        <v>610</v>
      </c>
      <c r="B607" s="34" t="s">
        <v>11579</v>
      </c>
      <c r="C607" s="31">
        <v>2036</v>
      </c>
      <c r="D607" s="34" t="s">
        <v>10975</v>
      </c>
      <c r="E607" s="34" t="s">
        <v>84</v>
      </c>
      <c r="F607" s="31">
        <v>6</v>
      </c>
    </row>
    <row r="608" spans="1:6" s="31" customFormat="1" ht="15.75" customHeight="1" x14ac:dyDescent="0.25">
      <c r="A608" s="31">
        <v>611</v>
      </c>
      <c r="B608" s="34" t="s">
        <v>11580</v>
      </c>
      <c r="C608" s="31">
        <v>4551</v>
      </c>
      <c r="D608" s="34" t="s">
        <v>14968</v>
      </c>
      <c r="E608" s="34" t="s">
        <v>84</v>
      </c>
      <c r="F608" s="31">
        <v>8</v>
      </c>
    </row>
    <row r="609" spans="1:6" s="31" customFormat="1" ht="15.75" customHeight="1" x14ac:dyDescent="0.25">
      <c r="A609" s="31">
        <v>612</v>
      </c>
      <c r="B609" s="34" t="s">
        <v>11581</v>
      </c>
      <c r="C609" s="31">
        <v>2087</v>
      </c>
      <c r="D609" s="34" t="s">
        <v>10975</v>
      </c>
      <c r="E609" s="34" t="s">
        <v>84</v>
      </c>
      <c r="F609" s="31">
        <v>11</v>
      </c>
    </row>
    <row r="610" spans="1:6" s="31" customFormat="1" ht="15.75" customHeight="1" x14ac:dyDescent="0.25">
      <c r="A610" s="31">
        <v>613</v>
      </c>
      <c r="B610" s="34" t="s">
        <v>11582</v>
      </c>
      <c r="C610" s="31">
        <v>2212</v>
      </c>
      <c r="D610" s="34" t="s">
        <v>10975</v>
      </c>
      <c r="E610" s="34" t="s">
        <v>84</v>
      </c>
      <c r="F610" s="31">
        <v>9</v>
      </c>
    </row>
    <row r="611" spans="1:6" s="31" customFormat="1" ht="15.75" customHeight="1" x14ac:dyDescent="0.25">
      <c r="A611" s="31">
        <v>614</v>
      </c>
      <c r="B611" s="34" t="s">
        <v>11583</v>
      </c>
      <c r="C611" s="31">
        <v>2035</v>
      </c>
      <c r="D611" s="34" t="s">
        <v>10975</v>
      </c>
      <c r="E611" s="34" t="s">
        <v>84</v>
      </c>
      <c r="F611" s="31">
        <v>11</v>
      </c>
    </row>
    <row r="612" spans="1:6" s="31" customFormat="1" ht="15.75" customHeight="1" x14ac:dyDescent="0.25">
      <c r="A612" s="31">
        <v>615</v>
      </c>
      <c r="B612" s="34" t="s">
        <v>11584</v>
      </c>
      <c r="C612" s="31">
        <v>4120</v>
      </c>
      <c r="D612" s="34" t="s">
        <v>14968</v>
      </c>
      <c r="E612" s="34" t="s">
        <v>84</v>
      </c>
      <c r="F612" s="31">
        <v>9</v>
      </c>
    </row>
    <row r="613" spans="1:6" s="31" customFormat="1" ht="15.75" customHeight="1" x14ac:dyDescent="0.25">
      <c r="A613" s="31">
        <v>616</v>
      </c>
      <c r="B613" s="34" t="s">
        <v>11585</v>
      </c>
      <c r="C613" s="31">
        <v>2306</v>
      </c>
      <c r="D613" s="34" t="s">
        <v>10975</v>
      </c>
      <c r="E613" s="34" t="s">
        <v>84</v>
      </c>
      <c r="F613" s="31">
        <v>4</v>
      </c>
    </row>
    <row r="614" spans="1:6" s="31" customFormat="1" ht="15.75" customHeight="1" x14ac:dyDescent="0.25">
      <c r="A614" s="31">
        <v>617</v>
      </c>
      <c r="B614" s="34" t="s">
        <v>11586</v>
      </c>
      <c r="C614" s="31">
        <v>4075</v>
      </c>
      <c r="D614" s="34" t="s">
        <v>14968</v>
      </c>
      <c r="E614" s="34" t="s">
        <v>84</v>
      </c>
      <c r="F614" s="31">
        <v>7</v>
      </c>
    </row>
    <row r="615" spans="1:6" s="31" customFormat="1" ht="15.75" customHeight="1" x14ac:dyDescent="0.25">
      <c r="A615" s="31">
        <v>618</v>
      </c>
      <c r="B615" s="34" t="s">
        <v>11587</v>
      </c>
      <c r="C615" s="31">
        <v>3975</v>
      </c>
      <c r="D615" s="34" t="s">
        <v>11420</v>
      </c>
      <c r="E615" s="34" t="s">
        <v>84</v>
      </c>
      <c r="F615" s="31">
        <v>7</v>
      </c>
    </row>
    <row r="616" spans="1:6" s="31" customFormat="1" ht="15.75" customHeight="1" x14ac:dyDescent="0.25">
      <c r="A616" s="31">
        <v>619</v>
      </c>
      <c r="B616" s="34" t="s">
        <v>11588</v>
      </c>
      <c r="C616" s="31">
        <v>2066</v>
      </c>
      <c r="D616" s="34" t="s">
        <v>10975</v>
      </c>
      <c r="E616" s="34" t="s">
        <v>84</v>
      </c>
      <c r="F616" s="31">
        <v>9</v>
      </c>
    </row>
    <row r="617" spans="1:6" s="31" customFormat="1" ht="15.75" customHeight="1" x14ac:dyDescent="0.25">
      <c r="A617" s="31">
        <v>620</v>
      </c>
      <c r="B617" s="34" t="s">
        <v>11589</v>
      </c>
      <c r="C617" s="31">
        <v>4114</v>
      </c>
      <c r="D617" s="34" t="s">
        <v>14968</v>
      </c>
      <c r="E617" s="34" t="s">
        <v>84</v>
      </c>
      <c r="F617" s="31">
        <v>3</v>
      </c>
    </row>
    <row r="618" spans="1:6" s="31" customFormat="1" ht="15.75" customHeight="1" x14ac:dyDescent="0.25">
      <c r="A618" s="31">
        <v>621</v>
      </c>
      <c r="B618" s="34" t="s">
        <v>11590</v>
      </c>
      <c r="C618" s="31">
        <v>2763</v>
      </c>
      <c r="D618" s="34" t="s">
        <v>10975</v>
      </c>
      <c r="E618" s="34" t="s">
        <v>84</v>
      </c>
      <c r="F618" s="31">
        <v>7</v>
      </c>
    </row>
    <row r="619" spans="1:6" s="31" customFormat="1" ht="15.75" customHeight="1" x14ac:dyDescent="0.25">
      <c r="A619" s="31">
        <v>622</v>
      </c>
      <c r="B619" s="34" t="s">
        <v>11591</v>
      </c>
      <c r="C619" s="31">
        <v>4341</v>
      </c>
      <c r="D619" s="34" t="s">
        <v>14968</v>
      </c>
      <c r="E619" s="34" t="s">
        <v>84</v>
      </c>
      <c r="F619" s="31">
        <v>3</v>
      </c>
    </row>
    <row r="620" spans="1:6" s="31" customFormat="1" ht="15.75" customHeight="1" x14ac:dyDescent="0.25">
      <c r="A620" s="31">
        <v>623</v>
      </c>
      <c r="B620" s="34" t="s">
        <v>11592</v>
      </c>
      <c r="C620" s="31">
        <v>4022</v>
      </c>
      <c r="D620" s="34" t="s">
        <v>14968</v>
      </c>
      <c r="E620" s="34" t="s">
        <v>84</v>
      </c>
      <c r="F620" s="31">
        <v>3</v>
      </c>
    </row>
    <row r="621" spans="1:6" s="31" customFormat="1" ht="15.75" customHeight="1" x14ac:dyDescent="0.25">
      <c r="A621" s="31">
        <v>624</v>
      </c>
      <c r="B621" s="34" t="s">
        <v>11593</v>
      </c>
      <c r="C621" s="31">
        <v>2168</v>
      </c>
      <c r="D621" s="34" t="s">
        <v>10975</v>
      </c>
      <c r="E621" s="34" t="s">
        <v>84</v>
      </c>
      <c r="F621" s="31">
        <v>8</v>
      </c>
    </row>
    <row r="622" spans="1:6" s="31" customFormat="1" ht="15.75" customHeight="1" x14ac:dyDescent="0.25">
      <c r="A622" s="31">
        <v>625</v>
      </c>
      <c r="B622" s="34" t="s">
        <v>11594</v>
      </c>
      <c r="C622" s="31">
        <v>4116</v>
      </c>
      <c r="D622" s="34" t="s">
        <v>14968</v>
      </c>
      <c r="E622" s="34" t="s">
        <v>84</v>
      </c>
      <c r="F622" s="31">
        <v>7</v>
      </c>
    </row>
    <row r="623" spans="1:6" s="31" customFormat="1" ht="15.75" customHeight="1" x14ac:dyDescent="0.25">
      <c r="A623" s="31">
        <v>626</v>
      </c>
      <c r="B623" s="34" t="s">
        <v>11595</v>
      </c>
      <c r="C623" s="31">
        <v>4178</v>
      </c>
      <c r="D623" s="34" t="s">
        <v>14968</v>
      </c>
      <c r="E623" s="34" t="s">
        <v>84</v>
      </c>
      <c r="F623" s="31">
        <v>7</v>
      </c>
    </row>
    <row r="624" spans="1:6" s="31" customFormat="1" ht="15.75" customHeight="1" x14ac:dyDescent="0.25">
      <c r="A624" s="31">
        <v>627</v>
      </c>
      <c r="B624" s="34" t="s">
        <v>11596</v>
      </c>
      <c r="C624" s="31">
        <v>4123</v>
      </c>
      <c r="D624" s="34" t="s">
        <v>14968</v>
      </c>
      <c r="E624" s="34" t="s">
        <v>84</v>
      </c>
      <c r="F624" s="31">
        <v>5</v>
      </c>
    </row>
    <row r="625" spans="1:6" s="31" customFormat="1" ht="15.75" customHeight="1" x14ac:dyDescent="0.25">
      <c r="A625" s="31">
        <v>628</v>
      </c>
      <c r="B625" s="34" t="s">
        <v>11597</v>
      </c>
      <c r="C625" s="31">
        <v>4132</v>
      </c>
      <c r="D625" s="34" t="s">
        <v>14968</v>
      </c>
      <c r="E625" s="34" t="s">
        <v>84</v>
      </c>
      <c r="F625" s="31">
        <v>4</v>
      </c>
    </row>
    <row r="626" spans="1:6" s="31" customFormat="1" ht="15.75" customHeight="1" x14ac:dyDescent="0.25">
      <c r="A626" s="31">
        <v>629</v>
      </c>
      <c r="B626" s="34" t="s">
        <v>11598</v>
      </c>
      <c r="C626" s="31">
        <v>4820</v>
      </c>
      <c r="D626" s="34" t="s">
        <v>14968</v>
      </c>
      <c r="E626" s="34" t="s">
        <v>84</v>
      </c>
      <c r="F626" s="31">
        <v>1</v>
      </c>
    </row>
    <row r="627" spans="1:6" s="31" customFormat="1" ht="15.75" customHeight="1" x14ac:dyDescent="0.25">
      <c r="A627" s="31">
        <v>630</v>
      </c>
      <c r="B627" s="34" t="s">
        <v>11599</v>
      </c>
      <c r="C627" s="31">
        <v>2153</v>
      </c>
      <c r="D627" s="34" t="s">
        <v>10975</v>
      </c>
      <c r="E627" s="34" t="s">
        <v>84</v>
      </c>
      <c r="F627" s="31">
        <v>10</v>
      </c>
    </row>
    <row r="628" spans="1:6" s="31" customFormat="1" ht="15.75" customHeight="1" x14ac:dyDescent="0.25">
      <c r="A628" s="31">
        <v>631</v>
      </c>
      <c r="B628" s="34" t="s">
        <v>11600</v>
      </c>
      <c r="C628" s="31">
        <v>3076</v>
      </c>
      <c r="D628" s="34" t="s">
        <v>11420</v>
      </c>
      <c r="E628" s="34" t="s">
        <v>84</v>
      </c>
      <c r="F628" s="31">
        <v>8</v>
      </c>
    </row>
    <row r="629" spans="1:6" s="31" customFormat="1" ht="15.75" customHeight="1" x14ac:dyDescent="0.25">
      <c r="A629" s="31">
        <v>632</v>
      </c>
      <c r="B629" s="34" t="s">
        <v>11601</v>
      </c>
      <c r="C629" s="31">
        <v>3028</v>
      </c>
      <c r="D629" s="34" t="s">
        <v>11420</v>
      </c>
      <c r="E629" s="34" t="s">
        <v>84</v>
      </c>
      <c r="F629" s="31">
        <v>8</v>
      </c>
    </row>
    <row r="630" spans="1:6" s="31" customFormat="1" ht="15.75" customHeight="1" x14ac:dyDescent="0.25">
      <c r="A630" s="31">
        <v>633</v>
      </c>
      <c r="B630" s="34" t="s">
        <v>11602</v>
      </c>
      <c r="C630" s="31">
        <v>4035</v>
      </c>
      <c r="D630" s="34" t="s">
        <v>14968</v>
      </c>
      <c r="E630" s="34" t="s">
        <v>84</v>
      </c>
      <c r="F630" s="31">
        <v>8</v>
      </c>
    </row>
    <row r="631" spans="1:6" s="31" customFormat="1" ht="15.75" customHeight="1" x14ac:dyDescent="0.25">
      <c r="A631" s="31">
        <v>634</v>
      </c>
      <c r="B631" s="34" t="s">
        <v>11603</v>
      </c>
      <c r="C631" s="31">
        <v>2326</v>
      </c>
      <c r="D631" s="34" t="s">
        <v>10975</v>
      </c>
      <c r="E631" s="34" t="s">
        <v>84</v>
      </c>
      <c r="F631" s="31">
        <v>3</v>
      </c>
    </row>
    <row r="632" spans="1:6" s="31" customFormat="1" ht="15.75" customHeight="1" x14ac:dyDescent="0.25">
      <c r="A632" s="31">
        <v>635</v>
      </c>
      <c r="B632" s="34" t="s">
        <v>11604</v>
      </c>
      <c r="C632" s="31">
        <v>2145</v>
      </c>
      <c r="D632" s="34" t="s">
        <v>10975</v>
      </c>
      <c r="E632" s="34" t="s">
        <v>84</v>
      </c>
      <c r="F632" s="31">
        <v>8</v>
      </c>
    </row>
    <row r="633" spans="1:6" s="31" customFormat="1" ht="15.75" customHeight="1" x14ac:dyDescent="0.25">
      <c r="A633" s="31">
        <v>636</v>
      </c>
      <c r="B633" s="34" t="s">
        <v>11605</v>
      </c>
      <c r="C633" s="31">
        <v>2747</v>
      </c>
      <c r="D633" s="34" t="s">
        <v>10975</v>
      </c>
      <c r="E633" s="34" t="s">
        <v>84</v>
      </c>
      <c r="F633" s="31">
        <v>9</v>
      </c>
    </row>
    <row r="634" spans="1:6" s="31" customFormat="1" ht="15.75" customHeight="1" x14ac:dyDescent="0.25">
      <c r="A634" s="31">
        <v>637</v>
      </c>
      <c r="B634" s="34" t="s">
        <v>11606</v>
      </c>
      <c r="C634" s="31">
        <v>2759</v>
      </c>
      <c r="D634" s="34" t="s">
        <v>10975</v>
      </c>
      <c r="E634" s="34" t="s">
        <v>84</v>
      </c>
      <c r="F634" s="31">
        <v>8</v>
      </c>
    </row>
    <row r="635" spans="1:6" s="31" customFormat="1" ht="15.75" customHeight="1" x14ac:dyDescent="0.25">
      <c r="A635" s="31">
        <v>638</v>
      </c>
      <c r="B635" s="34" t="s">
        <v>11607</v>
      </c>
      <c r="C635" s="31">
        <v>3429</v>
      </c>
      <c r="D635" s="34" t="s">
        <v>11420</v>
      </c>
      <c r="E635" s="34" t="s">
        <v>84</v>
      </c>
      <c r="F635" s="31">
        <v>6</v>
      </c>
    </row>
    <row r="636" spans="1:6" s="31" customFormat="1" ht="15.75" customHeight="1" x14ac:dyDescent="0.25">
      <c r="A636" s="31">
        <v>639</v>
      </c>
      <c r="B636" s="34" t="s">
        <v>11608</v>
      </c>
      <c r="C636" s="31">
        <v>2148</v>
      </c>
      <c r="D636" s="34" t="s">
        <v>10975</v>
      </c>
      <c r="E636" s="34" t="s">
        <v>84</v>
      </c>
      <c r="F636" s="31">
        <v>7</v>
      </c>
    </row>
    <row r="637" spans="1:6" s="31" customFormat="1" ht="15.75" customHeight="1" x14ac:dyDescent="0.25">
      <c r="A637" s="31">
        <v>640</v>
      </c>
      <c r="B637" s="34" t="s">
        <v>11609</v>
      </c>
      <c r="C637" s="31">
        <v>2204</v>
      </c>
      <c r="D637" s="34" t="s">
        <v>10975</v>
      </c>
      <c r="E637" s="34" t="s">
        <v>84</v>
      </c>
      <c r="F637" s="31">
        <v>9</v>
      </c>
    </row>
    <row r="638" spans="1:6" s="31" customFormat="1" ht="15.75" customHeight="1" x14ac:dyDescent="0.25">
      <c r="A638" s="31">
        <v>641</v>
      </c>
      <c r="B638" s="34" t="s">
        <v>11610</v>
      </c>
      <c r="C638" s="31">
        <v>3337</v>
      </c>
      <c r="D638" s="34" t="s">
        <v>11420</v>
      </c>
      <c r="E638" s="34" t="s">
        <v>84</v>
      </c>
      <c r="F638" s="31">
        <v>6</v>
      </c>
    </row>
    <row r="639" spans="1:6" s="31" customFormat="1" ht="15.75" customHeight="1" x14ac:dyDescent="0.25">
      <c r="A639" s="31">
        <v>642</v>
      </c>
      <c r="B639" s="34" t="s">
        <v>11611</v>
      </c>
      <c r="C639" s="31">
        <v>4218</v>
      </c>
      <c r="D639" s="34" t="s">
        <v>14968</v>
      </c>
      <c r="E639" s="34" t="s">
        <v>84</v>
      </c>
      <c r="F639" s="31">
        <v>8</v>
      </c>
    </row>
    <row r="640" spans="1:6" s="31" customFormat="1" ht="15.75" customHeight="1" x14ac:dyDescent="0.25">
      <c r="A640" s="31">
        <v>643</v>
      </c>
      <c r="B640" s="34" t="s">
        <v>11612</v>
      </c>
      <c r="C640" s="31">
        <v>3011</v>
      </c>
      <c r="D640" s="34" t="s">
        <v>11420</v>
      </c>
      <c r="E640" s="34" t="s">
        <v>84</v>
      </c>
      <c r="F640" s="31">
        <v>4</v>
      </c>
    </row>
    <row r="641" spans="1:6" s="31" customFormat="1" ht="15.75" customHeight="1" x14ac:dyDescent="0.25">
      <c r="A641" s="31">
        <v>644</v>
      </c>
      <c r="B641" s="34" t="s">
        <v>11613</v>
      </c>
      <c r="C641" s="31">
        <v>2380</v>
      </c>
      <c r="D641" s="34" t="s">
        <v>10975</v>
      </c>
      <c r="E641" s="34" t="s">
        <v>84</v>
      </c>
      <c r="F641" s="31">
        <v>1</v>
      </c>
    </row>
    <row r="642" spans="1:6" s="31" customFormat="1" ht="15.75" customHeight="1" x14ac:dyDescent="0.25">
      <c r="A642" s="31">
        <v>645</v>
      </c>
      <c r="B642" s="34" t="s">
        <v>11614</v>
      </c>
      <c r="C642" s="31">
        <v>3015</v>
      </c>
      <c r="D642" s="34" t="s">
        <v>11420</v>
      </c>
      <c r="E642" s="34" t="s">
        <v>84</v>
      </c>
      <c r="F642" s="31">
        <v>10</v>
      </c>
    </row>
    <row r="643" spans="1:6" s="31" customFormat="1" ht="15.75" customHeight="1" x14ac:dyDescent="0.25">
      <c r="A643" s="31">
        <v>646</v>
      </c>
      <c r="B643" s="34" t="s">
        <v>11615</v>
      </c>
      <c r="C643" s="31">
        <v>3564</v>
      </c>
      <c r="D643" s="34" t="s">
        <v>11420</v>
      </c>
      <c r="E643" s="34" t="s">
        <v>84</v>
      </c>
      <c r="F643" s="31">
        <v>2</v>
      </c>
    </row>
    <row r="644" spans="1:6" s="31" customFormat="1" ht="15.75" customHeight="1" x14ac:dyDescent="0.25">
      <c r="A644" s="31">
        <v>647</v>
      </c>
      <c r="B644" s="34" t="s">
        <v>11616</v>
      </c>
      <c r="C644" s="31">
        <v>3171</v>
      </c>
      <c r="D644" s="34" t="s">
        <v>11420</v>
      </c>
      <c r="E644" s="34" t="s">
        <v>84</v>
      </c>
      <c r="F644" s="31">
        <v>9</v>
      </c>
    </row>
    <row r="645" spans="1:6" s="31" customFormat="1" ht="15.75" customHeight="1" x14ac:dyDescent="0.25">
      <c r="A645" s="31">
        <v>648</v>
      </c>
      <c r="B645" s="34" t="s">
        <v>11617</v>
      </c>
      <c r="C645" s="31">
        <v>4551</v>
      </c>
      <c r="D645" s="34" t="s">
        <v>14968</v>
      </c>
      <c r="E645" s="34" t="s">
        <v>84</v>
      </c>
      <c r="F645" s="31">
        <v>7</v>
      </c>
    </row>
    <row r="646" spans="1:6" s="31" customFormat="1" ht="15.75" customHeight="1" x14ac:dyDescent="0.25">
      <c r="A646" s="31">
        <v>649</v>
      </c>
      <c r="B646" s="34" t="s">
        <v>11618</v>
      </c>
      <c r="C646" s="31">
        <v>2560</v>
      </c>
      <c r="D646" s="34" t="s">
        <v>10975</v>
      </c>
      <c r="E646" s="34" t="s">
        <v>84</v>
      </c>
      <c r="F646" s="31">
        <v>8</v>
      </c>
    </row>
    <row r="647" spans="1:6" s="31" customFormat="1" ht="15.75" customHeight="1" x14ac:dyDescent="0.25">
      <c r="A647" s="31">
        <v>650</v>
      </c>
      <c r="B647" s="34" t="s">
        <v>11619</v>
      </c>
      <c r="C647" s="31">
        <v>2565</v>
      </c>
      <c r="D647" s="34" t="s">
        <v>10975</v>
      </c>
      <c r="E647" s="34" t="s">
        <v>84</v>
      </c>
      <c r="F647" s="31">
        <v>7</v>
      </c>
    </row>
    <row r="648" spans="1:6" s="31" customFormat="1" ht="15.75" customHeight="1" x14ac:dyDescent="0.25">
      <c r="A648" s="31">
        <v>651</v>
      </c>
      <c r="B648" s="34" t="s">
        <v>11620</v>
      </c>
      <c r="C648" s="31">
        <v>2035</v>
      </c>
      <c r="D648" s="34" t="s">
        <v>10975</v>
      </c>
      <c r="E648" s="34" t="s">
        <v>84</v>
      </c>
      <c r="F648" s="31">
        <v>12</v>
      </c>
    </row>
    <row r="649" spans="1:6" s="31" customFormat="1" ht="15.75" customHeight="1" x14ac:dyDescent="0.25">
      <c r="A649" s="31">
        <v>652</v>
      </c>
      <c r="B649" s="34" t="s">
        <v>11621</v>
      </c>
      <c r="C649" s="31">
        <v>3850</v>
      </c>
      <c r="D649" s="34" t="s">
        <v>11420</v>
      </c>
      <c r="E649" s="34" t="s">
        <v>84</v>
      </c>
      <c r="F649" s="31">
        <v>3</v>
      </c>
    </row>
    <row r="650" spans="1:6" s="31" customFormat="1" ht="15.75" customHeight="1" x14ac:dyDescent="0.25">
      <c r="A650" s="31">
        <v>653</v>
      </c>
      <c r="B650" s="34" t="s">
        <v>11622</v>
      </c>
      <c r="C650" s="31">
        <v>2519</v>
      </c>
      <c r="D650" s="34" t="s">
        <v>10975</v>
      </c>
      <c r="E650" s="34" t="s">
        <v>84</v>
      </c>
      <c r="F650" s="31">
        <v>4</v>
      </c>
    </row>
    <row r="651" spans="1:6" s="31" customFormat="1" ht="15.75" customHeight="1" x14ac:dyDescent="0.25">
      <c r="A651" s="31">
        <v>654</v>
      </c>
      <c r="B651" s="34" t="s">
        <v>11623</v>
      </c>
      <c r="C651" s="31">
        <v>2166</v>
      </c>
      <c r="D651" s="34" t="s">
        <v>10975</v>
      </c>
      <c r="E651" s="34" t="s">
        <v>84</v>
      </c>
      <c r="F651" s="31">
        <v>8</v>
      </c>
    </row>
    <row r="652" spans="1:6" s="31" customFormat="1" ht="15.75" customHeight="1" x14ac:dyDescent="0.25">
      <c r="A652" s="31">
        <v>655</v>
      </c>
      <c r="B652" s="34" t="s">
        <v>11624</v>
      </c>
      <c r="C652" s="31">
        <v>3807</v>
      </c>
      <c r="D652" s="34" t="s">
        <v>11420</v>
      </c>
      <c r="E652" s="34" t="s">
        <v>84</v>
      </c>
      <c r="F652" s="31">
        <v>8</v>
      </c>
    </row>
    <row r="653" spans="1:6" s="31" customFormat="1" ht="15.75" customHeight="1" x14ac:dyDescent="0.25">
      <c r="A653" s="31">
        <v>656</v>
      </c>
      <c r="B653" s="34" t="s">
        <v>11625</v>
      </c>
      <c r="C653" s="31">
        <v>3032</v>
      </c>
      <c r="D653" s="34" t="s">
        <v>11420</v>
      </c>
      <c r="E653" s="34" t="s">
        <v>84</v>
      </c>
      <c r="F653" s="31">
        <v>5</v>
      </c>
    </row>
    <row r="654" spans="1:6" s="31" customFormat="1" ht="15.75" customHeight="1" x14ac:dyDescent="0.25">
      <c r="A654" s="31">
        <v>657</v>
      </c>
      <c r="B654" s="34" t="s">
        <v>11626</v>
      </c>
      <c r="C654" s="31">
        <v>4800</v>
      </c>
      <c r="D654" s="34" t="s">
        <v>14968</v>
      </c>
      <c r="E654" s="34" t="s">
        <v>84</v>
      </c>
      <c r="F654" s="31">
        <v>7</v>
      </c>
    </row>
    <row r="655" spans="1:6" s="31" customFormat="1" ht="15.75" customHeight="1" x14ac:dyDescent="0.25">
      <c r="A655" s="31">
        <v>658</v>
      </c>
      <c r="B655" s="34" t="s">
        <v>11627</v>
      </c>
      <c r="C655" s="31">
        <v>3025</v>
      </c>
      <c r="D655" s="34" t="s">
        <v>11420</v>
      </c>
      <c r="E655" s="34" t="s">
        <v>84</v>
      </c>
      <c r="F655" s="31">
        <v>9</v>
      </c>
    </row>
    <row r="656" spans="1:6" s="31" customFormat="1" ht="15.75" customHeight="1" x14ac:dyDescent="0.25">
      <c r="A656" s="31">
        <v>659</v>
      </c>
      <c r="B656" s="34" t="s">
        <v>11628</v>
      </c>
      <c r="C656" s="31">
        <v>2121</v>
      </c>
      <c r="D656" s="34" t="s">
        <v>10975</v>
      </c>
      <c r="E656" s="34" t="s">
        <v>84</v>
      </c>
      <c r="F656" s="31">
        <v>12</v>
      </c>
    </row>
    <row r="657" spans="1:6" s="31" customFormat="1" ht="15.75" customHeight="1" x14ac:dyDescent="0.25">
      <c r="A657" s="31">
        <v>660</v>
      </c>
      <c r="B657" s="34" t="s">
        <v>11629</v>
      </c>
      <c r="C657" s="31">
        <v>2570</v>
      </c>
      <c r="D657" s="34" t="s">
        <v>10975</v>
      </c>
      <c r="E657" s="34" t="s">
        <v>84</v>
      </c>
      <c r="F657" s="31">
        <v>10</v>
      </c>
    </row>
    <row r="658" spans="1:6" s="31" customFormat="1" ht="15.75" customHeight="1" x14ac:dyDescent="0.25">
      <c r="A658" s="31">
        <v>661</v>
      </c>
      <c r="B658" s="34" t="s">
        <v>11630</v>
      </c>
      <c r="C658" s="31">
        <v>2577</v>
      </c>
      <c r="D658" s="34" t="s">
        <v>10975</v>
      </c>
      <c r="E658" s="34" t="s">
        <v>84</v>
      </c>
      <c r="F658" s="31">
        <v>7</v>
      </c>
    </row>
    <row r="659" spans="1:6" s="31" customFormat="1" ht="15.75" customHeight="1" x14ac:dyDescent="0.25">
      <c r="A659" s="31">
        <v>662</v>
      </c>
      <c r="B659" s="34" t="s">
        <v>11631</v>
      </c>
      <c r="C659" s="31">
        <v>3084</v>
      </c>
      <c r="D659" s="34" t="s">
        <v>11420</v>
      </c>
      <c r="E659" s="34" t="s">
        <v>84</v>
      </c>
      <c r="F659" s="31">
        <v>9</v>
      </c>
    </row>
    <row r="660" spans="1:6" s="31" customFormat="1" ht="15.75" customHeight="1" x14ac:dyDescent="0.25">
      <c r="A660" s="31">
        <v>663</v>
      </c>
      <c r="B660" s="34" t="s">
        <v>11632</v>
      </c>
      <c r="C660" s="31">
        <v>2199</v>
      </c>
      <c r="D660" s="34" t="s">
        <v>10975</v>
      </c>
      <c r="E660" s="34" t="s">
        <v>84</v>
      </c>
      <c r="F660" s="31">
        <v>9</v>
      </c>
    </row>
    <row r="661" spans="1:6" s="31" customFormat="1" ht="15.75" customHeight="1" x14ac:dyDescent="0.25">
      <c r="A661" s="31">
        <v>664</v>
      </c>
      <c r="B661" s="34" t="s">
        <v>11633</v>
      </c>
      <c r="C661" s="31">
        <v>4870</v>
      </c>
      <c r="D661" s="34" t="s">
        <v>14968</v>
      </c>
      <c r="E661" s="34" t="s">
        <v>84</v>
      </c>
      <c r="F661" s="31">
        <v>5</v>
      </c>
    </row>
    <row r="662" spans="1:6" s="31" customFormat="1" ht="15.75" customHeight="1" x14ac:dyDescent="0.25">
      <c r="A662" s="31">
        <v>665</v>
      </c>
      <c r="B662" s="34" t="s">
        <v>11634</v>
      </c>
      <c r="C662" s="31">
        <v>4171</v>
      </c>
      <c r="D662" s="34" t="s">
        <v>14968</v>
      </c>
      <c r="E662" s="34" t="s">
        <v>84</v>
      </c>
      <c r="F662" s="31">
        <v>10</v>
      </c>
    </row>
    <row r="663" spans="1:6" s="31" customFormat="1" ht="15.75" customHeight="1" x14ac:dyDescent="0.25">
      <c r="A663" s="31">
        <v>666</v>
      </c>
      <c r="B663" s="34" t="s">
        <v>11635</v>
      </c>
      <c r="C663" s="31">
        <v>3975</v>
      </c>
      <c r="D663" s="34" t="s">
        <v>11420</v>
      </c>
      <c r="E663" s="34" t="s">
        <v>84</v>
      </c>
      <c r="F663" s="31">
        <v>8</v>
      </c>
    </row>
    <row r="664" spans="1:6" s="31" customFormat="1" ht="15.75" customHeight="1" x14ac:dyDescent="0.25">
      <c r="A664" s="31">
        <v>667</v>
      </c>
      <c r="B664" s="34" t="s">
        <v>11636</v>
      </c>
      <c r="C664" s="31">
        <v>2134</v>
      </c>
      <c r="D664" s="34" t="s">
        <v>10975</v>
      </c>
      <c r="E664" s="34" t="s">
        <v>84</v>
      </c>
      <c r="F664" s="31">
        <v>12</v>
      </c>
    </row>
    <row r="665" spans="1:6" s="31" customFormat="1" ht="15.75" customHeight="1" x14ac:dyDescent="0.25">
      <c r="A665" s="31">
        <v>668</v>
      </c>
      <c r="B665" s="34" t="s">
        <v>11637</v>
      </c>
      <c r="C665" s="31">
        <v>2066</v>
      </c>
      <c r="D665" s="34" t="s">
        <v>10975</v>
      </c>
      <c r="E665" s="34" t="s">
        <v>84</v>
      </c>
      <c r="F665" s="31">
        <v>9</v>
      </c>
    </row>
    <row r="666" spans="1:6" s="31" customFormat="1" ht="15.75" customHeight="1" x14ac:dyDescent="0.25">
      <c r="A666" s="31">
        <v>669</v>
      </c>
      <c r="B666" s="34" t="s">
        <v>11638</v>
      </c>
      <c r="C666" s="31">
        <v>4053</v>
      </c>
      <c r="D666" s="34" t="s">
        <v>14968</v>
      </c>
      <c r="E666" s="34" t="s">
        <v>84</v>
      </c>
      <c r="F666" s="31">
        <v>7</v>
      </c>
    </row>
    <row r="667" spans="1:6" s="31" customFormat="1" ht="15.75" customHeight="1" x14ac:dyDescent="0.25">
      <c r="A667" s="31">
        <v>670</v>
      </c>
      <c r="B667" s="34" t="s">
        <v>11639</v>
      </c>
      <c r="C667" s="31">
        <v>4740</v>
      </c>
      <c r="D667" s="34" t="s">
        <v>14968</v>
      </c>
      <c r="E667" s="34" t="s">
        <v>84</v>
      </c>
      <c r="F667" s="31">
        <v>2</v>
      </c>
    </row>
    <row r="668" spans="1:6" s="31" customFormat="1" ht="15.75" customHeight="1" x14ac:dyDescent="0.25">
      <c r="A668" s="31">
        <v>671</v>
      </c>
      <c r="B668" s="34" t="s">
        <v>11640</v>
      </c>
      <c r="C668" s="31">
        <v>2260</v>
      </c>
      <c r="D668" s="34" t="s">
        <v>10975</v>
      </c>
      <c r="E668" s="34" t="s">
        <v>84</v>
      </c>
      <c r="F668" s="31">
        <v>10</v>
      </c>
    </row>
    <row r="669" spans="1:6" s="31" customFormat="1" ht="15.75" customHeight="1" x14ac:dyDescent="0.25">
      <c r="A669" s="31">
        <v>672</v>
      </c>
      <c r="B669" s="34" t="s">
        <v>11641</v>
      </c>
      <c r="C669" s="31">
        <v>2800</v>
      </c>
      <c r="D669" s="34" t="s">
        <v>10975</v>
      </c>
      <c r="E669" s="34" t="s">
        <v>84</v>
      </c>
      <c r="F669" s="31">
        <v>1</v>
      </c>
    </row>
    <row r="670" spans="1:6" s="31" customFormat="1" ht="15.75" customHeight="1" x14ac:dyDescent="0.25">
      <c r="A670" s="31">
        <v>673</v>
      </c>
      <c r="B670" s="34" t="s">
        <v>11642</v>
      </c>
      <c r="C670" s="31">
        <v>2304</v>
      </c>
      <c r="D670" s="34" t="s">
        <v>10975</v>
      </c>
      <c r="E670" s="34" t="s">
        <v>84</v>
      </c>
      <c r="F670" s="31">
        <v>7</v>
      </c>
    </row>
    <row r="671" spans="1:6" s="31" customFormat="1" ht="15.75" customHeight="1" x14ac:dyDescent="0.25">
      <c r="A671" s="31">
        <v>674</v>
      </c>
      <c r="B671" s="34" t="s">
        <v>11643</v>
      </c>
      <c r="C671" s="31">
        <v>3752</v>
      </c>
      <c r="D671" s="34" t="s">
        <v>11420</v>
      </c>
      <c r="E671" s="34" t="s">
        <v>84</v>
      </c>
      <c r="F671" s="31">
        <v>7</v>
      </c>
    </row>
    <row r="672" spans="1:6" s="31" customFormat="1" ht="15.75" customHeight="1" x14ac:dyDescent="0.25">
      <c r="A672" s="31">
        <v>675</v>
      </c>
      <c r="B672" s="34" t="s">
        <v>11644</v>
      </c>
      <c r="C672" s="31">
        <v>2048</v>
      </c>
      <c r="D672" s="34" t="s">
        <v>10975</v>
      </c>
      <c r="E672" s="34" t="s">
        <v>84</v>
      </c>
      <c r="F672" s="31">
        <v>12</v>
      </c>
    </row>
    <row r="673" spans="1:6" s="31" customFormat="1" ht="15.75" customHeight="1" x14ac:dyDescent="0.25">
      <c r="A673" s="31">
        <v>676</v>
      </c>
      <c r="B673" s="34" t="s">
        <v>11645</v>
      </c>
      <c r="C673" s="31">
        <v>2194</v>
      </c>
      <c r="D673" s="34" t="s">
        <v>10975</v>
      </c>
      <c r="E673" s="34" t="s">
        <v>84</v>
      </c>
      <c r="F673" s="31">
        <v>8</v>
      </c>
    </row>
    <row r="674" spans="1:6" s="31" customFormat="1" ht="15.75" customHeight="1" x14ac:dyDescent="0.25">
      <c r="A674" s="31">
        <v>677</v>
      </c>
      <c r="B674" s="34" t="s">
        <v>11646</v>
      </c>
      <c r="C674" s="31">
        <v>2216</v>
      </c>
      <c r="D674" s="34" t="s">
        <v>10975</v>
      </c>
      <c r="E674" s="34" t="s">
        <v>84</v>
      </c>
      <c r="F674" s="31">
        <v>10</v>
      </c>
    </row>
    <row r="675" spans="1:6" s="31" customFormat="1" ht="15.75" customHeight="1" x14ac:dyDescent="0.25">
      <c r="A675" s="31">
        <v>678</v>
      </c>
      <c r="B675" s="34" t="s">
        <v>11647</v>
      </c>
      <c r="C675" s="31">
        <v>4352</v>
      </c>
      <c r="D675" s="34" t="s">
        <v>14968</v>
      </c>
      <c r="E675" s="34" t="s">
        <v>84</v>
      </c>
      <c r="F675" s="31">
        <v>7</v>
      </c>
    </row>
    <row r="676" spans="1:6" s="31" customFormat="1" ht="15.75" customHeight="1" x14ac:dyDescent="0.25">
      <c r="A676" s="31">
        <v>679</v>
      </c>
      <c r="B676" s="34" t="s">
        <v>11648</v>
      </c>
      <c r="C676" s="31">
        <v>2557</v>
      </c>
      <c r="D676" s="34" t="s">
        <v>10975</v>
      </c>
      <c r="E676" s="34" t="s">
        <v>84</v>
      </c>
      <c r="F676" s="31">
        <v>9</v>
      </c>
    </row>
    <row r="677" spans="1:6" s="31" customFormat="1" ht="15.75" customHeight="1" x14ac:dyDescent="0.25">
      <c r="A677" s="31">
        <v>680</v>
      </c>
      <c r="B677" s="34" t="s">
        <v>11649</v>
      </c>
      <c r="C677" s="31">
        <v>2209</v>
      </c>
      <c r="D677" s="34" t="s">
        <v>10975</v>
      </c>
      <c r="E677" s="34" t="s">
        <v>84</v>
      </c>
      <c r="F677" s="31">
        <v>7</v>
      </c>
    </row>
    <row r="678" spans="1:6" s="31" customFormat="1" ht="15.75" customHeight="1" x14ac:dyDescent="0.25">
      <c r="A678" s="31">
        <v>681</v>
      </c>
      <c r="B678" s="34" t="s">
        <v>11650</v>
      </c>
      <c r="C678" s="31">
        <v>2147</v>
      </c>
      <c r="D678" s="34" t="s">
        <v>10975</v>
      </c>
      <c r="E678" s="34" t="s">
        <v>84</v>
      </c>
      <c r="F678" s="31">
        <v>9</v>
      </c>
    </row>
    <row r="679" spans="1:6" s="31" customFormat="1" ht="15.75" customHeight="1" x14ac:dyDescent="0.25">
      <c r="A679" s="31">
        <v>682</v>
      </c>
      <c r="B679" s="34" t="s">
        <v>11651</v>
      </c>
      <c r="C679" s="31">
        <v>2548</v>
      </c>
      <c r="D679" s="34" t="s">
        <v>10975</v>
      </c>
      <c r="E679" s="34" t="s">
        <v>84</v>
      </c>
      <c r="F679" s="31">
        <v>8</v>
      </c>
    </row>
    <row r="680" spans="1:6" s="31" customFormat="1" ht="15.75" customHeight="1" x14ac:dyDescent="0.25">
      <c r="A680" s="31">
        <v>683</v>
      </c>
      <c r="B680" s="34" t="s">
        <v>11652</v>
      </c>
      <c r="C680" s="31">
        <v>2262</v>
      </c>
      <c r="D680" s="34" t="s">
        <v>10975</v>
      </c>
      <c r="E680" s="34" t="s">
        <v>84</v>
      </c>
      <c r="F680" s="31">
        <v>7</v>
      </c>
    </row>
    <row r="681" spans="1:6" s="31" customFormat="1" ht="15.75" customHeight="1" x14ac:dyDescent="0.25">
      <c r="A681" s="31">
        <v>684</v>
      </c>
      <c r="B681" s="34" t="s">
        <v>11653</v>
      </c>
      <c r="C681" s="31">
        <v>2763</v>
      </c>
      <c r="D681" s="34" t="s">
        <v>10975</v>
      </c>
      <c r="E681" s="34" t="s">
        <v>84</v>
      </c>
      <c r="F681" s="31">
        <v>9</v>
      </c>
    </row>
    <row r="682" spans="1:6" s="31" customFormat="1" ht="15.75" customHeight="1" x14ac:dyDescent="0.25">
      <c r="A682" s="31">
        <v>685</v>
      </c>
      <c r="B682" s="34" t="s">
        <v>11654</v>
      </c>
      <c r="C682" s="31">
        <v>2463</v>
      </c>
      <c r="D682" s="34" t="s">
        <v>10975</v>
      </c>
      <c r="E682" s="34" t="s">
        <v>84</v>
      </c>
      <c r="F682" s="31">
        <v>4</v>
      </c>
    </row>
    <row r="683" spans="1:6" s="31" customFormat="1" ht="15.75" customHeight="1" x14ac:dyDescent="0.25">
      <c r="A683" s="31">
        <v>686</v>
      </c>
      <c r="B683" s="34" t="s">
        <v>11655</v>
      </c>
      <c r="C683" s="31">
        <v>2481</v>
      </c>
      <c r="D683" s="34" t="s">
        <v>10975</v>
      </c>
      <c r="E683" s="34" t="s">
        <v>84</v>
      </c>
      <c r="F683" s="31">
        <v>9</v>
      </c>
    </row>
    <row r="684" spans="1:6" s="31" customFormat="1" ht="15.75" customHeight="1" x14ac:dyDescent="0.25">
      <c r="A684" s="31">
        <v>687</v>
      </c>
      <c r="B684" s="34" t="s">
        <v>11656</v>
      </c>
      <c r="C684" s="31">
        <v>2072</v>
      </c>
      <c r="D684" s="34" t="s">
        <v>10975</v>
      </c>
      <c r="E684" s="34" t="s">
        <v>84</v>
      </c>
      <c r="F684" s="31">
        <v>12</v>
      </c>
    </row>
    <row r="685" spans="1:6" s="31" customFormat="1" ht="15.75" customHeight="1" x14ac:dyDescent="0.25">
      <c r="A685" s="31">
        <v>688</v>
      </c>
      <c r="B685" s="34" t="s">
        <v>11657</v>
      </c>
      <c r="C685" s="31">
        <v>3155</v>
      </c>
      <c r="D685" s="34" t="s">
        <v>11420</v>
      </c>
      <c r="E685" s="34" t="s">
        <v>84</v>
      </c>
      <c r="F685" s="31">
        <v>8</v>
      </c>
    </row>
    <row r="686" spans="1:6" s="31" customFormat="1" ht="15.75" customHeight="1" x14ac:dyDescent="0.25">
      <c r="A686" s="31">
        <v>689</v>
      </c>
      <c r="B686" s="34" t="s">
        <v>11658</v>
      </c>
      <c r="C686" s="31">
        <v>3095</v>
      </c>
      <c r="D686" s="34" t="s">
        <v>11420</v>
      </c>
      <c r="E686" s="34" t="s">
        <v>84</v>
      </c>
      <c r="F686" s="31">
        <v>10</v>
      </c>
    </row>
    <row r="687" spans="1:6" s="31" customFormat="1" ht="15.75" customHeight="1" x14ac:dyDescent="0.25">
      <c r="A687" s="31">
        <v>690</v>
      </c>
      <c r="B687" s="34" t="s">
        <v>11659</v>
      </c>
      <c r="C687" s="31">
        <v>4207</v>
      </c>
      <c r="D687" s="34" t="s">
        <v>14968</v>
      </c>
      <c r="E687" s="34" t="s">
        <v>84</v>
      </c>
      <c r="F687" s="31">
        <v>7</v>
      </c>
    </row>
    <row r="688" spans="1:6" s="31" customFormat="1" ht="15.75" customHeight="1" x14ac:dyDescent="0.25">
      <c r="A688" s="31">
        <v>691</v>
      </c>
      <c r="B688" s="34" t="s">
        <v>11660</v>
      </c>
      <c r="C688" s="31">
        <v>2577</v>
      </c>
      <c r="D688" s="34" t="s">
        <v>10975</v>
      </c>
      <c r="E688" s="34" t="s">
        <v>84</v>
      </c>
      <c r="F688" s="31">
        <v>7</v>
      </c>
    </row>
    <row r="689" spans="1:6" s="31" customFormat="1" ht="15.75" customHeight="1" x14ac:dyDescent="0.25">
      <c r="A689" s="31">
        <v>692</v>
      </c>
      <c r="B689" s="34" t="s">
        <v>11661</v>
      </c>
      <c r="C689" s="31">
        <v>2160</v>
      </c>
      <c r="D689" s="34" t="s">
        <v>10975</v>
      </c>
      <c r="E689" s="34" t="s">
        <v>84</v>
      </c>
      <c r="F689" s="31">
        <v>9</v>
      </c>
    </row>
    <row r="690" spans="1:6" s="31" customFormat="1" ht="15.75" customHeight="1" x14ac:dyDescent="0.25">
      <c r="A690" s="31">
        <v>693</v>
      </c>
      <c r="B690" s="34" t="s">
        <v>11662</v>
      </c>
      <c r="C690" s="31">
        <v>4110</v>
      </c>
      <c r="D690" s="34" t="s">
        <v>14968</v>
      </c>
      <c r="E690" s="34" t="s">
        <v>84</v>
      </c>
      <c r="F690" s="31">
        <v>4</v>
      </c>
    </row>
    <row r="691" spans="1:6" s="31" customFormat="1" ht="15.75" customHeight="1" x14ac:dyDescent="0.25">
      <c r="A691" s="31">
        <v>694</v>
      </c>
      <c r="B691" s="34" t="s">
        <v>11663</v>
      </c>
      <c r="C691" s="31">
        <v>2017</v>
      </c>
      <c r="D691" s="34" t="s">
        <v>10975</v>
      </c>
      <c r="E691" s="34" t="s">
        <v>84</v>
      </c>
      <c r="F691" s="31">
        <v>8</v>
      </c>
    </row>
    <row r="692" spans="1:6" s="31" customFormat="1" ht="15.75" customHeight="1" x14ac:dyDescent="0.25">
      <c r="A692" s="31">
        <v>695</v>
      </c>
      <c r="B692" s="34" t="s">
        <v>11664</v>
      </c>
      <c r="C692" s="31">
        <v>2745</v>
      </c>
      <c r="D692" s="34" t="s">
        <v>10975</v>
      </c>
      <c r="E692" s="34" t="s">
        <v>84</v>
      </c>
      <c r="F692" s="31">
        <v>8</v>
      </c>
    </row>
    <row r="693" spans="1:6" s="31" customFormat="1" ht="15.75" customHeight="1" x14ac:dyDescent="0.25">
      <c r="A693" s="31">
        <v>696</v>
      </c>
      <c r="B693" s="34" t="s">
        <v>11665</v>
      </c>
      <c r="C693" s="31">
        <v>2769</v>
      </c>
      <c r="D693" s="34" t="s">
        <v>10975</v>
      </c>
      <c r="E693" s="34" t="s">
        <v>84</v>
      </c>
      <c r="F693" s="31">
        <v>10</v>
      </c>
    </row>
    <row r="694" spans="1:6" s="31" customFormat="1" ht="15.75" customHeight="1" x14ac:dyDescent="0.25">
      <c r="A694" s="31">
        <v>697</v>
      </c>
      <c r="B694" s="34" t="s">
        <v>11666</v>
      </c>
      <c r="C694" s="31">
        <v>4214</v>
      </c>
      <c r="D694" s="34" t="s">
        <v>14968</v>
      </c>
      <c r="E694" s="34" t="s">
        <v>84</v>
      </c>
      <c r="F694" s="31">
        <v>7</v>
      </c>
    </row>
    <row r="695" spans="1:6" s="31" customFormat="1" ht="15.75" customHeight="1" x14ac:dyDescent="0.25">
      <c r="A695" s="31">
        <v>698</v>
      </c>
      <c r="B695" s="34" t="s">
        <v>11667</v>
      </c>
      <c r="C695" s="31">
        <v>3805</v>
      </c>
      <c r="D695" s="34" t="s">
        <v>11420</v>
      </c>
      <c r="E695" s="34" t="s">
        <v>84</v>
      </c>
      <c r="F695" s="31">
        <v>7</v>
      </c>
    </row>
    <row r="696" spans="1:6" s="31" customFormat="1" ht="15.75" customHeight="1" x14ac:dyDescent="0.25">
      <c r="A696" s="31">
        <v>699</v>
      </c>
      <c r="B696" s="34" t="s">
        <v>11668</v>
      </c>
      <c r="C696" s="31">
        <v>2770</v>
      </c>
      <c r="D696" s="34" t="s">
        <v>10975</v>
      </c>
      <c r="E696" s="34" t="s">
        <v>84</v>
      </c>
      <c r="F696" s="31">
        <v>6</v>
      </c>
    </row>
    <row r="697" spans="1:6" s="31" customFormat="1" ht="15.75" customHeight="1" x14ac:dyDescent="0.25">
      <c r="A697" s="31">
        <v>700</v>
      </c>
      <c r="B697" s="34" t="s">
        <v>11669</v>
      </c>
      <c r="C697" s="31">
        <v>2322</v>
      </c>
      <c r="D697" s="34" t="s">
        <v>10975</v>
      </c>
      <c r="E697" s="34" t="s">
        <v>84</v>
      </c>
      <c r="F697" s="31">
        <v>3</v>
      </c>
    </row>
    <row r="698" spans="1:6" s="31" customFormat="1" ht="15.75" customHeight="1" x14ac:dyDescent="0.25">
      <c r="A698" s="31">
        <v>701</v>
      </c>
      <c r="B698" s="34" t="s">
        <v>11670</v>
      </c>
      <c r="C698" s="31">
        <v>4562</v>
      </c>
      <c r="D698" s="34" t="s">
        <v>14968</v>
      </c>
      <c r="E698" s="34" t="s">
        <v>84</v>
      </c>
      <c r="F698" s="31">
        <v>5</v>
      </c>
    </row>
    <row r="699" spans="1:6" s="31" customFormat="1" ht="15.75" customHeight="1" x14ac:dyDescent="0.25">
      <c r="A699" s="31">
        <v>702</v>
      </c>
      <c r="B699" s="34" t="s">
        <v>11671</v>
      </c>
      <c r="C699" s="31">
        <v>2117</v>
      </c>
      <c r="D699" s="34" t="s">
        <v>10975</v>
      </c>
      <c r="E699" s="34" t="s">
        <v>84</v>
      </c>
      <c r="F699" s="31">
        <v>12</v>
      </c>
    </row>
    <row r="700" spans="1:6" s="31" customFormat="1" ht="15.75" customHeight="1" x14ac:dyDescent="0.25">
      <c r="A700" s="31">
        <v>703</v>
      </c>
      <c r="B700" s="34" t="s">
        <v>11672</v>
      </c>
      <c r="C700" s="31">
        <v>2283</v>
      </c>
      <c r="D700" s="34" t="s">
        <v>10975</v>
      </c>
      <c r="E700" s="34" t="s">
        <v>84</v>
      </c>
      <c r="F700" s="31">
        <v>6</v>
      </c>
    </row>
    <row r="701" spans="1:6" s="31" customFormat="1" ht="15.75" customHeight="1" x14ac:dyDescent="0.25">
      <c r="A701" s="31">
        <v>704</v>
      </c>
      <c r="B701" s="34" t="s">
        <v>11673</v>
      </c>
      <c r="C701" s="31">
        <v>2571</v>
      </c>
      <c r="D701" s="34" t="s">
        <v>10975</v>
      </c>
      <c r="E701" s="34" t="s">
        <v>84</v>
      </c>
      <c r="F701" s="31">
        <v>11</v>
      </c>
    </row>
    <row r="702" spans="1:6" s="31" customFormat="1" ht="15.75" customHeight="1" x14ac:dyDescent="0.25">
      <c r="A702" s="31">
        <v>705</v>
      </c>
      <c r="B702" s="34" t="s">
        <v>11674</v>
      </c>
      <c r="C702" s="31">
        <v>2233</v>
      </c>
      <c r="D702" s="34" t="s">
        <v>10975</v>
      </c>
      <c r="E702" s="34" t="s">
        <v>84</v>
      </c>
      <c r="F702" s="31">
        <v>10</v>
      </c>
    </row>
    <row r="703" spans="1:6" s="31" customFormat="1" ht="15.75" customHeight="1" x14ac:dyDescent="0.25">
      <c r="A703" s="31">
        <v>706</v>
      </c>
      <c r="B703" s="34" t="s">
        <v>11675</v>
      </c>
      <c r="C703" s="31">
        <v>3480</v>
      </c>
      <c r="D703" s="34" t="s">
        <v>11420</v>
      </c>
      <c r="E703" s="34" t="s">
        <v>84</v>
      </c>
      <c r="F703" s="31">
        <v>1</v>
      </c>
    </row>
    <row r="704" spans="1:6" s="31" customFormat="1" ht="15.75" customHeight="1" x14ac:dyDescent="0.25">
      <c r="A704" s="31">
        <v>707</v>
      </c>
      <c r="B704" s="34" t="s">
        <v>11676</v>
      </c>
      <c r="C704" s="31">
        <v>3011</v>
      </c>
      <c r="D704" s="34" t="s">
        <v>11420</v>
      </c>
      <c r="E704" s="34" t="s">
        <v>84</v>
      </c>
      <c r="F704" s="31">
        <v>9</v>
      </c>
    </row>
    <row r="705" spans="1:6" s="31" customFormat="1" ht="15.75" customHeight="1" x14ac:dyDescent="0.25">
      <c r="A705" s="31">
        <v>708</v>
      </c>
      <c r="B705" s="34" t="s">
        <v>11677</v>
      </c>
      <c r="C705" s="31">
        <v>3551</v>
      </c>
      <c r="D705" s="34" t="s">
        <v>11420</v>
      </c>
      <c r="E705" s="34" t="s">
        <v>84</v>
      </c>
      <c r="F705" s="31">
        <v>3</v>
      </c>
    </row>
    <row r="706" spans="1:6" s="31" customFormat="1" ht="15.75" customHeight="1" x14ac:dyDescent="0.25">
      <c r="A706" s="31">
        <v>709</v>
      </c>
      <c r="B706" s="34" t="s">
        <v>11678</v>
      </c>
      <c r="C706" s="31">
        <v>3136</v>
      </c>
      <c r="D706" s="34" t="s">
        <v>11420</v>
      </c>
      <c r="E706" s="34" t="s">
        <v>84</v>
      </c>
      <c r="F706" s="31">
        <v>9</v>
      </c>
    </row>
    <row r="707" spans="1:6" s="31" customFormat="1" ht="15.75" customHeight="1" x14ac:dyDescent="0.25">
      <c r="A707" s="31">
        <v>710</v>
      </c>
      <c r="B707" s="34" t="s">
        <v>11679</v>
      </c>
      <c r="C707" s="31">
        <v>2753</v>
      </c>
      <c r="D707" s="34" t="s">
        <v>10975</v>
      </c>
      <c r="E707" s="34" t="s">
        <v>84</v>
      </c>
      <c r="F707" s="31">
        <v>8</v>
      </c>
    </row>
    <row r="708" spans="1:6" s="31" customFormat="1" ht="15.75" customHeight="1" x14ac:dyDescent="0.25">
      <c r="A708" s="31">
        <v>711</v>
      </c>
      <c r="B708" s="34" t="s">
        <v>11680</v>
      </c>
      <c r="C708" s="31">
        <v>3093</v>
      </c>
      <c r="D708" s="34" t="s">
        <v>11420</v>
      </c>
      <c r="E708" s="34" t="s">
        <v>84</v>
      </c>
      <c r="F708" s="31">
        <v>7</v>
      </c>
    </row>
    <row r="709" spans="1:6" s="31" customFormat="1" ht="15.75" customHeight="1" x14ac:dyDescent="0.25">
      <c r="A709" s="31">
        <v>712</v>
      </c>
      <c r="B709" s="34" t="s">
        <v>11681</v>
      </c>
      <c r="C709" s="31">
        <v>2232</v>
      </c>
      <c r="D709" s="34" t="s">
        <v>10975</v>
      </c>
      <c r="E709" s="34" t="s">
        <v>84</v>
      </c>
      <c r="F709" s="31">
        <v>9</v>
      </c>
    </row>
    <row r="710" spans="1:6" s="31" customFormat="1" ht="15.75" customHeight="1" x14ac:dyDescent="0.25">
      <c r="A710" s="31">
        <v>713</v>
      </c>
      <c r="B710" s="34" t="s">
        <v>11682</v>
      </c>
      <c r="C710" s="31">
        <v>3023</v>
      </c>
      <c r="D710" s="34" t="s">
        <v>11420</v>
      </c>
      <c r="E710" s="34" t="s">
        <v>84</v>
      </c>
      <c r="F710" s="31">
        <v>6</v>
      </c>
    </row>
    <row r="711" spans="1:6" s="31" customFormat="1" ht="15.75" customHeight="1" x14ac:dyDescent="0.25">
      <c r="A711" s="31">
        <v>714</v>
      </c>
      <c r="B711" s="34" t="s">
        <v>11683</v>
      </c>
      <c r="C711" s="31">
        <v>2153</v>
      </c>
      <c r="D711" s="34" t="s">
        <v>10975</v>
      </c>
      <c r="E711" s="34" t="s">
        <v>84</v>
      </c>
      <c r="F711" s="31">
        <v>10</v>
      </c>
    </row>
    <row r="712" spans="1:6" s="31" customFormat="1" ht="15.75" customHeight="1" x14ac:dyDescent="0.25">
      <c r="A712" s="31">
        <v>715</v>
      </c>
      <c r="B712" s="34" t="s">
        <v>11684</v>
      </c>
      <c r="C712" s="31">
        <v>2176</v>
      </c>
      <c r="D712" s="34" t="s">
        <v>10975</v>
      </c>
      <c r="E712" s="34" t="s">
        <v>84</v>
      </c>
      <c r="F712" s="31">
        <v>9</v>
      </c>
    </row>
    <row r="713" spans="1:6" s="31" customFormat="1" ht="15.75" customHeight="1" x14ac:dyDescent="0.25">
      <c r="A713" s="31">
        <v>716</v>
      </c>
      <c r="B713" s="34" t="s">
        <v>11685</v>
      </c>
      <c r="C713" s="31">
        <v>2304</v>
      </c>
      <c r="D713" s="34" t="s">
        <v>10975</v>
      </c>
      <c r="E713" s="34" t="s">
        <v>84</v>
      </c>
      <c r="F713" s="31">
        <v>7</v>
      </c>
    </row>
    <row r="714" spans="1:6" s="31" customFormat="1" ht="15.75" customHeight="1" x14ac:dyDescent="0.25">
      <c r="A714" s="31">
        <v>717</v>
      </c>
      <c r="B714" s="34" t="s">
        <v>11686</v>
      </c>
      <c r="C714" s="31">
        <v>2567</v>
      </c>
      <c r="D714" s="34" t="s">
        <v>10975</v>
      </c>
      <c r="E714" s="34" t="s">
        <v>84</v>
      </c>
      <c r="F714" s="31">
        <v>9</v>
      </c>
    </row>
    <row r="715" spans="1:6" s="31" customFormat="1" ht="15.75" customHeight="1" x14ac:dyDescent="0.25">
      <c r="A715" s="31">
        <v>718</v>
      </c>
      <c r="B715" s="34" t="s">
        <v>11687</v>
      </c>
      <c r="C715" s="31">
        <v>4217</v>
      </c>
      <c r="D715" s="34" t="s">
        <v>14968</v>
      </c>
      <c r="E715" s="34" t="s">
        <v>84</v>
      </c>
      <c r="F715" s="31">
        <v>11</v>
      </c>
    </row>
    <row r="716" spans="1:6" s="31" customFormat="1" ht="15.75" customHeight="1" x14ac:dyDescent="0.25">
      <c r="A716" s="31">
        <v>719</v>
      </c>
      <c r="B716" s="34" t="s">
        <v>11688</v>
      </c>
      <c r="C716" s="31">
        <v>4615</v>
      </c>
      <c r="D716" s="34" t="s">
        <v>14968</v>
      </c>
      <c r="E716" s="34" t="s">
        <v>84</v>
      </c>
      <c r="F716" s="31">
        <v>1</v>
      </c>
    </row>
    <row r="717" spans="1:6" s="31" customFormat="1" ht="15.75" customHeight="1" x14ac:dyDescent="0.25">
      <c r="A717" s="31">
        <v>720</v>
      </c>
      <c r="B717" s="34" t="s">
        <v>11689</v>
      </c>
      <c r="C717" s="31">
        <v>2026</v>
      </c>
      <c r="D717" s="34" t="s">
        <v>10975</v>
      </c>
      <c r="E717" s="34" t="s">
        <v>84</v>
      </c>
      <c r="F717" s="31">
        <v>10</v>
      </c>
    </row>
    <row r="718" spans="1:6" s="31" customFormat="1" ht="15.75" customHeight="1" x14ac:dyDescent="0.25">
      <c r="A718" s="31">
        <v>721</v>
      </c>
      <c r="B718" s="34" t="s">
        <v>11690</v>
      </c>
      <c r="C718" s="31">
        <v>3174</v>
      </c>
      <c r="D718" s="34" t="s">
        <v>11420</v>
      </c>
      <c r="E718" s="34" t="s">
        <v>84</v>
      </c>
      <c r="F718" s="31">
        <v>8</v>
      </c>
    </row>
    <row r="719" spans="1:6" s="31" customFormat="1" ht="15.75" customHeight="1" x14ac:dyDescent="0.25">
      <c r="A719" s="31">
        <v>722</v>
      </c>
      <c r="B719" s="34" t="s">
        <v>11691</v>
      </c>
      <c r="C719" s="31">
        <v>2777</v>
      </c>
      <c r="D719" s="34" t="s">
        <v>10975</v>
      </c>
      <c r="E719" s="34" t="s">
        <v>84</v>
      </c>
      <c r="F719" s="31">
        <v>9</v>
      </c>
    </row>
    <row r="720" spans="1:6" s="31" customFormat="1" ht="15.75" customHeight="1" x14ac:dyDescent="0.25">
      <c r="A720" s="31">
        <v>723</v>
      </c>
      <c r="B720" s="34" t="s">
        <v>11692</v>
      </c>
      <c r="C720" s="31">
        <v>2199</v>
      </c>
      <c r="D720" s="34" t="s">
        <v>10975</v>
      </c>
      <c r="E720" s="34" t="s">
        <v>84</v>
      </c>
      <c r="F720" s="31">
        <v>9</v>
      </c>
    </row>
    <row r="721" spans="1:6" s="31" customFormat="1" ht="15.75" customHeight="1" x14ac:dyDescent="0.25">
      <c r="A721" s="31">
        <v>724</v>
      </c>
      <c r="B721" s="34" t="s">
        <v>11693</v>
      </c>
      <c r="C721" s="31">
        <v>2190</v>
      </c>
      <c r="D721" s="34" t="s">
        <v>10975</v>
      </c>
      <c r="E721" s="34" t="s">
        <v>84</v>
      </c>
      <c r="F721" s="31">
        <v>8</v>
      </c>
    </row>
    <row r="722" spans="1:6" s="31" customFormat="1" ht="15.75" customHeight="1" x14ac:dyDescent="0.25">
      <c r="A722" s="31">
        <v>725</v>
      </c>
      <c r="B722" s="34" t="s">
        <v>11694</v>
      </c>
      <c r="C722" s="31">
        <v>4221</v>
      </c>
      <c r="D722" s="34" t="s">
        <v>14968</v>
      </c>
      <c r="E722" s="34" t="s">
        <v>84</v>
      </c>
      <c r="F722" s="31">
        <v>8</v>
      </c>
    </row>
    <row r="723" spans="1:6" s="31" customFormat="1" ht="15.75" customHeight="1" x14ac:dyDescent="0.25">
      <c r="A723" s="31">
        <v>726</v>
      </c>
      <c r="B723" s="34" t="s">
        <v>11695</v>
      </c>
      <c r="C723" s="31">
        <v>2766</v>
      </c>
      <c r="D723" s="34" t="s">
        <v>10975</v>
      </c>
      <c r="E723" s="34" t="s">
        <v>84</v>
      </c>
      <c r="F723" s="31">
        <v>8</v>
      </c>
    </row>
    <row r="724" spans="1:6" s="31" customFormat="1" ht="15.75" customHeight="1" x14ac:dyDescent="0.25">
      <c r="A724" s="31">
        <v>727</v>
      </c>
      <c r="B724" s="34" t="s">
        <v>11696</v>
      </c>
      <c r="C724" s="31">
        <v>3551</v>
      </c>
      <c r="D724" s="34" t="s">
        <v>11420</v>
      </c>
      <c r="E724" s="34" t="s">
        <v>84</v>
      </c>
      <c r="F724" s="31">
        <v>3</v>
      </c>
    </row>
    <row r="725" spans="1:6" s="31" customFormat="1" ht="15.75" customHeight="1" x14ac:dyDescent="0.25">
      <c r="A725" s="31">
        <v>728</v>
      </c>
      <c r="B725" s="34" t="s">
        <v>11697</v>
      </c>
      <c r="C725" s="31">
        <v>3429</v>
      </c>
      <c r="D725" s="34" t="s">
        <v>11420</v>
      </c>
      <c r="E725" s="34" t="s">
        <v>84</v>
      </c>
      <c r="F725" s="31">
        <v>6</v>
      </c>
    </row>
    <row r="726" spans="1:6" s="31" customFormat="1" ht="15.75" customHeight="1" x14ac:dyDescent="0.25">
      <c r="A726" s="31">
        <v>729</v>
      </c>
      <c r="B726" s="34" t="s">
        <v>11698</v>
      </c>
      <c r="C726" s="31">
        <v>3150</v>
      </c>
      <c r="D726" s="34" t="s">
        <v>11420</v>
      </c>
      <c r="E726" s="34" t="s">
        <v>84</v>
      </c>
      <c r="F726" s="31">
        <v>9</v>
      </c>
    </row>
    <row r="727" spans="1:6" s="31" customFormat="1" ht="15.75" customHeight="1" x14ac:dyDescent="0.25">
      <c r="A727" s="31">
        <v>730</v>
      </c>
      <c r="B727" s="34" t="s">
        <v>11699</v>
      </c>
      <c r="C727" s="31">
        <v>3183</v>
      </c>
      <c r="D727" s="34" t="s">
        <v>11420</v>
      </c>
      <c r="E727" s="34" t="s">
        <v>84</v>
      </c>
      <c r="F727" s="31">
        <v>10</v>
      </c>
    </row>
    <row r="728" spans="1:6" s="31" customFormat="1" ht="15.75" customHeight="1" x14ac:dyDescent="0.25">
      <c r="A728" s="31">
        <v>731</v>
      </c>
      <c r="B728" s="34" t="s">
        <v>11700</v>
      </c>
      <c r="C728" s="31">
        <v>2145</v>
      </c>
      <c r="D728" s="34" t="s">
        <v>10975</v>
      </c>
      <c r="E728" s="34" t="s">
        <v>84</v>
      </c>
      <c r="F728" s="31">
        <v>9</v>
      </c>
    </row>
    <row r="729" spans="1:6" s="31" customFormat="1" ht="15.75" customHeight="1" x14ac:dyDescent="0.25">
      <c r="A729" s="31">
        <v>732</v>
      </c>
      <c r="B729" s="34" t="s">
        <v>11701</v>
      </c>
      <c r="C729" s="31">
        <v>2154</v>
      </c>
      <c r="D729" s="34" t="s">
        <v>10975</v>
      </c>
      <c r="E729" s="34" t="s">
        <v>84</v>
      </c>
      <c r="F729" s="31">
        <v>11</v>
      </c>
    </row>
    <row r="730" spans="1:6" s="31" customFormat="1" ht="15.75" customHeight="1" x14ac:dyDescent="0.25">
      <c r="A730" s="31">
        <v>733</v>
      </c>
      <c r="B730" s="34" t="s">
        <v>11702</v>
      </c>
      <c r="C730" s="31">
        <v>2192</v>
      </c>
      <c r="D730" s="34" t="s">
        <v>10975</v>
      </c>
      <c r="E730" s="34" t="s">
        <v>84</v>
      </c>
      <c r="F730" s="31">
        <v>10</v>
      </c>
    </row>
    <row r="731" spans="1:6" s="31" customFormat="1" ht="15.75" customHeight="1" x14ac:dyDescent="0.25">
      <c r="A731" s="31">
        <v>734</v>
      </c>
      <c r="B731" s="34" t="s">
        <v>11703</v>
      </c>
      <c r="C731" s="31">
        <v>2145</v>
      </c>
      <c r="D731" s="34" t="s">
        <v>10975</v>
      </c>
      <c r="E731" s="34" t="s">
        <v>84</v>
      </c>
      <c r="F731" s="31">
        <v>10</v>
      </c>
    </row>
    <row r="732" spans="1:6" s="31" customFormat="1" ht="15.75" customHeight="1" x14ac:dyDescent="0.25">
      <c r="A732" s="31">
        <v>735</v>
      </c>
      <c r="B732" s="34" t="s">
        <v>11704</v>
      </c>
      <c r="C732" s="31">
        <v>2290</v>
      </c>
      <c r="D732" s="34" t="s">
        <v>10975</v>
      </c>
      <c r="E732" s="34" t="s">
        <v>84</v>
      </c>
      <c r="F732" s="31">
        <v>7</v>
      </c>
    </row>
    <row r="733" spans="1:6" s="31" customFormat="1" ht="15.75" customHeight="1" x14ac:dyDescent="0.25">
      <c r="A733" s="31">
        <v>736</v>
      </c>
      <c r="B733" s="34" t="s">
        <v>11705</v>
      </c>
      <c r="C733" s="31">
        <v>3073</v>
      </c>
      <c r="D733" s="34" t="s">
        <v>11420</v>
      </c>
      <c r="E733" s="34" t="s">
        <v>84</v>
      </c>
      <c r="F733" s="31">
        <v>5</v>
      </c>
    </row>
    <row r="734" spans="1:6" s="31" customFormat="1" ht="15.75" customHeight="1" x14ac:dyDescent="0.25">
      <c r="A734" s="31">
        <v>737</v>
      </c>
      <c r="B734" s="34" t="s">
        <v>11706</v>
      </c>
      <c r="C734" s="31">
        <v>4811</v>
      </c>
      <c r="D734" s="34" t="s">
        <v>14968</v>
      </c>
      <c r="E734" s="34" t="s">
        <v>84</v>
      </c>
      <c r="F734" s="31">
        <v>2</v>
      </c>
    </row>
    <row r="735" spans="1:6" s="31" customFormat="1" ht="15.75" customHeight="1" x14ac:dyDescent="0.25">
      <c r="A735" s="31">
        <v>738</v>
      </c>
      <c r="B735" s="34" t="s">
        <v>11707</v>
      </c>
      <c r="C735" s="31">
        <v>4005</v>
      </c>
      <c r="D735" s="34" t="s">
        <v>14968</v>
      </c>
      <c r="E735" s="34" t="s">
        <v>84</v>
      </c>
      <c r="F735" s="31">
        <v>5</v>
      </c>
    </row>
    <row r="736" spans="1:6" s="31" customFormat="1" ht="15.75" customHeight="1" x14ac:dyDescent="0.25">
      <c r="A736" s="31">
        <v>739</v>
      </c>
      <c r="B736" s="34" t="s">
        <v>11708</v>
      </c>
      <c r="C736" s="31">
        <v>3191</v>
      </c>
      <c r="D736" s="34" t="s">
        <v>11420</v>
      </c>
      <c r="E736" s="34" t="s">
        <v>84</v>
      </c>
      <c r="F736" s="31">
        <v>11</v>
      </c>
    </row>
    <row r="737" spans="1:6" s="31" customFormat="1" ht="15.75" customHeight="1" x14ac:dyDescent="0.25">
      <c r="A737" s="31">
        <v>740</v>
      </c>
      <c r="B737" s="34" t="s">
        <v>11709</v>
      </c>
      <c r="C737" s="31">
        <v>4810</v>
      </c>
      <c r="D737" s="34" t="s">
        <v>14968</v>
      </c>
      <c r="E737" s="34" t="s">
        <v>84</v>
      </c>
      <c r="F737" s="31">
        <v>2</v>
      </c>
    </row>
    <row r="738" spans="1:6" s="31" customFormat="1" ht="15.75" customHeight="1" x14ac:dyDescent="0.25">
      <c r="A738" s="31">
        <v>741</v>
      </c>
      <c r="B738" s="34" t="s">
        <v>11710</v>
      </c>
      <c r="C738" s="31">
        <v>4121</v>
      </c>
      <c r="D738" s="34" t="s">
        <v>14968</v>
      </c>
      <c r="E738" s="34" t="s">
        <v>84</v>
      </c>
      <c r="F738" s="31">
        <v>9</v>
      </c>
    </row>
    <row r="739" spans="1:6" s="31" customFormat="1" ht="15.75" customHeight="1" x14ac:dyDescent="0.25">
      <c r="A739" s="31">
        <v>742</v>
      </c>
      <c r="B739" s="34" t="s">
        <v>11711</v>
      </c>
      <c r="C739" s="31">
        <v>2100</v>
      </c>
      <c r="D739" s="34" t="s">
        <v>10975</v>
      </c>
      <c r="E739" s="34" t="s">
        <v>84</v>
      </c>
      <c r="F739" s="31">
        <v>9</v>
      </c>
    </row>
    <row r="740" spans="1:6" s="31" customFormat="1" ht="15.75" customHeight="1" x14ac:dyDescent="0.25">
      <c r="A740" s="31">
        <v>743</v>
      </c>
      <c r="B740" s="34" t="s">
        <v>11712</v>
      </c>
      <c r="C740" s="31">
        <v>2031</v>
      </c>
      <c r="D740" s="34" t="s">
        <v>10975</v>
      </c>
      <c r="E740" s="34" t="s">
        <v>84</v>
      </c>
      <c r="F740" s="31">
        <v>10</v>
      </c>
    </row>
    <row r="741" spans="1:6" s="31" customFormat="1" ht="15.75" customHeight="1" x14ac:dyDescent="0.25">
      <c r="A741" s="31">
        <v>744</v>
      </c>
      <c r="B741" s="34" t="s">
        <v>11713</v>
      </c>
      <c r="C741" s="31">
        <v>3111</v>
      </c>
      <c r="D741" s="34" t="s">
        <v>11420</v>
      </c>
      <c r="E741" s="34" t="s">
        <v>84</v>
      </c>
      <c r="F741" s="31">
        <v>11</v>
      </c>
    </row>
    <row r="742" spans="1:6" s="31" customFormat="1" ht="15.75" customHeight="1" x14ac:dyDescent="0.25">
      <c r="A742" s="31">
        <v>745</v>
      </c>
      <c r="B742" s="34" t="s">
        <v>11714</v>
      </c>
      <c r="C742" s="31">
        <v>4305</v>
      </c>
      <c r="D742" s="34" t="s">
        <v>14968</v>
      </c>
      <c r="E742" s="34" t="s">
        <v>84</v>
      </c>
      <c r="F742" s="31">
        <v>5</v>
      </c>
    </row>
    <row r="743" spans="1:6" s="31" customFormat="1" ht="15.75" customHeight="1" x14ac:dyDescent="0.25">
      <c r="A743" s="31">
        <v>746</v>
      </c>
      <c r="B743" s="34" t="s">
        <v>11715</v>
      </c>
      <c r="C743" s="31">
        <v>3137</v>
      </c>
      <c r="D743" s="34" t="s">
        <v>11420</v>
      </c>
      <c r="E743" s="34" t="s">
        <v>84</v>
      </c>
      <c r="F743" s="31">
        <v>8</v>
      </c>
    </row>
    <row r="744" spans="1:6" s="31" customFormat="1" ht="15.75" customHeight="1" x14ac:dyDescent="0.25">
      <c r="A744" s="31">
        <v>747</v>
      </c>
      <c r="B744" s="34" t="s">
        <v>11716</v>
      </c>
      <c r="C744" s="31">
        <v>2229</v>
      </c>
      <c r="D744" s="34" t="s">
        <v>10975</v>
      </c>
      <c r="E744" s="34" t="s">
        <v>84</v>
      </c>
      <c r="F744" s="31">
        <v>11</v>
      </c>
    </row>
    <row r="745" spans="1:6" s="31" customFormat="1" ht="15.75" customHeight="1" x14ac:dyDescent="0.25">
      <c r="A745" s="31">
        <v>748</v>
      </c>
      <c r="B745" s="34" t="s">
        <v>11717</v>
      </c>
      <c r="C745" s="31">
        <v>2176</v>
      </c>
      <c r="D745" s="34" t="s">
        <v>10975</v>
      </c>
      <c r="E745" s="34" t="s">
        <v>84</v>
      </c>
      <c r="F745" s="31">
        <v>9</v>
      </c>
    </row>
    <row r="746" spans="1:6" s="31" customFormat="1" ht="15.75" customHeight="1" x14ac:dyDescent="0.25">
      <c r="A746" s="31">
        <v>749</v>
      </c>
      <c r="B746" s="34" t="s">
        <v>11718</v>
      </c>
      <c r="C746" s="31">
        <v>3068</v>
      </c>
      <c r="D746" s="34" t="s">
        <v>11420</v>
      </c>
      <c r="E746" s="34" t="s">
        <v>84</v>
      </c>
      <c r="F746" s="31">
        <v>12</v>
      </c>
    </row>
    <row r="747" spans="1:6" s="31" customFormat="1" ht="15.75" customHeight="1" x14ac:dyDescent="0.25">
      <c r="A747" s="31">
        <v>750</v>
      </c>
      <c r="B747" s="34" t="s">
        <v>11719</v>
      </c>
      <c r="C747" s="31">
        <v>2263</v>
      </c>
      <c r="D747" s="34" t="s">
        <v>10975</v>
      </c>
      <c r="E747" s="34" t="s">
        <v>84</v>
      </c>
      <c r="F747" s="31">
        <v>8</v>
      </c>
    </row>
    <row r="748" spans="1:6" s="31" customFormat="1" ht="15.75" customHeight="1" x14ac:dyDescent="0.25">
      <c r="A748" s="31">
        <v>751</v>
      </c>
      <c r="B748" s="34" t="s">
        <v>11720</v>
      </c>
      <c r="C748" s="31">
        <v>2117</v>
      </c>
      <c r="D748" s="34" t="s">
        <v>10975</v>
      </c>
      <c r="E748" s="34" t="s">
        <v>84</v>
      </c>
      <c r="F748" s="31">
        <v>10</v>
      </c>
    </row>
    <row r="749" spans="1:6" s="31" customFormat="1" ht="15.75" customHeight="1" x14ac:dyDescent="0.25">
      <c r="A749" s="31">
        <v>752</v>
      </c>
      <c r="B749" s="34" t="s">
        <v>11721</v>
      </c>
      <c r="C749" s="31">
        <v>4118</v>
      </c>
      <c r="D749" s="34" t="s">
        <v>14968</v>
      </c>
      <c r="E749" s="34" t="s">
        <v>84</v>
      </c>
      <c r="F749" s="31">
        <v>3</v>
      </c>
    </row>
    <row r="750" spans="1:6" s="31" customFormat="1" ht="15.75" customHeight="1" x14ac:dyDescent="0.25">
      <c r="A750" s="31">
        <v>753</v>
      </c>
      <c r="B750" s="34" t="s">
        <v>11722</v>
      </c>
      <c r="C750" s="31">
        <v>2594</v>
      </c>
      <c r="D750" s="34" t="s">
        <v>10975</v>
      </c>
      <c r="E750" s="34" t="s">
        <v>84</v>
      </c>
      <c r="F750" s="31">
        <v>3</v>
      </c>
    </row>
    <row r="751" spans="1:6" s="31" customFormat="1" ht="15.75" customHeight="1" x14ac:dyDescent="0.25">
      <c r="A751" s="31">
        <v>754</v>
      </c>
      <c r="B751" s="34" t="s">
        <v>11723</v>
      </c>
      <c r="C751" s="31">
        <v>3850</v>
      </c>
      <c r="D751" s="34" t="s">
        <v>11420</v>
      </c>
      <c r="E751" s="34" t="s">
        <v>84</v>
      </c>
      <c r="F751" s="31">
        <v>4</v>
      </c>
    </row>
    <row r="752" spans="1:6" s="31" customFormat="1" ht="15.75" customHeight="1" x14ac:dyDescent="0.25">
      <c r="A752" s="31">
        <v>755</v>
      </c>
      <c r="B752" s="34" t="s">
        <v>11724</v>
      </c>
      <c r="C752" s="31">
        <v>2536</v>
      </c>
      <c r="D752" s="34" t="s">
        <v>10975</v>
      </c>
      <c r="E752" s="34" t="s">
        <v>84</v>
      </c>
      <c r="F752" s="31">
        <v>4</v>
      </c>
    </row>
    <row r="753" spans="1:6" s="31" customFormat="1" ht="15.75" customHeight="1" x14ac:dyDescent="0.25">
      <c r="A753" s="31">
        <v>756</v>
      </c>
      <c r="B753" s="34" t="s">
        <v>11725</v>
      </c>
      <c r="C753" s="31">
        <v>3750</v>
      </c>
      <c r="D753" s="34" t="s">
        <v>11420</v>
      </c>
      <c r="E753" s="34" t="s">
        <v>84</v>
      </c>
      <c r="F753" s="31">
        <v>7</v>
      </c>
    </row>
    <row r="754" spans="1:6" s="31" customFormat="1" ht="15.75" customHeight="1" x14ac:dyDescent="0.25">
      <c r="A754" s="31">
        <v>757</v>
      </c>
      <c r="B754" s="34" t="s">
        <v>11726</v>
      </c>
      <c r="C754" s="31">
        <v>4019</v>
      </c>
      <c r="D754" s="34" t="s">
        <v>14968</v>
      </c>
      <c r="E754" s="34" t="s">
        <v>84</v>
      </c>
      <c r="F754" s="31">
        <v>8</v>
      </c>
    </row>
    <row r="755" spans="1:6" s="31" customFormat="1" ht="15.75" customHeight="1" x14ac:dyDescent="0.25">
      <c r="A755" s="31">
        <v>758</v>
      </c>
      <c r="B755" s="34" t="s">
        <v>11727</v>
      </c>
      <c r="C755" s="31">
        <v>2197</v>
      </c>
      <c r="D755" s="34" t="s">
        <v>10975</v>
      </c>
      <c r="E755" s="34" t="s">
        <v>84</v>
      </c>
      <c r="F755" s="31">
        <v>10</v>
      </c>
    </row>
    <row r="756" spans="1:6" s="31" customFormat="1" ht="15.75" customHeight="1" x14ac:dyDescent="0.25">
      <c r="A756" s="31">
        <v>759</v>
      </c>
      <c r="B756" s="34" t="s">
        <v>11728</v>
      </c>
      <c r="C756" s="31">
        <v>2227</v>
      </c>
      <c r="D756" s="34" t="s">
        <v>10975</v>
      </c>
      <c r="E756" s="34" t="s">
        <v>84</v>
      </c>
      <c r="F756" s="31">
        <v>10</v>
      </c>
    </row>
    <row r="757" spans="1:6" s="31" customFormat="1" ht="15.75" customHeight="1" x14ac:dyDescent="0.25">
      <c r="A757" s="31">
        <v>760</v>
      </c>
      <c r="B757" s="34" t="s">
        <v>11729</v>
      </c>
      <c r="C757" s="31">
        <v>2540</v>
      </c>
      <c r="D757" s="34" t="s">
        <v>10975</v>
      </c>
      <c r="E757" s="34" t="s">
        <v>84</v>
      </c>
      <c r="F757" s="31">
        <v>9</v>
      </c>
    </row>
    <row r="758" spans="1:6" s="31" customFormat="1" ht="15.75" customHeight="1" x14ac:dyDescent="0.25">
      <c r="A758" s="31">
        <v>761</v>
      </c>
      <c r="B758" s="34" t="s">
        <v>11730</v>
      </c>
      <c r="C758" s="31">
        <v>2293</v>
      </c>
      <c r="D758" s="34" t="s">
        <v>10975</v>
      </c>
      <c r="E758" s="34" t="s">
        <v>84</v>
      </c>
      <c r="F758" s="31">
        <v>9</v>
      </c>
    </row>
    <row r="759" spans="1:6" s="31" customFormat="1" ht="15.75" customHeight="1" x14ac:dyDescent="0.25">
      <c r="A759" s="31">
        <v>762</v>
      </c>
      <c r="B759" s="34" t="s">
        <v>11731</v>
      </c>
      <c r="C759" s="31">
        <v>2560</v>
      </c>
      <c r="D759" s="34" t="s">
        <v>10975</v>
      </c>
      <c r="E759" s="34" t="s">
        <v>84</v>
      </c>
      <c r="F759" s="31">
        <v>8</v>
      </c>
    </row>
    <row r="760" spans="1:6" s="31" customFormat="1" ht="15.75" customHeight="1" x14ac:dyDescent="0.25">
      <c r="A760" s="31">
        <v>763</v>
      </c>
      <c r="B760" s="34" t="s">
        <v>11732</v>
      </c>
      <c r="C760" s="31">
        <v>2143</v>
      </c>
      <c r="D760" s="34" t="s">
        <v>10975</v>
      </c>
      <c r="E760" s="34" t="s">
        <v>84</v>
      </c>
      <c r="F760" s="31">
        <v>5</v>
      </c>
    </row>
    <row r="761" spans="1:6" s="31" customFormat="1" ht="15.75" customHeight="1" x14ac:dyDescent="0.25">
      <c r="A761" s="31">
        <v>764</v>
      </c>
      <c r="B761" s="34" t="s">
        <v>11733</v>
      </c>
      <c r="C761" s="31">
        <v>4305</v>
      </c>
      <c r="D761" s="34" t="s">
        <v>14968</v>
      </c>
      <c r="E761" s="34" t="s">
        <v>84</v>
      </c>
      <c r="F761" s="31">
        <v>1</v>
      </c>
    </row>
    <row r="762" spans="1:6" s="31" customFormat="1" ht="15.75" customHeight="1" x14ac:dyDescent="0.25">
      <c r="A762" s="31">
        <v>765</v>
      </c>
      <c r="B762" s="34" t="s">
        <v>11734</v>
      </c>
      <c r="C762" s="31">
        <v>3630</v>
      </c>
      <c r="D762" s="34" t="s">
        <v>11420</v>
      </c>
      <c r="E762" s="34" t="s">
        <v>84</v>
      </c>
      <c r="F762" s="31">
        <v>1</v>
      </c>
    </row>
    <row r="763" spans="1:6" s="31" customFormat="1" ht="15.75" customHeight="1" x14ac:dyDescent="0.25">
      <c r="A763" s="31">
        <v>766</v>
      </c>
      <c r="B763" s="34" t="s">
        <v>11735</v>
      </c>
      <c r="C763" s="31">
        <v>2164</v>
      </c>
      <c r="D763" s="34" t="s">
        <v>10975</v>
      </c>
      <c r="E763" s="34" t="s">
        <v>84</v>
      </c>
      <c r="F763" s="31">
        <v>8</v>
      </c>
    </row>
    <row r="764" spans="1:6" s="31" customFormat="1" ht="15.75" customHeight="1" x14ac:dyDescent="0.25">
      <c r="A764" s="31">
        <v>767</v>
      </c>
      <c r="B764" s="34" t="s">
        <v>11736</v>
      </c>
      <c r="C764" s="31">
        <v>2148</v>
      </c>
      <c r="D764" s="34" t="s">
        <v>10975</v>
      </c>
      <c r="E764" s="34" t="s">
        <v>84</v>
      </c>
      <c r="F764" s="31">
        <v>8</v>
      </c>
    </row>
    <row r="765" spans="1:6" s="31" customFormat="1" ht="15.75" customHeight="1" x14ac:dyDescent="0.25">
      <c r="A765" s="31">
        <v>768</v>
      </c>
      <c r="B765" s="34" t="s">
        <v>11737</v>
      </c>
      <c r="C765" s="31">
        <v>2759</v>
      </c>
      <c r="D765" s="34" t="s">
        <v>10975</v>
      </c>
      <c r="E765" s="34" t="s">
        <v>84</v>
      </c>
      <c r="F765" s="31">
        <v>9</v>
      </c>
    </row>
    <row r="766" spans="1:6" s="31" customFormat="1" ht="15.75" customHeight="1" x14ac:dyDescent="0.25">
      <c r="A766" s="31">
        <v>769</v>
      </c>
      <c r="B766" s="34" t="s">
        <v>11738</v>
      </c>
      <c r="C766" s="31">
        <v>2150</v>
      </c>
      <c r="D766" s="34" t="s">
        <v>10975</v>
      </c>
      <c r="E766" s="34" t="s">
        <v>84</v>
      </c>
      <c r="F766" s="31">
        <v>8</v>
      </c>
    </row>
    <row r="767" spans="1:6" s="31" customFormat="1" ht="15.75" customHeight="1" x14ac:dyDescent="0.25">
      <c r="A767" s="31">
        <v>770</v>
      </c>
      <c r="B767" s="34" t="s">
        <v>11739</v>
      </c>
      <c r="C767" s="31">
        <v>3121</v>
      </c>
      <c r="D767" s="34" t="s">
        <v>11420</v>
      </c>
      <c r="E767" s="34" t="s">
        <v>84</v>
      </c>
      <c r="F767" s="31">
        <v>10</v>
      </c>
    </row>
    <row r="768" spans="1:6" s="31" customFormat="1" ht="15.75" customHeight="1" x14ac:dyDescent="0.25">
      <c r="A768" s="31">
        <v>771</v>
      </c>
      <c r="B768" s="34" t="s">
        <v>11740</v>
      </c>
      <c r="C768" s="31">
        <v>4350</v>
      </c>
      <c r="D768" s="34" t="s">
        <v>14968</v>
      </c>
      <c r="E768" s="34" t="s">
        <v>84</v>
      </c>
      <c r="F768" s="31">
        <v>4</v>
      </c>
    </row>
    <row r="769" spans="1:6" s="31" customFormat="1" ht="15.75" customHeight="1" x14ac:dyDescent="0.25">
      <c r="A769" s="31">
        <v>772</v>
      </c>
      <c r="B769" s="34" t="s">
        <v>11741</v>
      </c>
      <c r="C769" s="31">
        <v>2567</v>
      </c>
      <c r="D769" s="34" t="s">
        <v>10975</v>
      </c>
      <c r="E769" s="34" t="s">
        <v>84</v>
      </c>
      <c r="F769" s="31">
        <v>7</v>
      </c>
    </row>
    <row r="770" spans="1:6" s="31" customFormat="1" ht="15.75" customHeight="1" x14ac:dyDescent="0.25">
      <c r="A770" s="31">
        <v>773</v>
      </c>
      <c r="B770" s="34" t="s">
        <v>11742</v>
      </c>
      <c r="C770" s="31">
        <v>4305</v>
      </c>
      <c r="D770" s="34" t="s">
        <v>14968</v>
      </c>
      <c r="E770" s="34" t="s">
        <v>84</v>
      </c>
      <c r="F770" s="31">
        <v>3</v>
      </c>
    </row>
    <row r="771" spans="1:6" s="31" customFormat="1" ht="15.75" customHeight="1" x14ac:dyDescent="0.25">
      <c r="A771" s="31">
        <v>774</v>
      </c>
      <c r="B771" s="34" t="s">
        <v>11743</v>
      </c>
      <c r="C771" s="31">
        <v>3183</v>
      </c>
      <c r="D771" s="34" t="s">
        <v>11420</v>
      </c>
      <c r="E771" s="34" t="s">
        <v>84</v>
      </c>
      <c r="F771" s="31">
        <v>8</v>
      </c>
    </row>
    <row r="772" spans="1:6" s="31" customFormat="1" ht="15.75" customHeight="1" x14ac:dyDescent="0.25">
      <c r="A772" s="31">
        <v>775</v>
      </c>
      <c r="B772" s="34" t="s">
        <v>11744</v>
      </c>
      <c r="C772" s="31">
        <v>4350</v>
      </c>
      <c r="D772" s="34" t="s">
        <v>14968</v>
      </c>
      <c r="E772" s="34" t="s">
        <v>84</v>
      </c>
      <c r="F772" s="31">
        <v>4</v>
      </c>
    </row>
    <row r="773" spans="1:6" s="31" customFormat="1" ht="15.75" customHeight="1" x14ac:dyDescent="0.25">
      <c r="A773" s="31">
        <v>776</v>
      </c>
      <c r="B773" s="34" t="s">
        <v>11745</v>
      </c>
      <c r="C773" s="31">
        <v>4869</v>
      </c>
      <c r="D773" s="34" t="s">
        <v>14968</v>
      </c>
      <c r="E773" s="34" t="s">
        <v>84</v>
      </c>
      <c r="F773" s="31">
        <v>4</v>
      </c>
    </row>
    <row r="774" spans="1:6" s="31" customFormat="1" ht="15.75" customHeight="1" x14ac:dyDescent="0.25">
      <c r="A774" s="31">
        <v>777</v>
      </c>
      <c r="B774" s="34" t="s">
        <v>11746</v>
      </c>
      <c r="C774" s="31">
        <v>2145</v>
      </c>
      <c r="D774" s="34" t="s">
        <v>10975</v>
      </c>
      <c r="E774" s="34" t="s">
        <v>84</v>
      </c>
      <c r="F774" s="31">
        <v>9</v>
      </c>
    </row>
    <row r="775" spans="1:6" s="31" customFormat="1" ht="15.75" customHeight="1" x14ac:dyDescent="0.25">
      <c r="A775" s="31">
        <v>778</v>
      </c>
      <c r="B775" s="34" t="s">
        <v>11747</v>
      </c>
      <c r="C775" s="31">
        <v>2137</v>
      </c>
      <c r="D775" s="34" t="s">
        <v>10975</v>
      </c>
      <c r="E775" s="34" t="s">
        <v>84</v>
      </c>
      <c r="F775" s="31">
        <v>9</v>
      </c>
    </row>
    <row r="776" spans="1:6" s="31" customFormat="1" ht="15.75" customHeight="1" x14ac:dyDescent="0.25">
      <c r="A776" s="31">
        <v>779</v>
      </c>
      <c r="B776" s="34" t="s">
        <v>11748</v>
      </c>
      <c r="C776" s="31">
        <v>2093</v>
      </c>
      <c r="D776" s="34" t="s">
        <v>10975</v>
      </c>
      <c r="E776" s="34" t="s">
        <v>84</v>
      </c>
      <c r="F776" s="31">
        <v>9</v>
      </c>
    </row>
    <row r="777" spans="1:6" s="31" customFormat="1" ht="15.75" customHeight="1" x14ac:dyDescent="0.25">
      <c r="A777" s="31">
        <v>780</v>
      </c>
      <c r="B777" s="34" t="s">
        <v>11749</v>
      </c>
      <c r="C777" s="31">
        <v>2354</v>
      </c>
      <c r="D777" s="34" t="s">
        <v>10975</v>
      </c>
      <c r="E777" s="34" t="s">
        <v>84</v>
      </c>
      <c r="F777" s="31">
        <v>3</v>
      </c>
    </row>
    <row r="778" spans="1:6" s="31" customFormat="1" ht="15.75" customHeight="1" x14ac:dyDescent="0.25">
      <c r="A778" s="31">
        <v>781</v>
      </c>
      <c r="B778" s="34" t="s">
        <v>11750</v>
      </c>
      <c r="C778" s="31">
        <v>2190</v>
      </c>
      <c r="D778" s="34" t="s">
        <v>10975</v>
      </c>
      <c r="E778" s="34" t="s">
        <v>84</v>
      </c>
      <c r="F778" s="31">
        <v>10</v>
      </c>
    </row>
    <row r="779" spans="1:6" s="31" customFormat="1" ht="15.75" customHeight="1" x14ac:dyDescent="0.25">
      <c r="A779" s="31">
        <v>782</v>
      </c>
      <c r="B779" s="34" t="s">
        <v>11751</v>
      </c>
      <c r="C779" s="31">
        <v>4019</v>
      </c>
      <c r="D779" s="34" t="s">
        <v>14968</v>
      </c>
      <c r="E779" s="34" t="s">
        <v>84</v>
      </c>
      <c r="F779" s="31">
        <v>3</v>
      </c>
    </row>
    <row r="780" spans="1:6" s="31" customFormat="1" ht="15.75" customHeight="1" x14ac:dyDescent="0.25">
      <c r="A780" s="31">
        <v>783</v>
      </c>
      <c r="B780" s="34" t="s">
        <v>11752</v>
      </c>
      <c r="C780" s="31">
        <v>4814</v>
      </c>
      <c r="D780" s="34" t="s">
        <v>14968</v>
      </c>
      <c r="E780" s="34" t="s">
        <v>84</v>
      </c>
      <c r="F780" s="31">
        <v>2</v>
      </c>
    </row>
    <row r="781" spans="1:6" s="31" customFormat="1" ht="15.75" customHeight="1" x14ac:dyDescent="0.25">
      <c r="A781" s="31">
        <v>784</v>
      </c>
      <c r="B781" s="34" t="s">
        <v>11753</v>
      </c>
      <c r="C781" s="31">
        <v>3201</v>
      </c>
      <c r="D781" s="34" t="s">
        <v>11420</v>
      </c>
      <c r="E781" s="34" t="s">
        <v>84</v>
      </c>
      <c r="F781" s="31">
        <v>6</v>
      </c>
    </row>
    <row r="782" spans="1:6" s="31" customFormat="1" ht="15.75" customHeight="1" x14ac:dyDescent="0.25">
      <c r="A782" s="31">
        <v>785</v>
      </c>
      <c r="B782" s="34" t="s">
        <v>11754</v>
      </c>
      <c r="C782" s="31">
        <v>2282</v>
      </c>
      <c r="D782" s="34" t="s">
        <v>10975</v>
      </c>
      <c r="E782" s="34" t="s">
        <v>84</v>
      </c>
      <c r="F782" s="31">
        <v>8</v>
      </c>
    </row>
    <row r="783" spans="1:6" s="31" customFormat="1" ht="15.75" customHeight="1" x14ac:dyDescent="0.25">
      <c r="A783" s="31">
        <v>786</v>
      </c>
      <c r="B783" s="34" t="s">
        <v>11755</v>
      </c>
      <c r="C783" s="31">
        <v>2223</v>
      </c>
      <c r="D783" s="34" t="s">
        <v>10975</v>
      </c>
      <c r="E783" s="34" t="s">
        <v>84</v>
      </c>
      <c r="F783" s="31">
        <v>10</v>
      </c>
    </row>
    <row r="784" spans="1:6" s="31" customFormat="1" ht="15.75" customHeight="1" x14ac:dyDescent="0.25">
      <c r="A784" s="31">
        <v>787</v>
      </c>
      <c r="B784" s="34" t="s">
        <v>11756</v>
      </c>
      <c r="C784" s="31">
        <v>2292</v>
      </c>
      <c r="D784" s="34" t="s">
        <v>10975</v>
      </c>
      <c r="E784" s="34" t="s">
        <v>84</v>
      </c>
      <c r="F784" s="31">
        <v>7</v>
      </c>
    </row>
    <row r="785" spans="1:6" s="31" customFormat="1" ht="15.75" customHeight="1" x14ac:dyDescent="0.25">
      <c r="A785" s="31">
        <v>788</v>
      </c>
      <c r="B785" s="34" t="s">
        <v>11757</v>
      </c>
      <c r="C785" s="31">
        <v>2141</v>
      </c>
      <c r="D785" s="34" t="s">
        <v>10975</v>
      </c>
      <c r="E785" s="34" t="s">
        <v>84</v>
      </c>
      <c r="F785" s="31">
        <v>9</v>
      </c>
    </row>
    <row r="786" spans="1:6" s="31" customFormat="1" ht="15.75" customHeight="1" x14ac:dyDescent="0.25">
      <c r="A786" s="31">
        <v>789</v>
      </c>
      <c r="B786" s="34" t="s">
        <v>11758</v>
      </c>
      <c r="C786" s="31">
        <v>2126</v>
      </c>
      <c r="D786" s="34" t="s">
        <v>10975</v>
      </c>
      <c r="E786" s="34" t="s">
        <v>84</v>
      </c>
      <c r="F786" s="31">
        <v>11</v>
      </c>
    </row>
    <row r="787" spans="1:6" s="31" customFormat="1" ht="15.75" customHeight="1" x14ac:dyDescent="0.25">
      <c r="A787" s="31">
        <v>790</v>
      </c>
      <c r="B787" s="34" t="s">
        <v>11759</v>
      </c>
      <c r="C787" s="31">
        <v>3046</v>
      </c>
      <c r="D787" s="34" t="s">
        <v>11420</v>
      </c>
      <c r="E787" s="34" t="s">
        <v>84</v>
      </c>
      <c r="F787" s="31">
        <v>9</v>
      </c>
    </row>
    <row r="788" spans="1:6" s="31" customFormat="1" ht="15.75" customHeight="1" x14ac:dyDescent="0.25">
      <c r="A788" s="31">
        <v>791</v>
      </c>
      <c r="B788" s="34" t="s">
        <v>11760</v>
      </c>
      <c r="C788" s="31">
        <v>3008</v>
      </c>
      <c r="D788" s="34" t="s">
        <v>11420</v>
      </c>
      <c r="E788" s="34" t="s">
        <v>84</v>
      </c>
      <c r="F788" s="31">
        <v>10</v>
      </c>
    </row>
    <row r="789" spans="1:6" s="31" customFormat="1" ht="15.75" customHeight="1" x14ac:dyDescent="0.25">
      <c r="A789" s="31">
        <v>792</v>
      </c>
      <c r="B789" s="34" t="s">
        <v>11761</v>
      </c>
      <c r="C789" s="31">
        <v>2830</v>
      </c>
      <c r="D789" s="34" t="s">
        <v>10975</v>
      </c>
      <c r="E789" s="34" t="s">
        <v>84</v>
      </c>
      <c r="F789" s="31">
        <v>7</v>
      </c>
    </row>
    <row r="790" spans="1:6" s="31" customFormat="1" ht="15.75" customHeight="1" x14ac:dyDescent="0.25">
      <c r="A790" s="31">
        <v>793</v>
      </c>
      <c r="B790" s="34" t="s">
        <v>11762</v>
      </c>
      <c r="C790" s="31">
        <v>2099</v>
      </c>
      <c r="D790" s="34" t="s">
        <v>10975</v>
      </c>
      <c r="E790" s="34" t="s">
        <v>84</v>
      </c>
      <c r="F790" s="31">
        <v>10</v>
      </c>
    </row>
    <row r="791" spans="1:6" s="31" customFormat="1" ht="15.75" customHeight="1" x14ac:dyDescent="0.25">
      <c r="A791" s="31">
        <v>794</v>
      </c>
      <c r="B791" s="34" t="s">
        <v>11763</v>
      </c>
      <c r="C791" s="31">
        <v>2250</v>
      </c>
      <c r="D791" s="34" t="s">
        <v>10975</v>
      </c>
      <c r="E791" s="34" t="s">
        <v>84</v>
      </c>
      <c r="F791" s="31">
        <v>3</v>
      </c>
    </row>
    <row r="792" spans="1:6" s="31" customFormat="1" ht="15.75" customHeight="1" x14ac:dyDescent="0.25">
      <c r="A792" s="31">
        <v>795</v>
      </c>
      <c r="B792" s="34" t="s">
        <v>11764</v>
      </c>
      <c r="C792" s="31">
        <v>2171</v>
      </c>
      <c r="D792" s="34" t="s">
        <v>10975</v>
      </c>
      <c r="E792" s="34" t="s">
        <v>84</v>
      </c>
      <c r="F792" s="31">
        <v>9</v>
      </c>
    </row>
    <row r="793" spans="1:6" s="31" customFormat="1" ht="15.75" customHeight="1" x14ac:dyDescent="0.25">
      <c r="A793" s="31">
        <v>796</v>
      </c>
      <c r="B793" s="34" t="s">
        <v>11765</v>
      </c>
      <c r="C793" s="31">
        <v>3076</v>
      </c>
      <c r="D793" s="34" t="s">
        <v>11420</v>
      </c>
      <c r="E793" s="34" t="s">
        <v>84</v>
      </c>
      <c r="F793" s="31">
        <v>8</v>
      </c>
    </row>
    <row r="794" spans="1:6" s="31" customFormat="1" ht="15.75" customHeight="1" x14ac:dyDescent="0.25">
      <c r="A794" s="31">
        <v>797</v>
      </c>
      <c r="B794" s="34" t="s">
        <v>11766</v>
      </c>
      <c r="C794" s="31">
        <v>2077</v>
      </c>
      <c r="D794" s="34" t="s">
        <v>10975</v>
      </c>
      <c r="E794" s="34" t="s">
        <v>84</v>
      </c>
      <c r="F794" s="31">
        <v>8</v>
      </c>
    </row>
    <row r="795" spans="1:6" s="31" customFormat="1" ht="15.75" customHeight="1" x14ac:dyDescent="0.25">
      <c r="A795" s="31">
        <v>798</v>
      </c>
      <c r="B795" s="34" t="s">
        <v>11767</v>
      </c>
      <c r="C795" s="31">
        <v>3156</v>
      </c>
      <c r="D795" s="34" t="s">
        <v>11420</v>
      </c>
      <c r="E795" s="34" t="s">
        <v>84</v>
      </c>
      <c r="F795" s="31">
        <v>9</v>
      </c>
    </row>
    <row r="796" spans="1:6" s="31" customFormat="1" ht="15.75" customHeight="1" x14ac:dyDescent="0.25">
      <c r="A796" s="31">
        <v>799</v>
      </c>
      <c r="B796" s="34" t="s">
        <v>11768</v>
      </c>
      <c r="C796" s="31">
        <v>2756</v>
      </c>
      <c r="D796" s="34" t="s">
        <v>10975</v>
      </c>
      <c r="E796" s="34" t="s">
        <v>84</v>
      </c>
      <c r="F796" s="31">
        <v>8</v>
      </c>
    </row>
    <row r="797" spans="1:6" s="31" customFormat="1" ht="15.75" customHeight="1" x14ac:dyDescent="0.25">
      <c r="A797" s="31">
        <v>800</v>
      </c>
      <c r="B797" s="34" t="s">
        <v>11769</v>
      </c>
      <c r="C797" s="31">
        <v>4873</v>
      </c>
      <c r="D797" s="34" t="s">
        <v>14968</v>
      </c>
      <c r="E797" s="34" t="s">
        <v>84</v>
      </c>
      <c r="F797" s="31">
        <v>4</v>
      </c>
    </row>
    <row r="798" spans="1:6" s="31" customFormat="1" ht="15.75" customHeight="1" x14ac:dyDescent="0.25">
      <c r="A798" s="31">
        <v>801</v>
      </c>
      <c r="B798" s="34" t="s">
        <v>11770</v>
      </c>
      <c r="C798" s="31">
        <v>4514</v>
      </c>
      <c r="D798" s="34" t="s">
        <v>14968</v>
      </c>
      <c r="E798" s="34" t="s">
        <v>84</v>
      </c>
      <c r="F798" s="31">
        <v>3</v>
      </c>
    </row>
    <row r="799" spans="1:6" s="31" customFormat="1" ht="15.75" customHeight="1" x14ac:dyDescent="0.25">
      <c r="A799" s="31">
        <v>802</v>
      </c>
      <c r="B799" s="34" t="s">
        <v>11771</v>
      </c>
      <c r="C799" s="31">
        <v>4210</v>
      </c>
      <c r="D799" s="34" t="s">
        <v>14968</v>
      </c>
      <c r="E799" s="34" t="s">
        <v>84</v>
      </c>
      <c r="F799" s="31">
        <v>7</v>
      </c>
    </row>
    <row r="800" spans="1:6" s="31" customFormat="1" ht="15.75" customHeight="1" x14ac:dyDescent="0.25">
      <c r="A800" s="31">
        <v>803</v>
      </c>
      <c r="B800" s="34" t="s">
        <v>11772</v>
      </c>
      <c r="C800" s="31">
        <v>4551</v>
      </c>
      <c r="D800" s="34" t="s">
        <v>14968</v>
      </c>
      <c r="E800" s="34" t="s">
        <v>84</v>
      </c>
      <c r="F800" s="31">
        <v>7</v>
      </c>
    </row>
    <row r="801" spans="1:6" s="31" customFormat="1" ht="15.75" customHeight="1" x14ac:dyDescent="0.25">
      <c r="A801" s="31">
        <v>804</v>
      </c>
      <c r="B801" s="34" t="s">
        <v>11773</v>
      </c>
      <c r="C801" s="31">
        <v>4006</v>
      </c>
      <c r="D801" s="34" t="s">
        <v>14968</v>
      </c>
      <c r="E801" s="34" t="s">
        <v>84</v>
      </c>
      <c r="F801" s="31">
        <v>7</v>
      </c>
    </row>
    <row r="802" spans="1:6" s="31" customFormat="1" ht="15.75" customHeight="1" x14ac:dyDescent="0.25">
      <c r="A802" s="31">
        <v>805</v>
      </c>
      <c r="B802" s="34" t="s">
        <v>11774</v>
      </c>
      <c r="C802" s="31">
        <v>2754</v>
      </c>
      <c r="D802" s="34" t="s">
        <v>10975</v>
      </c>
      <c r="E802" s="34" t="s">
        <v>84</v>
      </c>
      <c r="F802" s="31">
        <v>8</v>
      </c>
    </row>
    <row r="803" spans="1:6" s="31" customFormat="1" ht="15.75" customHeight="1" x14ac:dyDescent="0.25">
      <c r="A803" s="31">
        <v>806</v>
      </c>
      <c r="B803" s="34" t="s">
        <v>11775</v>
      </c>
      <c r="C803" s="31">
        <v>2767</v>
      </c>
      <c r="D803" s="34" t="s">
        <v>10975</v>
      </c>
      <c r="E803" s="34" t="s">
        <v>84</v>
      </c>
      <c r="F803" s="31">
        <v>9</v>
      </c>
    </row>
    <row r="804" spans="1:6" s="31" customFormat="1" ht="15.75" customHeight="1" x14ac:dyDescent="0.25">
      <c r="A804" s="31">
        <v>807</v>
      </c>
      <c r="B804" s="34" t="s">
        <v>11776</v>
      </c>
      <c r="C804" s="31">
        <v>2282</v>
      </c>
      <c r="D804" s="34" t="s">
        <v>10975</v>
      </c>
      <c r="E804" s="34" t="s">
        <v>84</v>
      </c>
      <c r="F804" s="31">
        <v>8</v>
      </c>
    </row>
    <row r="805" spans="1:6" s="31" customFormat="1" ht="15.75" customHeight="1" x14ac:dyDescent="0.25">
      <c r="A805" s="31">
        <v>808</v>
      </c>
      <c r="B805" s="34" t="s">
        <v>11777</v>
      </c>
      <c r="C805" s="31">
        <v>3810</v>
      </c>
      <c r="D805" s="34" t="s">
        <v>11420</v>
      </c>
      <c r="E805" s="34" t="s">
        <v>84</v>
      </c>
      <c r="F805" s="31">
        <v>2</v>
      </c>
    </row>
    <row r="806" spans="1:6" s="31" customFormat="1" ht="15.75" customHeight="1" x14ac:dyDescent="0.25">
      <c r="A806" s="31">
        <v>809</v>
      </c>
      <c r="B806" s="34" t="s">
        <v>11778</v>
      </c>
      <c r="C806" s="31">
        <v>2137</v>
      </c>
      <c r="D806" s="34" t="s">
        <v>10975</v>
      </c>
      <c r="E806" s="34" t="s">
        <v>84</v>
      </c>
      <c r="F806" s="31">
        <v>8</v>
      </c>
    </row>
    <row r="807" spans="1:6" s="31" customFormat="1" ht="15.75" customHeight="1" x14ac:dyDescent="0.25">
      <c r="A807" s="31">
        <v>810</v>
      </c>
      <c r="B807" s="34" t="s">
        <v>11779</v>
      </c>
      <c r="C807" s="31">
        <v>2173</v>
      </c>
      <c r="D807" s="34" t="s">
        <v>10975</v>
      </c>
      <c r="E807" s="34" t="s">
        <v>84</v>
      </c>
      <c r="F807" s="31">
        <v>9</v>
      </c>
    </row>
    <row r="808" spans="1:6" s="31" customFormat="1" ht="15.75" customHeight="1" x14ac:dyDescent="0.25">
      <c r="A808" s="31">
        <v>811</v>
      </c>
      <c r="B808" s="34" t="s">
        <v>11780</v>
      </c>
      <c r="C808" s="31">
        <v>2152</v>
      </c>
      <c r="D808" s="34" t="s">
        <v>10975</v>
      </c>
      <c r="E808" s="34" t="s">
        <v>84</v>
      </c>
      <c r="F808" s="31">
        <v>10</v>
      </c>
    </row>
    <row r="809" spans="1:6" s="31" customFormat="1" ht="15.75" customHeight="1" x14ac:dyDescent="0.25">
      <c r="A809" s="31">
        <v>812</v>
      </c>
      <c r="B809" s="34" t="s">
        <v>11781</v>
      </c>
      <c r="C809" s="31">
        <v>2340</v>
      </c>
      <c r="D809" s="34" t="s">
        <v>10975</v>
      </c>
      <c r="E809" s="34" t="s">
        <v>84</v>
      </c>
      <c r="F809" s="31">
        <v>4</v>
      </c>
    </row>
    <row r="810" spans="1:6" s="31" customFormat="1" ht="15.75" customHeight="1" x14ac:dyDescent="0.25">
      <c r="A810" s="31">
        <v>813</v>
      </c>
      <c r="B810" s="34" t="s">
        <v>11782</v>
      </c>
      <c r="C810" s="31">
        <v>2088</v>
      </c>
      <c r="D810" s="34" t="s">
        <v>10975</v>
      </c>
      <c r="E810" s="34" t="s">
        <v>84</v>
      </c>
      <c r="F810" s="31">
        <v>12</v>
      </c>
    </row>
    <row r="811" spans="1:6" s="31" customFormat="1" ht="15.75" customHeight="1" x14ac:dyDescent="0.25">
      <c r="A811" s="31">
        <v>814</v>
      </c>
      <c r="B811" s="34" t="s">
        <v>11783</v>
      </c>
      <c r="C811" s="31">
        <v>3805</v>
      </c>
      <c r="D811" s="34" t="s">
        <v>11420</v>
      </c>
      <c r="E811" s="34" t="s">
        <v>84</v>
      </c>
      <c r="F811" s="31">
        <v>8</v>
      </c>
    </row>
    <row r="812" spans="1:6" s="31" customFormat="1" ht="15.75" customHeight="1" x14ac:dyDescent="0.25">
      <c r="A812" s="31">
        <v>815</v>
      </c>
      <c r="B812" s="34" t="s">
        <v>11784</v>
      </c>
      <c r="C812" s="31">
        <v>2067</v>
      </c>
      <c r="D812" s="34" t="s">
        <v>10975</v>
      </c>
      <c r="E812" s="34" t="s">
        <v>84</v>
      </c>
      <c r="F812" s="31">
        <v>11</v>
      </c>
    </row>
    <row r="813" spans="1:6" s="31" customFormat="1" ht="15.75" customHeight="1" x14ac:dyDescent="0.25">
      <c r="A813" s="31">
        <v>816</v>
      </c>
      <c r="B813" s="34" t="s">
        <v>11785</v>
      </c>
      <c r="C813" s="31">
        <v>2122</v>
      </c>
      <c r="D813" s="34" t="s">
        <v>10975</v>
      </c>
      <c r="E813" s="34" t="s">
        <v>84</v>
      </c>
      <c r="F813" s="31">
        <v>10</v>
      </c>
    </row>
    <row r="814" spans="1:6" s="31" customFormat="1" ht="15.75" customHeight="1" x14ac:dyDescent="0.25">
      <c r="A814" s="31">
        <v>817</v>
      </c>
      <c r="B814" s="34" t="s">
        <v>11786</v>
      </c>
      <c r="C814" s="31">
        <v>3976</v>
      </c>
      <c r="D814" s="34" t="s">
        <v>11420</v>
      </c>
      <c r="E814" s="34" t="s">
        <v>84</v>
      </c>
      <c r="F814" s="31">
        <v>5</v>
      </c>
    </row>
    <row r="815" spans="1:6" s="31" customFormat="1" ht="15.75" customHeight="1" x14ac:dyDescent="0.25">
      <c r="A815" s="31">
        <v>818</v>
      </c>
      <c r="B815" s="34" t="s">
        <v>11787</v>
      </c>
      <c r="C815" s="31">
        <v>2067</v>
      </c>
      <c r="D815" s="34" t="s">
        <v>10975</v>
      </c>
      <c r="E815" s="34" t="s">
        <v>84</v>
      </c>
      <c r="F815" s="31">
        <v>11</v>
      </c>
    </row>
    <row r="816" spans="1:6" s="31" customFormat="1" ht="15.75" customHeight="1" x14ac:dyDescent="0.25">
      <c r="A816" s="31">
        <v>819</v>
      </c>
      <c r="B816" s="34" t="s">
        <v>11788</v>
      </c>
      <c r="C816" s="31">
        <v>2000</v>
      </c>
      <c r="D816" s="34" t="s">
        <v>10975</v>
      </c>
      <c r="E816" s="34" t="s">
        <v>84</v>
      </c>
      <c r="F816" s="31">
        <v>12</v>
      </c>
    </row>
    <row r="817" spans="1:6" s="31" customFormat="1" ht="15.75" customHeight="1" x14ac:dyDescent="0.25">
      <c r="A817" s="31">
        <v>820</v>
      </c>
      <c r="B817" s="34" t="s">
        <v>11789</v>
      </c>
      <c r="C817" s="31">
        <v>2040</v>
      </c>
      <c r="D817" s="34" t="s">
        <v>10975</v>
      </c>
      <c r="E817" s="34" t="s">
        <v>84</v>
      </c>
      <c r="F817" s="31">
        <v>12</v>
      </c>
    </row>
    <row r="818" spans="1:6" s="31" customFormat="1" ht="15.75" customHeight="1" x14ac:dyDescent="0.25">
      <c r="A818" s="31">
        <v>821</v>
      </c>
      <c r="B818" s="34" t="s">
        <v>11790</v>
      </c>
      <c r="C818" s="31">
        <v>2530</v>
      </c>
      <c r="D818" s="34" t="s">
        <v>10975</v>
      </c>
      <c r="E818" s="34" t="s">
        <v>84</v>
      </c>
      <c r="F818" s="31">
        <v>8</v>
      </c>
    </row>
    <row r="819" spans="1:6" s="31" customFormat="1" ht="15.75" customHeight="1" x14ac:dyDescent="0.25">
      <c r="A819" s="31">
        <v>822</v>
      </c>
      <c r="B819" s="34" t="s">
        <v>11791</v>
      </c>
      <c r="C819" s="31">
        <v>3175</v>
      </c>
      <c r="D819" s="34" t="s">
        <v>11420</v>
      </c>
      <c r="E819" s="34" t="s">
        <v>84</v>
      </c>
      <c r="F819" s="31">
        <v>5</v>
      </c>
    </row>
    <row r="820" spans="1:6" s="31" customFormat="1" ht="15.75" customHeight="1" x14ac:dyDescent="0.25">
      <c r="A820" s="31">
        <v>823</v>
      </c>
      <c r="B820" s="34" t="s">
        <v>11792</v>
      </c>
      <c r="C820" s="31">
        <v>2156</v>
      </c>
      <c r="D820" s="34" t="s">
        <v>10975</v>
      </c>
      <c r="E820" s="34" t="s">
        <v>84</v>
      </c>
      <c r="F820" s="31">
        <v>11</v>
      </c>
    </row>
    <row r="821" spans="1:6" s="31" customFormat="1" ht="15.75" customHeight="1" x14ac:dyDescent="0.25">
      <c r="A821" s="31">
        <v>824</v>
      </c>
      <c r="B821" s="34" t="s">
        <v>11793</v>
      </c>
      <c r="C821" s="31">
        <v>4127</v>
      </c>
      <c r="D821" s="34" t="s">
        <v>14968</v>
      </c>
      <c r="E821" s="34" t="s">
        <v>84</v>
      </c>
      <c r="F821" s="31">
        <v>3</v>
      </c>
    </row>
    <row r="822" spans="1:6" s="31" customFormat="1" ht="15.75" customHeight="1" x14ac:dyDescent="0.25">
      <c r="A822" s="31">
        <v>825</v>
      </c>
      <c r="B822" s="34" t="s">
        <v>11794</v>
      </c>
      <c r="C822" s="31">
        <v>2066</v>
      </c>
      <c r="D822" s="34" t="s">
        <v>10975</v>
      </c>
      <c r="E822" s="34" t="s">
        <v>84</v>
      </c>
      <c r="F822" s="31">
        <v>12</v>
      </c>
    </row>
    <row r="823" spans="1:6" s="31" customFormat="1" ht="15.75" customHeight="1" x14ac:dyDescent="0.25">
      <c r="A823" s="31">
        <v>826</v>
      </c>
      <c r="B823" s="34" t="s">
        <v>11795</v>
      </c>
      <c r="C823" s="31">
        <v>2759</v>
      </c>
      <c r="D823" s="34" t="s">
        <v>10975</v>
      </c>
      <c r="E823" s="34" t="s">
        <v>84</v>
      </c>
      <c r="F823" s="31">
        <v>8</v>
      </c>
    </row>
    <row r="824" spans="1:6" s="31" customFormat="1" ht="15.75" customHeight="1" x14ac:dyDescent="0.25">
      <c r="A824" s="31">
        <v>827</v>
      </c>
      <c r="B824" s="34" t="s">
        <v>11796</v>
      </c>
      <c r="C824" s="31">
        <v>4171</v>
      </c>
      <c r="D824" s="34" t="s">
        <v>14968</v>
      </c>
      <c r="E824" s="34" t="s">
        <v>84</v>
      </c>
      <c r="F824" s="31">
        <v>11</v>
      </c>
    </row>
    <row r="825" spans="1:6" s="31" customFormat="1" ht="15.75" customHeight="1" x14ac:dyDescent="0.25">
      <c r="A825" s="31">
        <v>828</v>
      </c>
      <c r="B825" s="34" t="s">
        <v>11797</v>
      </c>
      <c r="C825" s="31">
        <v>2073</v>
      </c>
      <c r="D825" s="34" t="s">
        <v>10975</v>
      </c>
      <c r="E825" s="34" t="s">
        <v>84</v>
      </c>
      <c r="F825" s="31">
        <v>11</v>
      </c>
    </row>
    <row r="826" spans="1:6" s="31" customFormat="1" ht="15.75" customHeight="1" x14ac:dyDescent="0.25">
      <c r="A826" s="31">
        <v>829</v>
      </c>
      <c r="B826" s="34" t="s">
        <v>11798</v>
      </c>
      <c r="C826" s="31">
        <v>3218</v>
      </c>
      <c r="D826" s="34" t="s">
        <v>11420</v>
      </c>
      <c r="E826" s="34" t="s">
        <v>84</v>
      </c>
      <c r="F826" s="31">
        <v>8</v>
      </c>
    </row>
    <row r="827" spans="1:6" s="31" customFormat="1" ht="15.75" customHeight="1" x14ac:dyDescent="0.25">
      <c r="A827" s="31">
        <v>830</v>
      </c>
      <c r="B827" s="34" t="s">
        <v>11799</v>
      </c>
      <c r="C827" s="31">
        <v>2228</v>
      </c>
      <c r="D827" s="34" t="s">
        <v>10975</v>
      </c>
      <c r="E827" s="34" t="s">
        <v>84</v>
      </c>
      <c r="F827" s="31">
        <v>8</v>
      </c>
    </row>
    <row r="828" spans="1:6" s="31" customFormat="1" ht="15.75" customHeight="1" x14ac:dyDescent="0.25">
      <c r="A828" s="31">
        <v>831</v>
      </c>
      <c r="B828" s="34" t="s">
        <v>11800</v>
      </c>
      <c r="C828" s="31">
        <v>4207</v>
      </c>
      <c r="D828" s="34" t="s">
        <v>14968</v>
      </c>
      <c r="E828" s="34" t="s">
        <v>84</v>
      </c>
      <c r="F828" s="31">
        <v>4</v>
      </c>
    </row>
    <row r="829" spans="1:6" s="31" customFormat="1" ht="15.75" customHeight="1" x14ac:dyDescent="0.25">
      <c r="A829" s="31">
        <v>832</v>
      </c>
      <c r="B829" s="34" t="s">
        <v>11801</v>
      </c>
      <c r="C829" s="31">
        <v>4114</v>
      </c>
      <c r="D829" s="34" t="s">
        <v>14968</v>
      </c>
      <c r="E829" s="34" t="s">
        <v>84</v>
      </c>
      <c r="F829" s="31">
        <v>3</v>
      </c>
    </row>
    <row r="830" spans="1:6" s="31" customFormat="1" ht="15.75" customHeight="1" x14ac:dyDescent="0.25">
      <c r="A830" s="31">
        <v>833</v>
      </c>
      <c r="B830" s="34" t="s">
        <v>11802</v>
      </c>
      <c r="C830" s="31">
        <v>2430</v>
      </c>
      <c r="D830" s="34" t="s">
        <v>10975</v>
      </c>
      <c r="E830" s="34" t="s">
        <v>84</v>
      </c>
      <c r="F830" s="31">
        <v>7</v>
      </c>
    </row>
    <row r="831" spans="1:6" s="31" customFormat="1" ht="15.75" customHeight="1" x14ac:dyDescent="0.25">
      <c r="A831" s="31">
        <v>834</v>
      </c>
      <c r="B831" s="34" t="s">
        <v>11803</v>
      </c>
      <c r="C831" s="31">
        <v>3199</v>
      </c>
      <c r="D831" s="34" t="s">
        <v>11420</v>
      </c>
      <c r="E831" s="34" t="s">
        <v>84</v>
      </c>
      <c r="F831" s="31">
        <v>7</v>
      </c>
    </row>
    <row r="832" spans="1:6" s="31" customFormat="1" ht="15.75" customHeight="1" x14ac:dyDescent="0.25">
      <c r="A832" s="31">
        <v>835</v>
      </c>
      <c r="B832" s="34" t="s">
        <v>11804</v>
      </c>
      <c r="C832" s="31">
        <v>2192</v>
      </c>
      <c r="D832" s="34" t="s">
        <v>10975</v>
      </c>
      <c r="E832" s="34" t="s">
        <v>84</v>
      </c>
      <c r="F832" s="31">
        <v>10</v>
      </c>
    </row>
    <row r="833" spans="1:6" s="31" customFormat="1" ht="15.75" customHeight="1" x14ac:dyDescent="0.25">
      <c r="A833" s="31">
        <v>836</v>
      </c>
      <c r="B833" s="34" t="s">
        <v>11805</v>
      </c>
      <c r="C833" s="31">
        <v>4210</v>
      </c>
      <c r="D833" s="34" t="s">
        <v>14968</v>
      </c>
      <c r="E833" s="34" t="s">
        <v>84</v>
      </c>
      <c r="F833" s="31">
        <v>10</v>
      </c>
    </row>
    <row r="834" spans="1:6" s="31" customFormat="1" ht="15.75" customHeight="1" x14ac:dyDescent="0.25">
      <c r="A834" s="31">
        <v>837</v>
      </c>
      <c r="B834" s="34" t="s">
        <v>11806</v>
      </c>
      <c r="C834" s="31">
        <v>2290</v>
      </c>
      <c r="D834" s="34" t="s">
        <v>10975</v>
      </c>
      <c r="E834" s="34" t="s">
        <v>84</v>
      </c>
      <c r="F834" s="31">
        <v>8</v>
      </c>
    </row>
    <row r="835" spans="1:6" s="31" customFormat="1" ht="15.75" customHeight="1" x14ac:dyDescent="0.25">
      <c r="A835" s="31">
        <v>838</v>
      </c>
      <c r="B835" s="34" t="s">
        <v>11807</v>
      </c>
      <c r="C835" s="31">
        <v>4350</v>
      </c>
      <c r="D835" s="34" t="s">
        <v>14968</v>
      </c>
      <c r="E835" s="34" t="s">
        <v>84</v>
      </c>
      <c r="F835" s="31">
        <v>3</v>
      </c>
    </row>
    <row r="836" spans="1:6" s="31" customFormat="1" ht="15.75" customHeight="1" x14ac:dyDescent="0.25">
      <c r="A836" s="31">
        <v>839</v>
      </c>
      <c r="B836" s="34" t="s">
        <v>11808</v>
      </c>
      <c r="C836" s="31">
        <v>2880</v>
      </c>
      <c r="D836" s="34" t="s">
        <v>10975</v>
      </c>
      <c r="E836" s="34" t="s">
        <v>84</v>
      </c>
      <c r="F836" s="31">
        <v>1</v>
      </c>
    </row>
    <row r="837" spans="1:6" s="31" customFormat="1" ht="15.75" customHeight="1" x14ac:dyDescent="0.25">
      <c r="A837" s="31">
        <v>840</v>
      </c>
      <c r="B837" s="34" t="s">
        <v>11809</v>
      </c>
      <c r="C837" s="31">
        <v>4413</v>
      </c>
      <c r="D837" s="34" t="s">
        <v>14968</v>
      </c>
      <c r="E837" s="34" t="s">
        <v>84</v>
      </c>
      <c r="F837" s="31">
        <v>3</v>
      </c>
    </row>
    <row r="838" spans="1:6" s="31" customFormat="1" ht="15.75" customHeight="1" x14ac:dyDescent="0.25">
      <c r="A838" s="31">
        <v>841</v>
      </c>
      <c r="B838" s="34" t="s">
        <v>11810</v>
      </c>
      <c r="C838" s="31">
        <v>3187</v>
      </c>
      <c r="D838" s="34" t="s">
        <v>11420</v>
      </c>
      <c r="E838" s="34" t="s">
        <v>84</v>
      </c>
      <c r="F838" s="31">
        <v>11</v>
      </c>
    </row>
    <row r="839" spans="1:6" s="31" customFormat="1" ht="15.75" customHeight="1" x14ac:dyDescent="0.25">
      <c r="A839" s="31">
        <v>842</v>
      </c>
      <c r="B839" s="34" t="s">
        <v>11811</v>
      </c>
      <c r="C839" s="31">
        <v>3028</v>
      </c>
      <c r="D839" s="34" t="s">
        <v>11420</v>
      </c>
      <c r="E839" s="34" t="s">
        <v>84</v>
      </c>
      <c r="F839" s="31">
        <v>6</v>
      </c>
    </row>
    <row r="840" spans="1:6" s="31" customFormat="1" ht="15.75" customHeight="1" x14ac:dyDescent="0.25">
      <c r="A840" s="31">
        <v>843</v>
      </c>
      <c r="B840" s="34" t="s">
        <v>11812</v>
      </c>
      <c r="C840" s="31">
        <v>2166</v>
      </c>
      <c r="D840" s="34" t="s">
        <v>10975</v>
      </c>
      <c r="E840" s="34" t="s">
        <v>84</v>
      </c>
      <c r="F840" s="31">
        <v>10</v>
      </c>
    </row>
    <row r="841" spans="1:6" s="31" customFormat="1" ht="15.75" customHeight="1" x14ac:dyDescent="0.25">
      <c r="A841" s="31">
        <v>844</v>
      </c>
      <c r="B841" s="34" t="s">
        <v>11813</v>
      </c>
      <c r="C841" s="31">
        <v>2680</v>
      </c>
      <c r="D841" s="34" t="s">
        <v>10975</v>
      </c>
      <c r="E841" s="34" t="s">
        <v>84</v>
      </c>
      <c r="F841" s="31">
        <v>5</v>
      </c>
    </row>
    <row r="842" spans="1:6" s="31" customFormat="1" ht="15.75" customHeight="1" x14ac:dyDescent="0.25">
      <c r="A842" s="31">
        <v>845</v>
      </c>
      <c r="B842" s="34" t="s">
        <v>11814</v>
      </c>
      <c r="C842" s="31">
        <v>2527</v>
      </c>
      <c r="D842" s="34" t="s">
        <v>10975</v>
      </c>
      <c r="E842" s="34" t="s">
        <v>84</v>
      </c>
      <c r="F842" s="31">
        <v>7</v>
      </c>
    </row>
    <row r="843" spans="1:6" s="31" customFormat="1" ht="15.75" customHeight="1" x14ac:dyDescent="0.25">
      <c r="A843" s="31">
        <v>846</v>
      </c>
      <c r="B843" s="34" t="s">
        <v>11815</v>
      </c>
      <c r="C843" s="31">
        <v>2147</v>
      </c>
      <c r="D843" s="34" t="s">
        <v>10975</v>
      </c>
      <c r="E843" s="34" t="s">
        <v>84</v>
      </c>
      <c r="F843" s="31">
        <v>9</v>
      </c>
    </row>
    <row r="844" spans="1:6" s="31" customFormat="1" ht="15.75" customHeight="1" x14ac:dyDescent="0.25">
      <c r="A844" s="31">
        <v>847</v>
      </c>
      <c r="B844" s="34" t="s">
        <v>11816</v>
      </c>
      <c r="C844" s="31">
        <v>2141</v>
      </c>
      <c r="D844" s="34" t="s">
        <v>10975</v>
      </c>
      <c r="E844" s="34" t="s">
        <v>84</v>
      </c>
      <c r="F844" s="31">
        <v>7</v>
      </c>
    </row>
    <row r="845" spans="1:6" s="31" customFormat="1" ht="15.75" customHeight="1" x14ac:dyDescent="0.25">
      <c r="A845" s="31">
        <v>848</v>
      </c>
      <c r="B845" s="34" t="s">
        <v>11817</v>
      </c>
      <c r="C845" s="31">
        <v>4215</v>
      </c>
      <c r="D845" s="34" t="s">
        <v>14968</v>
      </c>
      <c r="E845" s="34" t="s">
        <v>84</v>
      </c>
      <c r="F845" s="31">
        <v>7</v>
      </c>
    </row>
    <row r="846" spans="1:6" s="31" customFormat="1" ht="15.75" customHeight="1" x14ac:dyDescent="0.25">
      <c r="A846" s="31">
        <v>849</v>
      </c>
      <c r="B846" s="34" t="s">
        <v>11818</v>
      </c>
      <c r="C846" s="31">
        <v>4701</v>
      </c>
      <c r="D846" s="34" t="s">
        <v>14968</v>
      </c>
      <c r="E846" s="34" t="s">
        <v>84</v>
      </c>
      <c r="F846" s="31">
        <v>7</v>
      </c>
    </row>
    <row r="847" spans="1:6" s="31" customFormat="1" ht="15.75" customHeight="1" x14ac:dyDescent="0.25">
      <c r="A847" s="31">
        <v>850</v>
      </c>
      <c r="B847" s="34" t="s">
        <v>11819</v>
      </c>
      <c r="C847" s="31">
        <v>2163</v>
      </c>
      <c r="D847" s="34" t="s">
        <v>10975</v>
      </c>
      <c r="E847" s="34" t="s">
        <v>84</v>
      </c>
      <c r="F847" s="31">
        <v>9</v>
      </c>
    </row>
    <row r="848" spans="1:6" s="31" customFormat="1" ht="15.75" customHeight="1" x14ac:dyDescent="0.25">
      <c r="A848" s="31">
        <v>851</v>
      </c>
      <c r="B848" s="34" t="s">
        <v>11820</v>
      </c>
      <c r="C848" s="31">
        <v>4220</v>
      </c>
      <c r="D848" s="34" t="s">
        <v>14968</v>
      </c>
      <c r="E848" s="34" t="s">
        <v>84</v>
      </c>
      <c r="F848" s="31">
        <v>10</v>
      </c>
    </row>
    <row r="849" spans="1:6" s="31" customFormat="1" ht="15.75" customHeight="1" x14ac:dyDescent="0.25">
      <c r="A849" s="31">
        <v>852</v>
      </c>
      <c r="B849" s="34" t="s">
        <v>11821</v>
      </c>
      <c r="C849" s="31">
        <v>2336</v>
      </c>
      <c r="D849" s="34" t="s">
        <v>10975</v>
      </c>
      <c r="E849" s="34" t="s">
        <v>84</v>
      </c>
      <c r="F849" s="31">
        <v>7</v>
      </c>
    </row>
    <row r="850" spans="1:6" s="31" customFormat="1" ht="15.75" customHeight="1" x14ac:dyDescent="0.25">
      <c r="A850" s="31">
        <v>853</v>
      </c>
      <c r="B850" s="34" t="s">
        <v>11822</v>
      </c>
      <c r="C850" s="31">
        <v>2650</v>
      </c>
      <c r="D850" s="34" t="s">
        <v>10975</v>
      </c>
      <c r="E850" s="34" t="s">
        <v>84</v>
      </c>
      <c r="F850" s="31">
        <v>2</v>
      </c>
    </row>
    <row r="851" spans="1:6" s="31" customFormat="1" ht="15.75" customHeight="1" x14ac:dyDescent="0.25">
      <c r="A851" s="31">
        <v>854</v>
      </c>
      <c r="B851" s="34" t="s">
        <v>11823</v>
      </c>
      <c r="C851" s="31">
        <v>3031</v>
      </c>
      <c r="D851" s="34" t="s">
        <v>11420</v>
      </c>
      <c r="E851" s="34" t="s">
        <v>84</v>
      </c>
      <c r="F851" s="31">
        <v>7</v>
      </c>
    </row>
    <row r="852" spans="1:6" s="31" customFormat="1" ht="15.75" customHeight="1" x14ac:dyDescent="0.25">
      <c r="A852" s="31">
        <v>855</v>
      </c>
      <c r="B852" s="34" t="s">
        <v>11824</v>
      </c>
      <c r="C852" s="31">
        <v>4415</v>
      </c>
      <c r="D852" s="34" t="s">
        <v>14968</v>
      </c>
      <c r="E852" s="34" t="s">
        <v>84</v>
      </c>
      <c r="F852" s="31">
        <v>2</v>
      </c>
    </row>
    <row r="853" spans="1:6" s="31" customFormat="1" ht="15.75" customHeight="1" x14ac:dyDescent="0.25">
      <c r="A853" s="31">
        <v>856</v>
      </c>
      <c r="B853" s="34" t="s">
        <v>11825</v>
      </c>
      <c r="C853" s="31">
        <v>3139</v>
      </c>
      <c r="D853" s="34" t="s">
        <v>11420</v>
      </c>
      <c r="E853" s="34" t="s">
        <v>84</v>
      </c>
      <c r="F853" s="31">
        <v>7</v>
      </c>
    </row>
    <row r="854" spans="1:6" s="31" customFormat="1" ht="15.75" customHeight="1" x14ac:dyDescent="0.25">
      <c r="A854" s="31">
        <v>857</v>
      </c>
      <c r="B854" s="34" t="s">
        <v>11826</v>
      </c>
      <c r="C854" s="31">
        <v>4122</v>
      </c>
      <c r="D854" s="34" t="s">
        <v>14968</v>
      </c>
      <c r="E854" s="34" t="s">
        <v>84</v>
      </c>
      <c r="F854" s="31">
        <v>4</v>
      </c>
    </row>
    <row r="855" spans="1:6" s="31" customFormat="1" ht="15.75" customHeight="1" x14ac:dyDescent="0.25">
      <c r="A855" s="31">
        <v>858</v>
      </c>
      <c r="B855" s="34" t="s">
        <v>11827</v>
      </c>
      <c r="C855" s="31">
        <v>4055</v>
      </c>
      <c r="D855" s="34" t="s">
        <v>14968</v>
      </c>
      <c r="E855" s="34" t="s">
        <v>84</v>
      </c>
      <c r="F855" s="31">
        <v>7</v>
      </c>
    </row>
    <row r="856" spans="1:6" s="31" customFormat="1" ht="15.75" customHeight="1" x14ac:dyDescent="0.25">
      <c r="A856" s="31">
        <v>859</v>
      </c>
      <c r="B856" s="34" t="s">
        <v>11828</v>
      </c>
      <c r="C856" s="31">
        <v>2150</v>
      </c>
      <c r="D856" s="34" t="s">
        <v>10975</v>
      </c>
      <c r="E856" s="34" t="s">
        <v>84</v>
      </c>
      <c r="F856" s="31">
        <v>10</v>
      </c>
    </row>
    <row r="857" spans="1:6" s="31" customFormat="1" ht="15.75" customHeight="1" x14ac:dyDescent="0.25">
      <c r="A857" s="31">
        <v>860</v>
      </c>
      <c r="B857" s="34" t="s">
        <v>11829</v>
      </c>
      <c r="C857" s="31">
        <v>4020</v>
      </c>
      <c r="D857" s="34" t="s">
        <v>14968</v>
      </c>
      <c r="E857" s="34" t="s">
        <v>84</v>
      </c>
      <c r="F857" s="31">
        <v>9</v>
      </c>
    </row>
    <row r="858" spans="1:6" s="31" customFormat="1" ht="15.75" customHeight="1" x14ac:dyDescent="0.25">
      <c r="A858" s="31">
        <v>861</v>
      </c>
      <c r="B858" s="34" t="s">
        <v>11830</v>
      </c>
      <c r="C858" s="31">
        <v>3975</v>
      </c>
      <c r="D858" s="34" t="s">
        <v>11420</v>
      </c>
      <c r="E858" s="34" t="s">
        <v>84</v>
      </c>
      <c r="F858" s="31">
        <v>8</v>
      </c>
    </row>
    <row r="859" spans="1:6" s="31" customFormat="1" ht="15.75" customHeight="1" x14ac:dyDescent="0.25">
      <c r="A859" s="31">
        <v>862</v>
      </c>
      <c r="B859" s="34" t="s">
        <v>11831</v>
      </c>
      <c r="C859" s="31">
        <v>3147</v>
      </c>
      <c r="D859" s="34" t="s">
        <v>11420</v>
      </c>
      <c r="E859" s="34" t="s">
        <v>84</v>
      </c>
      <c r="F859" s="31">
        <v>10</v>
      </c>
    </row>
    <row r="860" spans="1:6" s="31" customFormat="1" ht="15.75" customHeight="1" x14ac:dyDescent="0.25">
      <c r="A860" s="31">
        <v>863</v>
      </c>
      <c r="B860" s="34" t="s">
        <v>11832</v>
      </c>
      <c r="C860" s="31">
        <v>3623</v>
      </c>
      <c r="D860" s="34" t="s">
        <v>11420</v>
      </c>
      <c r="E860" s="34" t="s">
        <v>84</v>
      </c>
      <c r="F860" s="31">
        <v>1</v>
      </c>
    </row>
    <row r="861" spans="1:6" s="31" customFormat="1" ht="15.75" customHeight="1" x14ac:dyDescent="0.25">
      <c r="A861" s="31">
        <v>864</v>
      </c>
      <c r="B861" s="34" t="s">
        <v>11833</v>
      </c>
      <c r="C861" s="31">
        <v>4122</v>
      </c>
      <c r="D861" s="34" t="s">
        <v>14968</v>
      </c>
      <c r="E861" s="34" t="s">
        <v>84</v>
      </c>
      <c r="F861" s="31">
        <v>8</v>
      </c>
    </row>
    <row r="862" spans="1:6" s="31" customFormat="1" ht="15.75" customHeight="1" x14ac:dyDescent="0.25">
      <c r="A862" s="31">
        <v>865</v>
      </c>
      <c r="B862" s="34" t="s">
        <v>11834</v>
      </c>
      <c r="C862" s="31">
        <v>4356</v>
      </c>
      <c r="D862" s="34" t="s">
        <v>14968</v>
      </c>
      <c r="E862" s="34" t="s">
        <v>84</v>
      </c>
      <c r="F862" s="31">
        <v>5</v>
      </c>
    </row>
    <row r="863" spans="1:6" s="31" customFormat="1" ht="15.75" customHeight="1" x14ac:dyDescent="0.25">
      <c r="A863" s="31">
        <v>866</v>
      </c>
      <c r="B863" s="34" t="s">
        <v>11835</v>
      </c>
      <c r="C863" s="31">
        <v>2216</v>
      </c>
      <c r="D863" s="34" t="s">
        <v>10975</v>
      </c>
      <c r="E863" s="34" t="s">
        <v>84</v>
      </c>
      <c r="F863" s="31">
        <v>7</v>
      </c>
    </row>
    <row r="864" spans="1:6" s="31" customFormat="1" ht="15.75" customHeight="1" x14ac:dyDescent="0.25">
      <c r="A864" s="31">
        <v>867</v>
      </c>
      <c r="B864" s="34" t="s">
        <v>11836</v>
      </c>
      <c r="C864" s="31">
        <v>3124</v>
      </c>
      <c r="D864" s="34" t="s">
        <v>11420</v>
      </c>
      <c r="E864" s="34" t="s">
        <v>84</v>
      </c>
      <c r="F864" s="31">
        <v>12</v>
      </c>
    </row>
    <row r="865" spans="1:6" s="31" customFormat="1" ht="15.75" customHeight="1" x14ac:dyDescent="0.25">
      <c r="A865" s="31">
        <v>868</v>
      </c>
      <c r="B865" s="34" t="s">
        <v>11837</v>
      </c>
      <c r="C865" s="31">
        <v>2768</v>
      </c>
      <c r="D865" s="34" t="s">
        <v>10975</v>
      </c>
      <c r="E865" s="34" t="s">
        <v>84</v>
      </c>
      <c r="F865" s="31">
        <v>10</v>
      </c>
    </row>
    <row r="866" spans="1:6" s="31" customFormat="1" ht="15.75" customHeight="1" x14ac:dyDescent="0.25">
      <c r="A866" s="31">
        <v>869</v>
      </c>
      <c r="B866" s="34" t="s">
        <v>11838</v>
      </c>
      <c r="C866" s="31">
        <v>2065</v>
      </c>
      <c r="D866" s="34" t="s">
        <v>10975</v>
      </c>
      <c r="E866" s="34" t="s">
        <v>84</v>
      </c>
      <c r="F866" s="31">
        <v>10</v>
      </c>
    </row>
    <row r="867" spans="1:6" s="31" customFormat="1" ht="15.75" customHeight="1" x14ac:dyDescent="0.25">
      <c r="A867" s="31">
        <v>870</v>
      </c>
      <c r="B867" s="34" t="s">
        <v>11839</v>
      </c>
      <c r="C867" s="31">
        <v>2753</v>
      </c>
      <c r="D867" s="34" t="s">
        <v>10975</v>
      </c>
      <c r="E867" s="34" t="s">
        <v>84</v>
      </c>
      <c r="F867" s="31">
        <v>9</v>
      </c>
    </row>
    <row r="868" spans="1:6" s="31" customFormat="1" ht="15.75" customHeight="1" x14ac:dyDescent="0.25">
      <c r="A868" s="31">
        <v>871</v>
      </c>
      <c r="B868" s="34" t="s">
        <v>11840</v>
      </c>
      <c r="C868" s="31">
        <v>2034</v>
      </c>
      <c r="D868" s="34" t="s">
        <v>10975</v>
      </c>
      <c r="E868" s="34" t="s">
        <v>84</v>
      </c>
      <c r="F868" s="31">
        <v>10</v>
      </c>
    </row>
    <row r="869" spans="1:6" s="31" customFormat="1" ht="15.75" customHeight="1" x14ac:dyDescent="0.25">
      <c r="A869" s="31">
        <v>872</v>
      </c>
      <c r="B869" s="34" t="s">
        <v>11841</v>
      </c>
      <c r="C869" s="31">
        <v>2650</v>
      </c>
      <c r="D869" s="34" t="s">
        <v>10975</v>
      </c>
      <c r="E869" s="34" t="s">
        <v>84</v>
      </c>
      <c r="F869" s="31">
        <v>3</v>
      </c>
    </row>
    <row r="870" spans="1:6" s="31" customFormat="1" ht="15.75" customHeight="1" x14ac:dyDescent="0.25">
      <c r="A870" s="31">
        <v>873</v>
      </c>
      <c r="B870" s="34" t="s">
        <v>11842</v>
      </c>
      <c r="C870" s="31">
        <v>2287</v>
      </c>
      <c r="D870" s="34" t="s">
        <v>10975</v>
      </c>
      <c r="E870" s="34" t="s">
        <v>84</v>
      </c>
      <c r="F870" s="31">
        <v>7</v>
      </c>
    </row>
    <row r="871" spans="1:6" s="31" customFormat="1" ht="15.75" customHeight="1" x14ac:dyDescent="0.25">
      <c r="A871" s="31">
        <v>874</v>
      </c>
      <c r="B871" s="34" t="s">
        <v>11843</v>
      </c>
      <c r="C871" s="31">
        <v>2010</v>
      </c>
      <c r="D871" s="34" t="s">
        <v>10975</v>
      </c>
      <c r="E871" s="34" t="s">
        <v>84</v>
      </c>
      <c r="F871" s="31">
        <v>10</v>
      </c>
    </row>
    <row r="872" spans="1:6" s="31" customFormat="1" ht="15.75" customHeight="1" x14ac:dyDescent="0.25">
      <c r="A872" s="31">
        <v>875</v>
      </c>
      <c r="B872" s="34" t="s">
        <v>11844</v>
      </c>
      <c r="C872" s="31">
        <v>3034</v>
      </c>
      <c r="D872" s="34" t="s">
        <v>11420</v>
      </c>
      <c r="E872" s="34" t="s">
        <v>84</v>
      </c>
      <c r="F872" s="31">
        <v>9</v>
      </c>
    </row>
    <row r="873" spans="1:6" s="31" customFormat="1" ht="15.75" customHeight="1" x14ac:dyDescent="0.25">
      <c r="A873" s="31">
        <v>876</v>
      </c>
      <c r="B873" s="34" t="s">
        <v>11845</v>
      </c>
      <c r="C873" s="31">
        <v>2196</v>
      </c>
      <c r="D873" s="34" t="s">
        <v>10975</v>
      </c>
      <c r="E873" s="34" t="s">
        <v>84</v>
      </c>
      <c r="F873" s="31">
        <v>10</v>
      </c>
    </row>
    <row r="874" spans="1:6" s="31" customFormat="1" ht="15.75" customHeight="1" x14ac:dyDescent="0.25">
      <c r="A874" s="31">
        <v>877</v>
      </c>
      <c r="B874" s="34" t="s">
        <v>11846</v>
      </c>
      <c r="C874" s="31">
        <v>2177</v>
      </c>
      <c r="D874" s="34" t="s">
        <v>10975</v>
      </c>
      <c r="E874" s="34" t="s">
        <v>84</v>
      </c>
      <c r="F874" s="31">
        <v>8</v>
      </c>
    </row>
    <row r="875" spans="1:6" s="31" customFormat="1" ht="15.75" customHeight="1" x14ac:dyDescent="0.25">
      <c r="A875" s="31">
        <v>878</v>
      </c>
      <c r="B875" s="34" t="s">
        <v>11847</v>
      </c>
      <c r="C875" s="31">
        <v>4800</v>
      </c>
      <c r="D875" s="34" t="s">
        <v>14968</v>
      </c>
      <c r="E875" s="34" t="s">
        <v>84</v>
      </c>
      <c r="F875" s="31">
        <v>5</v>
      </c>
    </row>
    <row r="876" spans="1:6" s="31" customFormat="1" ht="15.75" customHeight="1" x14ac:dyDescent="0.25">
      <c r="A876" s="31">
        <v>879</v>
      </c>
      <c r="B876" s="34" t="s">
        <v>11848</v>
      </c>
      <c r="C876" s="31">
        <v>2219</v>
      </c>
      <c r="D876" s="34" t="s">
        <v>10975</v>
      </c>
      <c r="E876" s="34" t="s">
        <v>84</v>
      </c>
      <c r="F876" s="31">
        <v>10</v>
      </c>
    </row>
    <row r="877" spans="1:6" s="31" customFormat="1" ht="15.75" customHeight="1" x14ac:dyDescent="0.25">
      <c r="A877" s="31">
        <v>880</v>
      </c>
      <c r="B877" s="34" t="s">
        <v>11849</v>
      </c>
      <c r="C877" s="31">
        <v>2234</v>
      </c>
      <c r="D877" s="34" t="s">
        <v>10975</v>
      </c>
      <c r="E877" s="34" t="s">
        <v>84</v>
      </c>
      <c r="F877" s="31">
        <v>10</v>
      </c>
    </row>
    <row r="878" spans="1:6" s="31" customFormat="1" ht="15.75" customHeight="1" x14ac:dyDescent="0.25">
      <c r="A878" s="31">
        <v>881</v>
      </c>
      <c r="B878" s="34" t="s">
        <v>11850</v>
      </c>
      <c r="C878" s="31">
        <v>4812</v>
      </c>
      <c r="D878" s="34" t="s">
        <v>14968</v>
      </c>
      <c r="E878" s="34" t="s">
        <v>84</v>
      </c>
      <c r="F878" s="31">
        <v>5</v>
      </c>
    </row>
    <row r="879" spans="1:6" s="31" customFormat="1" ht="15.75" customHeight="1" x14ac:dyDescent="0.25">
      <c r="A879" s="31">
        <v>882</v>
      </c>
      <c r="B879" s="34" t="s">
        <v>11851</v>
      </c>
      <c r="C879" s="31">
        <v>2065</v>
      </c>
      <c r="D879" s="34" t="s">
        <v>10975</v>
      </c>
      <c r="E879" s="34" t="s">
        <v>84</v>
      </c>
      <c r="F879" s="31">
        <v>12</v>
      </c>
    </row>
    <row r="880" spans="1:6" s="31" customFormat="1" ht="15.75" customHeight="1" x14ac:dyDescent="0.25">
      <c r="A880" s="31">
        <v>883</v>
      </c>
      <c r="B880" s="34" t="s">
        <v>11852</v>
      </c>
      <c r="C880" s="31">
        <v>2537</v>
      </c>
      <c r="D880" s="34" t="s">
        <v>10975</v>
      </c>
      <c r="E880" s="34" t="s">
        <v>84</v>
      </c>
      <c r="F880" s="31">
        <v>3</v>
      </c>
    </row>
    <row r="881" spans="1:6" s="31" customFormat="1" ht="15.75" customHeight="1" x14ac:dyDescent="0.25">
      <c r="A881" s="31">
        <v>884</v>
      </c>
      <c r="B881" s="34" t="s">
        <v>11853</v>
      </c>
      <c r="C881" s="31">
        <v>3191</v>
      </c>
      <c r="D881" s="34" t="s">
        <v>11420</v>
      </c>
      <c r="E881" s="34" t="s">
        <v>84</v>
      </c>
      <c r="F881" s="31">
        <v>10</v>
      </c>
    </row>
    <row r="882" spans="1:6" s="31" customFormat="1" ht="15.75" customHeight="1" x14ac:dyDescent="0.25">
      <c r="A882" s="31">
        <v>885</v>
      </c>
      <c r="B882" s="34" t="s">
        <v>11854</v>
      </c>
      <c r="C882" s="31">
        <v>4870</v>
      </c>
      <c r="D882" s="34" t="s">
        <v>14968</v>
      </c>
      <c r="E882" s="34" t="s">
        <v>84</v>
      </c>
      <c r="F882" s="31">
        <v>8</v>
      </c>
    </row>
    <row r="883" spans="1:6" s="31" customFormat="1" ht="15.75" customHeight="1" x14ac:dyDescent="0.25">
      <c r="A883" s="31">
        <v>886</v>
      </c>
      <c r="B883" s="34" t="s">
        <v>11855</v>
      </c>
      <c r="C883" s="31">
        <v>2065</v>
      </c>
      <c r="D883" s="34" t="s">
        <v>10975</v>
      </c>
      <c r="E883" s="34" t="s">
        <v>84</v>
      </c>
      <c r="F883" s="31">
        <v>10</v>
      </c>
    </row>
    <row r="884" spans="1:6" s="31" customFormat="1" ht="15.75" customHeight="1" x14ac:dyDescent="0.25">
      <c r="A884" s="31">
        <v>887</v>
      </c>
      <c r="B884" s="34" t="s">
        <v>11856</v>
      </c>
      <c r="C884" s="31">
        <v>2830</v>
      </c>
      <c r="D884" s="34" t="s">
        <v>10975</v>
      </c>
      <c r="E884" s="34" t="s">
        <v>84</v>
      </c>
      <c r="F884" s="31">
        <v>4</v>
      </c>
    </row>
    <row r="885" spans="1:6" s="31" customFormat="1" ht="15.75" customHeight="1" x14ac:dyDescent="0.25">
      <c r="A885" s="31">
        <v>888</v>
      </c>
      <c r="B885" s="34" t="s">
        <v>11857</v>
      </c>
      <c r="C885" s="31">
        <v>4720</v>
      </c>
      <c r="D885" s="34" t="s">
        <v>14968</v>
      </c>
      <c r="E885" s="34" t="s">
        <v>84</v>
      </c>
      <c r="F885" s="31">
        <v>1</v>
      </c>
    </row>
    <row r="886" spans="1:6" s="31" customFormat="1" ht="15.75" customHeight="1" x14ac:dyDescent="0.25">
      <c r="A886" s="31">
        <v>889</v>
      </c>
      <c r="B886" s="34" t="s">
        <v>11858</v>
      </c>
      <c r="C886" s="31">
        <v>4213</v>
      </c>
      <c r="D886" s="34" t="s">
        <v>14968</v>
      </c>
      <c r="E886" s="34" t="s">
        <v>84</v>
      </c>
      <c r="F886" s="31">
        <v>9</v>
      </c>
    </row>
    <row r="887" spans="1:6" s="31" customFormat="1" ht="15.75" customHeight="1" x14ac:dyDescent="0.25">
      <c r="A887" s="31">
        <v>890</v>
      </c>
      <c r="B887" s="34" t="s">
        <v>11859</v>
      </c>
      <c r="C887" s="31">
        <v>2026</v>
      </c>
      <c r="D887" s="34" t="s">
        <v>10975</v>
      </c>
      <c r="E887" s="34" t="s">
        <v>84</v>
      </c>
      <c r="F887" s="31">
        <v>11</v>
      </c>
    </row>
    <row r="888" spans="1:6" s="31" customFormat="1" ht="15.75" customHeight="1" x14ac:dyDescent="0.25">
      <c r="A888" s="31">
        <v>891</v>
      </c>
      <c r="B888" s="34" t="s">
        <v>11860</v>
      </c>
      <c r="C888" s="31">
        <v>3124</v>
      </c>
      <c r="D888" s="34" t="s">
        <v>11420</v>
      </c>
      <c r="E888" s="34" t="s">
        <v>84</v>
      </c>
      <c r="F888" s="31">
        <v>12</v>
      </c>
    </row>
    <row r="889" spans="1:6" s="31" customFormat="1" ht="15.75" customHeight="1" x14ac:dyDescent="0.25">
      <c r="A889" s="31">
        <v>892</v>
      </c>
      <c r="B889" s="34" t="s">
        <v>11861</v>
      </c>
      <c r="C889" s="31">
        <v>3765</v>
      </c>
      <c r="D889" s="34" t="s">
        <v>11420</v>
      </c>
      <c r="E889" s="34" t="s">
        <v>84</v>
      </c>
      <c r="F889" s="31">
        <v>8</v>
      </c>
    </row>
    <row r="890" spans="1:6" s="31" customFormat="1" ht="15.75" customHeight="1" x14ac:dyDescent="0.25">
      <c r="A890" s="31">
        <v>893</v>
      </c>
      <c r="B890" s="34" t="s">
        <v>11862</v>
      </c>
      <c r="C890" s="31">
        <v>2148</v>
      </c>
      <c r="D890" s="34" t="s">
        <v>10975</v>
      </c>
      <c r="E890" s="34" t="s">
        <v>84</v>
      </c>
      <c r="F890" s="31">
        <v>8</v>
      </c>
    </row>
    <row r="891" spans="1:6" s="31" customFormat="1" ht="15.75" customHeight="1" x14ac:dyDescent="0.25">
      <c r="A891" s="31">
        <v>894</v>
      </c>
      <c r="B891" s="34" t="s">
        <v>11863</v>
      </c>
      <c r="C891" s="31">
        <v>2165</v>
      </c>
      <c r="D891" s="34" t="s">
        <v>10975</v>
      </c>
      <c r="E891" s="34" t="s">
        <v>84</v>
      </c>
      <c r="F891" s="31">
        <v>9</v>
      </c>
    </row>
    <row r="892" spans="1:6" s="31" customFormat="1" ht="15.75" customHeight="1" x14ac:dyDescent="0.25">
      <c r="A892" s="31">
        <v>895</v>
      </c>
      <c r="B892" s="34" t="s">
        <v>11864</v>
      </c>
      <c r="C892" s="31">
        <v>2756</v>
      </c>
      <c r="D892" s="34" t="s">
        <v>10975</v>
      </c>
      <c r="E892" s="34" t="s">
        <v>84</v>
      </c>
      <c r="F892" s="31">
        <v>9</v>
      </c>
    </row>
    <row r="893" spans="1:6" s="31" customFormat="1" ht="15.75" customHeight="1" x14ac:dyDescent="0.25">
      <c r="A893" s="31">
        <v>896</v>
      </c>
      <c r="B893" s="34" t="s">
        <v>11865</v>
      </c>
      <c r="C893" s="31">
        <v>2767</v>
      </c>
      <c r="D893" s="34" t="s">
        <v>10975</v>
      </c>
      <c r="E893" s="34" t="s">
        <v>84</v>
      </c>
      <c r="F893" s="31">
        <v>8</v>
      </c>
    </row>
    <row r="894" spans="1:6" s="31" customFormat="1" ht="15.75" customHeight="1" x14ac:dyDescent="0.25">
      <c r="A894" s="31">
        <v>897</v>
      </c>
      <c r="B894" s="34" t="s">
        <v>11866</v>
      </c>
      <c r="C894" s="31">
        <v>2153</v>
      </c>
      <c r="D894" s="34" t="s">
        <v>10975</v>
      </c>
      <c r="E894" s="34" t="s">
        <v>84</v>
      </c>
      <c r="F894" s="31">
        <v>10</v>
      </c>
    </row>
    <row r="895" spans="1:6" s="31" customFormat="1" ht="15.75" customHeight="1" x14ac:dyDescent="0.25">
      <c r="A895" s="31">
        <v>898</v>
      </c>
      <c r="B895" s="34" t="s">
        <v>11867</v>
      </c>
      <c r="C895" s="31">
        <v>2148</v>
      </c>
      <c r="D895" s="34" t="s">
        <v>10975</v>
      </c>
      <c r="E895" s="34" t="s">
        <v>84</v>
      </c>
      <c r="F895" s="31">
        <v>8</v>
      </c>
    </row>
    <row r="896" spans="1:6" s="31" customFormat="1" ht="15.75" customHeight="1" x14ac:dyDescent="0.25">
      <c r="A896" s="31">
        <v>899</v>
      </c>
      <c r="B896" s="34" t="s">
        <v>11868</v>
      </c>
      <c r="C896" s="31">
        <v>2486</v>
      </c>
      <c r="D896" s="34" t="s">
        <v>10975</v>
      </c>
      <c r="E896" s="34" t="s">
        <v>84</v>
      </c>
      <c r="F896" s="31">
        <v>7</v>
      </c>
    </row>
    <row r="897" spans="1:6" s="31" customFormat="1" ht="15.75" customHeight="1" x14ac:dyDescent="0.25">
      <c r="A897" s="31">
        <v>900</v>
      </c>
      <c r="B897" s="34" t="s">
        <v>11869</v>
      </c>
      <c r="C897" s="31">
        <v>3228</v>
      </c>
      <c r="D897" s="34" t="s">
        <v>11420</v>
      </c>
      <c r="E897" s="34" t="s">
        <v>84</v>
      </c>
      <c r="F897" s="31">
        <v>8</v>
      </c>
    </row>
    <row r="898" spans="1:6" s="31" customFormat="1" ht="15.75" customHeight="1" x14ac:dyDescent="0.25">
      <c r="A898" s="31">
        <v>901</v>
      </c>
      <c r="B898" s="34" t="s">
        <v>11870</v>
      </c>
      <c r="C898" s="31">
        <v>4511</v>
      </c>
      <c r="D898" s="34" t="s">
        <v>14968</v>
      </c>
      <c r="E898" s="34" t="s">
        <v>84</v>
      </c>
      <c r="F898" s="31">
        <v>5</v>
      </c>
    </row>
    <row r="899" spans="1:6" s="31" customFormat="1" ht="15.75" customHeight="1" x14ac:dyDescent="0.25">
      <c r="A899" s="31">
        <v>902</v>
      </c>
      <c r="B899" s="34" t="s">
        <v>11871</v>
      </c>
      <c r="C899" s="31">
        <v>2340</v>
      </c>
      <c r="D899" s="34" t="s">
        <v>10975</v>
      </c>
      <c r="E899" s="34" t="s">
        <v>84</v>
      </c>
      <c r="F899" s="31">
        <v>3</v>
      </c>
    </row>
    <row r="900" spans="1:6" s="31" customFormat="1" ht="15.75" customHeight="1" x14ac:dyDescent="0.25">
      <c r="A900" s="31">
        <v>903</v>
      </c>
      <c r="B900" s="34" t="s">
        <v>11872</v>
      </c>
      <c r="C900" s="31">
        <v>4110</v>
      </c>
      <c r="D900" s="34" t="s">
        <v>14968</v>
      </c>
      <c r="E900" s="34" t="s">
        <v>84</v>
      </c>
      <c r="F900" s="31">
        <v>5</v>
      </c>
    </row>
    <row r="901" spans="1:6" s="31" customFormat="1" ht="15.75" customHeight="1" x14ac:dyDescent="0.25">
      <c r="A901" s="31">
        <v>904</v>
      </c>
      <c r="B901" s="34" t="s">
        <v>11873</v>
      </c>
      <c r="C901" s="31">
        <v>4226</v>
      </c>
      <c r="D901" s="34" t="s">
        <v>14968</v>
      </c>
      <c r="E901" s="34" t="s">
        <v>84</v>
      </c>
      <c r="F901" s="31">
        <v>7</v>
      </c>
    </row>
    <row r="902" spans="1:6" s="31" customFormat="1" ht="15.75" customHeight="1" x14ac:dyDescent="0.25">
      <c r="A902" s="31">
        <v>905</v>
      </c>
      <c r="B902" s="34" t="s">
        <v>11874</v>
      </c>
      <c r="C902" s="31">
        <v>4506</v>
      </c>
      <c r="D902" s="34" t="s">
        <v>14968</v>
      </c>
      <c r="E902" s="34" t="s">
        <v>84</v>
      </c>
      <c r="F902" s="31">
        <v>3</v>
      </c>
    </row>
    <row r="903" spans="1:6" s="31" customFormat="1" ht="15.75" customHeight="1" x14ac:dyDescent="0.25">
      <c r="A903" s="31">
        <v>906</v>
      </c>
      <c r="B903" s="34" t="s">
        <v>11875</v>
      </c>
      <c r="C903" s="31">
        <v>3150</v>
      </c>
      <c r="D903" s="34" t="s">
        <v>11420</v>
      </c>
      <c r="E903" s="34" t="s">
        <v>84</v>
      </c>
      <c r="F903" s="31">
        <v>9</v>
      </c>
    </row>
    <row r="904" spans="1:6" s="31" customFormat="1" ht="15.75" customHeight="1" x14ac:dyDescent="0.25">
      <c r="A904" s="31">
        <v>907</v>
      </c>
      <c r="B904" s="34" t="s">
        <v>11876</v>
      </c>
      <c r="C904" s="31">
        <v>2026</v>
      </c>
      <c r="D904" s="34" t="s">
        <v>10975</v>
      </c>
      <c r="E904" s="34" t="s">
        <v>84</v>
      </c>
      <c r="F904" s="31">
        <v>9</v>
      </c>
    </row>
    <row r="905" spans="1:6" s="31" customFormat="1" ht="15.75" customHeight="1" x14ac:dyDescent="0.25">
      <c r="A905" s="31">
        <v>908</v>
      </c>
      <c r="B905" s="34" t="s">
        <v>11877</v>
      </c>
      <c r="C905" s="31">
        <v>3084</v>
      </c>
      <c r="D905" s="34" t="s">
        <v>11420</v>
      </c>
      <c r="E905" s="34" t="s">
        <v>84</v>
      </c>
      <c r="F905" s="31">
        <v>8</v>
      </c>
    </row>
    <row r="906" spans="1:6" s="31" customFormat="1" ht="15.75" customHeight="1" x14ac:dyDescent="0.25">
      <c r="A906" s="31">
        <v>909</v>
      </c>
      <c r="B906" s="34" t="s">
        <v>11878</v>
      </c>
      <c r="C906" s="31">
        <v>3802</v>
      </c>
      <c r="D906" s="34" t="s">
        <v>11420</v>
      </c>
      <c r="E906" s="34" t="s">
        <v>84</v>
      </c>
      <c r="F906" s="31">
        <v>7</v>
      </c>
    </row>
    <row r="907" spans="1:6" s="31" customFormat="1" ht="15.75" customHeight="1" x14ac:dyDescent="0.25">
      <c r="A907" s="31">
        <v>910</v>
      </c>
      <c r="B907" s="34" t="s">
        <v>11879</v>
      </c>
      <c r="C907" s="31">
        <v>2116</v>
      </c>
      <c r="D907" s="34" t="s">
        <v>10975</v>
      </c>
      <c r="E907" s="34" t="s">
        <v>84</v>
      </c>
      <c r="F907" s="31">
        <v>10</v>
      </c>
    </row>
    <row r="908" spans="1:6" s="31" customFormat="1" ht="15.75" customHeight="1" x14ac:dyDescent="0.25">
      <c r="A908" s="31">
        <v>911</v>
      </c>
      <c r="B908" s="34" t="s">
        <v>11880</v>
      </c>
      <c r="C908" s="31">
        <v>2747</v>
      </c>
      <c r="D908" s="34" t="s">
        <v>10975</v>
      </c>
      <c r="E908" s="34" t="s">
        <v>84</v>
      </c>
      <c r="F908" s="31">
        <v>8</v>
      </c>
    </row>
    <row r="909" spans="1:6" s="31" customFormat="1" ht="15.75" customHeight="1" x14ac:dyDescent="0.25">
      <c r="A909" s="31">
        <v>912</v>
      </c>
      <c r="B909" s="34" t="s">
        <v>11881</v>
      </c>
      <c r="C909" s="31">
        <v>2211</v>
      </c>
      <c r="D909" s="34" t="s">
        <v>10975</v>
      </c>
      <c r="E909" s="34" t="s">
        <v>84</v>
      </c>
      <c r="F909" s="31">
        <v>10</v>
      </c>
    </row>
    <row r="910" spans="1:6" s="31" customFormat="1" ht="15.75" customHeight="1" x14ac:dyDescent="0.25">
      <c r="A910" s="31">
        <v>913</v>
      </c>
      <c r="B910" s="34" t="s">
        <v>11882</v>
      </c>
      <c r="C910" s="31">
        <v>2222</v>
      </c>
      <c r="D910" s="34" t="s">
        <v>10975</v>
      </c>
      <c r="E910" s="34" t="s">
        <v>84</v>
      </c>
      <c r="F910" s="31">
        <v>7</v>
      </c>
    </row>
    <row r="911" spans="1:6" s="31" customFormat="1" ht="15.75" customHeight="1" x14ac:dyDescent="0.25">
      <c r="A911" s="31">
        <v>914</v>
      </c>
      <c r="B911" s="34" t="s">
        <v>11883</v>
      </c>
      <c r="C911" s="31">
        <v>3124</v>
      </c>
      <c r="D911" s="34" t="s">
        <v>11420</v>
      </c>
      <c r="E911" s="34" t="s">
        <v>84</v>
      </c>
      <c r="F911" s="31">
        <v>8</v>
      </c>
    </row>
    <row r="912" spans="1:6" s="31" customFormat="1" ht="15.75" customHeight="1" x14ac:dyDescent="0.25">
      <c r="A912" s="31">
        <v>915</v>
      </c>
      <c r="B912" s="34" t="s">
        <v>11884</v>
      </c>
      <c r="C912" s="31">
        <v>2795</v>
      </c>
      <c r="D912" s="34" t="s">
        <v>10975</v>
      </c>
      <c r="E912" s="34" t="s">
        <v>84</v>
      </c>
      <c r="F912" s="31">
        <v>5</v>
      </c>
    </row>
    <row r="913" spans="1:6" s="31" customFormat="1" ht="15.75" customHeight="1" x14ac:dyDescent="0.25">
      <c r="A913" s="31">
        <v>916</v>
      </c>
      <c r="B913" s="34" t="s">
        <v>11885</v>
      </c>
      <c r="C913" s="31">
        <v>2567</v>
      </c>
      <c r="D913" s="34" t="s">
        <v>10975</v>
      </c>
      <c r="E913" s="34" t="s">
        <v>84</v>
      </c>
      <c r="F913" s="31">
        <v>8</v>
      </c>
    </row>
    <row r="914" spans="1:6" s="31" customFormat="1" ht="15.75" customHeight="1" x14ac:dyDescent="0.25">
      <c r="A914" s="31">
        <v>917</v>
      </c>
      <c r="B914" s="34" t="s">
        <v>11886</v>
      </c>
      <c r="C914" s="31">
        <v>3188</v>
      </c>
      <c r="D914" s="34" t="s">
        <v>11420</v>
      </c>
      <c r="E914" s="34" t="s">
        <v>84</v>
      </c>
      <c r="F914" s="31">
        <v>9</v>
      </c>
    </row>
    <row r="915" spans="1:6" s="31" customFormat="1" ht="15.75" customHeight="1" x14ac:dyDescent="0.25">
      <c r="A915" s="31">
        <v>918</v>
      </c>
      <c r="B915" s="34" t="s">
        <v>11887</v>
      </c>
      <c r="C915" s="31">
        <v>3730</v>
      </c>
      <c r="D915" s="34" t="s">
        <v>11420</v>
      </c>
      <c r="E915" s="34" t="s">
        <v>84</v>
      </c>
      <c r="F915" s="31">
        <v>4</v>
      </c>
    </row>
    <row r="916" spans="1:6" s="31" customFormat="1" ht="15.75" customHeight="1" x14ac:dyDescent="0.25">
      <c r="A916" s="31">
        <v>919</v>
      </c>
      <c r="B916" s="34" t="s">
        <v>11888</v>
      </c>
      <c r="C916" s="31">
        <v>2234</v>
      </c>
      <c r="D916" s="34" t="s">
        <v>10975</v>
      </c>
      <c r="E916" s="34" t="s">
        <v>84</v>
      </c>
      <c r="F916" s="31">
        <v>10</v>
      </c>
    </row>
    <row r="917" spans="1:6" s="31" customFormat="1" ht="15.75" customHeight="1" x14ac:dyDescent="0.25">
      <c r="A917" s="31">
        <v>920</v>
      </c>
      <c r="B917" s="34" t="s">
        <v>11889</v>
      </c>
      <c r="C917" s="31">
        <v>2062</v>
      </c>
      <c r="D917" s="34" t="s">
        <v>10975</v>
      </c>
      <c r="E917" s="34" t="s">
        <v>84</v>
      </c>
      <c r="F917" s="31">
        <v>10</v>
      </c>
    </row>
    <row r="918" spans="1:6" s="31" customFormat="1" ht="15.75" customHeight="1" x14ac:dyDescent="0.25">
      <c r="A918" s="31">
        <v>921</v>
      </c>
      <c r="B918" s="34" t="s">
        <v>11890</v>
      </c>
      <c r="C918" s="31">
        <v>2027</v>
      </c>
      <c r="D918" s="34" t="s">
        <v>10975</v>
      </c>
      <c r="E918" s="34" t="s">
        <v>84</v>
      </c>
      <c r="F918" s="31">
        <v>11</v>
      </c>
    </row>
    <row r="919" spans="1:6" s="31" customFormat="1" ht="15.75" customHeight="1" x14ac:dyDescent="0.25">
      <c r="A919" s="31">
        <v>922</v>
      </c>
      <c r="B919" s="34" t="s">
        <v>11891</v>
      </c>
      <c r="C919" s="31">
        <v>3060</v>
      </c>
      <c r="D919" s="34" t="s">
        <v>11420</v>
      </c>
      <c r="E919" s="34" t="s">
        <v>84</v>
      </c>
      <c r="F919" s="31">
        <v>8</v>
      </c>
    </row>
    <row r="920" spans="1:6" s="31" customFormat="1" ht="15.75" customHeight="1" x14ac:dyDescent="0.25">
      <c r="A920" s="31">
        <v>923</v>
      </c>
      <c r="B920" s="34" t="s">
        <v>11892</v>
      </c>
      <c r="C920" s="31">
        <v>4131</v>
      </c>
      <c r="D920" s="34" t="s">
        <v>14968</v>
      </c>
      <c r="E920" s="34" t="s">
        <v>84</v>
      </c>
      <c r="F920" s="31">
        <v>4</v>
      </c>
    </row>
    <row r="921" spans="1:6" s="31" customFormat="1" ht="15.75" customHeight="1" x14ac:dyDescent="0.25">
      <c r="A921" s="31">
        <v>924</v>
      </c>
      <c r="B921" s="34" t="s">
        <v>11893</v>
      </c>
      <c r="C921" s="31">
        <v>2518</v>
      </c>
      <c r="D921" s="34" t="s">
        <v>10975</v>
      </c>
      <c r="E921" s="34" t="s">
        <v>84</v>
      </c>
      <c r="F921" s="31">
        <v>10</v>
      </c>
    </row>
    <row r="922" spans="1:6" s="31" customFormat="1" ht="15.75" customHeight="1" x14ac:dyDescent="0.25">
      <c r="A922" s="31">
        <v>925</v>
      </c>
      <c r="B922" s="34" t="s">
        <v>11894</v>
      </c>
      <c r="C922" s="31">
        <v>2323</v>
      </c>
      <c r="D922" s="34" t="s">
        <v>10975</v>
      </c>
      <c r="E922" s="34" t="s">
        <v>84</v>
      </c>
      <c r="F922" s="31">
        <v>4</v>
      </c>
    </row>
    <row r="923" spans="1:6" s="31" customFormat="1" ht="15.75" customHeight="1" x14ac:dyDescent="0.25">
      <c r="A923" s="31">
        <v>926</v>
      </c>
      <c r="B923" s="34" t="s">
        <v>11895</v>
      </c>
      <c r="C923" s="31">
        <v>2766</v>
      </c>
      <c r="D923" s="34" t="s">
        <v>10975</v>
      </c>
      <c r="E923" s="34" t="s">
        <v>84</v>
      </c>
      <c r="F923" s="31">
        <v>8</v>
      </c>
    </row>
    <row r="924" spans="1:6" s="31" customFormat="1" ht="15.75" customHeight="1" x14ac:dyDescent="0.25">
      <c r="A924" s="31">
        <v>927</v>
      </c>
      <c r="B924" s="34" t="s">
        <v>11896</v>
      </c>
      <c r="C924" s="31">
        <v>3199</v>
      </c>
      <c r="D924" s="34" t="s">
        <v>11420</v>
      </c>
      <c r="E924" s="34" t="s">
        <v>84</v>
      </c>
      <c r="F924" s="31">
        <v>8</v>
      </c>
    </row>
    <row r="925" spans="1:6" s="31" customFormat="1" ht="15.75" customHeight="1" x14ac:dyDescent="0.25">
      <c r="A925" s="31">
        <v>928</v>
      </c>
      <c r="B925" s="34" t="s">
        <v>11897</v>
      </c>
      <c r="C925" s="31">
        <v>3158</v>
      </c>
      <c r="D925" s="34" t="s">
        <v>11420</v>
      </c>
      <c r="E925" s="34" t="s">
        <v>84</v>
      </c>
      <c r="F925" s="31">
        <v>8</v>
      </c>
    </row>
    <row r="926" spans="1:6" s="31" customFormat="1" ht="15.75" customHeight="1" x14ac:dyDescent="0.25">
      <c r="A926" s="31">
        <v>929</v>
      </c>
      <c r="B926" s="34" t="s">
        <v>11898</v>
      </c>
      <c r="C926" s="31">
        <v>3188</v>
      </c>
      <c r="D926" s="34" t="s">
        <v>11420</v>
      </c>
      <c r="E926" s="34" t="s">
        <v>84</v>
      </c>
      <c r="F926" s="31">
        <v>12</v>
      </c>
    </row>
    <row r="927" spans="1:6" s="31" customFormat="1" ht="15.75" customHeight="1" x14ac:dyDescent="0.25">
      <c r="A927" s="31">
        <v>930</v>
      </c>
      <c r="B927" s="34" t="s">
        <v>11899</v>
      </c>
      <c r="C927" s="31">
        <v>2477</v>
      </c>
      <c r="D927" s="34" t="s">
        <v>10975</v>
      </c>
      <c r="E927" s="34" t="s">
        <v>84</v>
      </c>
      <c r="F927" s="31">
        <v>6</v>
      </c>
    </row>
    <row r="928" spans="1:6" s="31" customFormat="1" ht="15.75" customHeight="1" x14ac:dyDescent="0.25">
      <c r="A928" s="31">
        <v>931</v>
      </c>
      <c r="B928" s="34" t="s">
        <v>11900</v>
      </c>
      <c r="C928" s="31">
        <v>3143</v>
      </c>
      <c r="D928" s="34" t="s">
        <v>11420</v>
      </c>
      <c r="E928" s="34" t="s">
        <v>84</v>
      </c>
      <c r="F928" s="31">
        <v>8</v>
      </c>
    </row>
    <row r="929" spans="1:6" s="31" customFormat="1" ht="15.75" customHeight="1" x14ac:dyDescent="0.25">
      <c r="A929" s="31">
        <v>932</v>
      </c>
      <c r="B929" s="34" t="s">
        <v>11901</v>
      </c>
      <c r="C929" s="31">
        <v>2770</v>
      </c>
      <c r="D929" s="34" t="s">
        <v>10975</v>
      </c>
      <c r="E929" s="34" t="s">
        <v>84</v>
      </c>
      <c r="F929" s="31">
        <v>7</v>
      </c>
    </row>
    <row r="930" spans="1:6" s="31" customFormat="1" ht="15.75" customHeight="1" x14ac:dyDescent="0.25">
      <c r="A930" s="31">
        <v>933</v>
      </c>
      <c r="B930" s="34" t="s">
        <v>11902</v>
      </c>
      <c r="C930" s="31">
        <v>2195</v>
      </c>
      <c r="D930" s="34" t="s">
        <v>10975</v>
      </c>
      <c r="E930" s="34" t="s">
        <v>84</v>
      </c>
      <c r="F930" s="31">
        <v>9</v>
      </c>
    </row>
    <row r="931" spans="1:6" s="31" customFormat="1" ht="15.75" customHeight="1" x14ac:dyDescent="0.25">
      <c r="A931" s="31">
        <v>934</v>
      </c>
      <c r="B931" s="34" t="s">
        <v>11903</v>
      </c>
      <c r="C931" s="31">
        <v>2036</v>
      </c>
      <c r="D931" s="34" t="s">
        <v>10975</v>
      </c>
      <c r="E931" s="34" t="s">
        <v>84</v>
      </c>
      <c r="F931" s="31">
        <v>12</v>
      </c>
    </row>
    <row r="932" spans="1:6" s="31" customFormat="1" ht="15.75" customHeight="1" x14ac:dyDescent="0.25">
      <c r="A932" s="31">
        <v>935</v>
      </c>
      <c r="B932" s="34" t="s">
        <v>11904</v>
      </c>
      <c r="C932" s="31">
        <v>2575</v>
      </c>
      <c r="D932" s="34" t="s">
        <v>10975</v>
      </c>
      <c r="E932" s="34" t="s">
        <v>84</v>
      </c>
      <c r="F932" s="31">
        <v>10</v>
      </c>
    </row>
    <row r="933" spans="1:6" s="31" customFormat="1" ht="15.75" customHeight="1" x14ac:dyDescent="0.25">
      <c r="A933" s="31">
        <v>936</v>
      </c>
      <c r="B933" s="34" t="s">
        <v>11905</v>
      </c>
      <c r="C933" s="31">
        <v>3400</v>
      </c>
      <c r="D933" s="34" t="s">
        <v>11420</v>
      </c>
      <c r="E933" s="34" t="s">
        <v>84</v>
      </c>
      <c r="F933" s="31">
        <v>2</v>
      </c>
    </row>
    <row r="934" spans="1:6" s="31" customFormat="1" ht="15.75" customHeight="1" x14ac:dyDescent="0.25">
      <c r="A934" s="31">
        <v>937</v>
      </c>
      <c r="B934" s="34" t="s">
        <v>11906</v>
      </c>
      <c r="C934" s="31">
        <v>2145</v>
      </c>
      <c r="D934" s="34" t="s">
        <v>10975</v>
      </c>
      <c r="E934" s="34" t="s">
        <v>84</v>
      </c>
      <c r="F934" s="31">
        <v>8</v>
      </c>
    </row>
    <row r="935" spans="1:6" s="31" customFormat="1" ht="15.75" customHeight="1" x14ac:dyDescent="0.25">
      <c r="A935" s="31">
        <v>938</v>
      </c>
      <c r="B935" s="34" t="s">
        <v>11907</v>
      </c>
      <c r="C935" s="31">
        <v>3037</v>
      </c>
      <c r="D935" s="34" t="s">
        <v>11420</v>
      </c>
      <c r="E935" s="34" t="s">
        <v>84</v>
      </c>
      <c r="F935" s="31">
        <v>7</v>
      </c>
    </row>
    <row r="936" spans="1:6" s="31" customFormat="1" ht="15.75" customHeight="1" x14ac:dyDescent="0.25">
      <c r="A936" s="31">
        <v>939</v>
      </c>
      <c r="B936" s="34" t="s">
        <v>11908</v>
      </c>
      <c r="C936" s="31">
        <v>2233</v>
      </c>
      <c r="D936" s="34" t="s">
        <v>10975</v>
      </c>
      <c r="E936" s="34" t="s">
        <v>84</v>
      </c>
      <c r="F936" s="31">
        <v>9</v>
      </c>
    </row>
    <row r="937" spans="1:6" s="31" customFormat="1" ht="15.75" customHeight="1" x14ac:dyDescent="0.25">
      <c r="A937" s="31">
        <v>940</v>
      </c>
      <c r="B937" s="34" t="s">
        <v>11909</v>
      </c>
      <c r="C937" s="31">
        <v>4570</v>
      </c>
      <c r="D937" s="34" t="s">
        <v>14968</v>
      </c>
      <c r="E937" s="34" t="s">
        <v>84</v>
      </c>
      <c r="F937" s="31">
        <v>2</v>
      </c>
    </row>
    <row r="938" spans="1:6" s="31" customFormat="1" ht="15.75" customHeight="1" x14ac:dyDescent="0.25">
      <c r="A938" s="31">
        <v>941</v>
      </c>
      <c r="B938" s="34" t="s">
        <v>11910</v>
      </c>
      <c r="C938" s="31">
        <v>4507</v>
      </c>
      <c r="D938" s="34" t="s">
        <v>14968</v>
      </c>
      <c r="E938" s="34" t="s">
        <v>84</v>
      </c>
      <c r="F938" s="31">
        <v>8</v>
      </c>
    </row>
    <row r="939" spans="1:6" s="31" customFormat="1" ht="15.75" customHeight="1" x14ac:dyDescent="0.25">
      <c r="A939" s="31">
        <v>942</v>
      </c>
      <c r="B939" s="34" t="s">
        <v>11911</v>
      </c>
      <c r="C939" s="31">
        <v>4220</v>
      </c>
      <c r="D939" s="34" t="s">
        <v>14968</v>
      </c>
      <c r="E939" s="34" t="s">
        <v>84</v>
      </c>
      <c r="F939" s="31">
        <v>8</v>
      </c>
    </row>
    <row r="940" spans="1:6" s="31" customFormat="1" ht="15.75" customHeight="1" x14ac:dyDescent="0.25">
      <c r="A940" s="31">
        <v>943</v>
      </c>
      <c r="B940" s="34" t="s">
        <v>11912</v>
      </c>
      <c r="C940" s="31">
        <v>2113</v>
      </c>
      <c r="D940" s="34" t="s">
        <v>10975</v>
      </c>
      <c r="E940" s="34" t="s">
        <v>84</v>
      </c>
      <c r="F940" s="31">
        <v>11</v>
      </c>
    </row>
    <row r="941" spans="1:6" s="31" customFormat="1" ht="15.75" customHeight="1" x14ac:dyDescent="0.25">
      <c r="A941" s="31">
        <v>944</v>
      </c>
      <c r="B941" s="34" t="s">
        <v>11913</v>
      </c>
      <c r="C941" s="31">
        <v>3799</v>
      </c>
      <c r="D941" s="34" t="s">
        <v>11420</v>
      </c>
      <c r="E941" s="34" t="s">
        <v>84</v>
      </c>
      <c r="F941" s="31">
        <v>3</v>
      </c>
    </row>
    <row r="942" spans="1:6" s="31" customFormat="1" ht="15.75" customHeight="1" x14ac:dyDescent="0.25">
      <c r="A942" s="31">
        <v>945</v>
      </c>
      <c r="B942" s="34" t="s">
        <v>11914</v>
      </c>
      <c r="C942" s="31">
        <v>4505</v>
      </c>
      <c r="D942" s="34" t="s">
        <v>14968</v>
      </c>
      <c r="E942" s="34" t="s">
        <v>84</v>
      </c>
      <c r="F942" s="31">
        <v>6</v>
      </c>
    </row>
    <row r="943" spans="1:6" s="31" customFormat="1" ht="15.75" customHeight="1" x14ac:dyDescent="0.25">
      <c r="A943" s="31">
        <v>946</v>
      </c>
      <c r="B943" s="34" t="s">
        <v>11915</v>
      </c>
      <c r="C943" s="31">
        <v>2229</v>
      </c>
      <c r="D943" s="34" t="s">
        <v>10975</v>
      </c>
      <c r="E943" s="34" t="s">
        <v>84</v>
      </c>
      <c r="F943" s="31">
        <v>10</v>
      </c>
    </row>
    <row r="944" spans="1:6" s="31" customFormat="1" ht="15.75" customHeight="1" x14ac:dyDescent="0.25">
      <c r="A944" s="31">
        <v>947</v>
      </c>
      <c r="B944" s="34" t="s">
        <v>11916</v>
      </c>
      <c r="C944" s="31">
        <v>3021</v>
      </c>
      <c r="D944" s="34" t="s">
        <v>11420</v>
      </c>
      <c r="E944" s="34" t="s">
        <v>84</v>
      </c>
      <c r="F944" s="31">
        <v>7</v>
      </c>
    </row>
    <row r="945" spans="1:6" s="31" customFormat="1" ht="15.75" customHeight="1" x14ac:dyDescent="0.25">
      <c r="A945" s="31">
        <v>948</v>
      </c>
      <c r="B945" s="34" t="s">
        <v>11917</v>
      </c>
      <c r="C945" s="31">
        <v>2443</v>
      </c>
      <c r="D945" s="34" t="s">
        <v>10975</v>
      </c>
      <c r="E945" s="34" t="s">
        <v>84</v>
      </c>
      <c r="F945" s="31">
        <v>6</v>
      </c>
    </row>
    <row r="946" spans="1:6" s="31" customFormat="1" ht="15.75" customHeight="1" x14ac:dyDescent="0.25">
      <c r="A946" s="31">
        <v>949</v>
      </c>
      <c r="B946" s="34" t="s">
        <v>11918</v>
      </c>
      <c r="C946" s="31">
        <v>2010</v>
      </c>
      <c r="D946" s="34" t="s">
        <v>10975</v>
      </c>
      <c r="E946" s="34" t="s">
        <v>84</v>
      </c>
      <c r="F946" s="31">
        <v>9</v>
      </c>
    </row>
    <row r="947" spans="1:6" s="31" customFormat="1" ht="15.75" customHeight="1" x14ac:dyDescent="0.25">
      <c r="A947" s="31">
        <v>950</v>
      </c>
      <c r="B947" s="34" t="s">
        <v>11919</v>
      </c>
      <c r="C947" s="31">
        <v>4218</v>
      </c>
      <c r="D947" s="34" t="s">
        <v>14968</v>
      </c>
      <c r="E947" s="34" t="s">
        <v>84</v>
      </c>
      <c r="F947" s="31">
        <v>5</v>
      </c>
    </row>
    <row r="948" spans="1:6" s="31" customFormat="1" ht="15.75" customHeight="1" x14ac:dyDescent="0.25">
      <c r="A948" s="31">
        <v>951</v>
      </c>
      <c r="B948" s="34" t="s">
        <v>11920</v>
      </c>
      <c r="C948" s="31">
        <v>2570</v>
      </c>
      <c r="D948" s="34" t="s">
        <v>10975</v>
      </c>
      <c r="E948" s="34" t="s">
        <v>84</v>
      </c>
      <c r="F948" s="31">
        <v>9</v>
      </c>
    </row>
    <row r="949" spans="1:6" s="31" customFormat="1" ht="15.75" customHeight="1" x14ac:dyDescent="0.25">
      <c r="A949" s="31">
        <v>952</v>
      </c>
      <c r="B949" s="34" t="s">
        <v>11921</v>
      </c>
      <c r="C949" s="31">
        <v>3752</v>
      </c>
      <c r="D949" s="34" t="s">
        <v>11420</v>
      </c>
      <c r="E949" s="34" t="s">
        <v>84</v>
      </c>
      <c r="F949" s="31">
        <v>7</v>
      </c>
    </row>
    <row r="950" spans="1:6" s="31" customFormat="1" ht="15.75" customHeight="1" x14ac:dyDescent="0.25">
      <c r="A950" s="31">
        <v>953</v>
      </c>
      <c r="B950" s="34" t="s">
        <v>11922</v>
      </c>
      <c r="C950" s="31">
        <v>4720</v>
      </c>
      <c r="D950" s="34" t="s">
        <v>14968</v>
      </c>
      <c r="E950" s="34" t="s">
        <v>84</v>
      </c>
      <c r="F950" s="31">
        <v>1</v>
      </c>
    </row>
    <row r="951" spans="1:6" s="31" customFormat="1" ht="15.75" customHeight="1" x14ac:dyDescent="0.25">
      <c r="A951" s="31">
        <v>954</v>
      </c>
      <c r="B951" s="34" t="s">
        <v>11923</v>
      </c>
      <c r="C951" s="31">
        <v>3177</v>
      </c>
      <c r="D951" s="34" t="s">
        <v>11420</v>
      </c>
      <c r="E951" s="34" t="s">
        <v>84</v>
      </c>
      <c r="F951" s="31">
        <v>6</v>
      </c>
    </row>
    <row r="952" spans="1:6" s="31" customFormat="1" ht="15.75" customHeight="1" x14ac:dyDescent="0.25">
      <c r="A952" s="31">
        <v>955</v>
      </c>
      <c r="B952" s="34" t="s">
        <v>11924</v>
      </c>
      <c r="C952" s="31">
        <v>2192</v>
      </c>
      <c r="D952" s="34" t="s">
        <v>10975</v>
      </c>
      <c r="E952" s="34" t="s">
        <v>84</v>
      </c>
      <c r="F952" s="31">
        <v>9</v>
      </c>
    </row>
    <row r="953" spans="1:6" s="31" customFormat="1" ht="15.75" customHeight="1" x14ac:dyDescent="0.25">
      <c r="A953" s="31">
        <v>956</v>
      </c>
      <c r="B953" s="34" t="s">
        <v>11925</v>
      </c>
      <c r="C953" s="31">
        <v>2069</v>
      </c>
      <c r="D953" s="34" t="s">
        <v>10975</v>
      </c>
      <c r="E953" s="34" t="s">
        <v>84</v>
      </c>
      <c r="F953" s="31">
        <v>12</v>
      </c>
    </row>
    <row r="954" spans="1:6" s="31" customFormat="1" ht="15.75" customHeight="1" x14ac:dyDescent="0.25">
      <c r="A954" s="31">
        <v>957</v>
      </c>
      <c r="B954" s="34" t="s">
        <v>11926</v>
      </c>
      <c r="C954" s="31">
        <v>3111</v>
      </c>
      <c r="D954" s="34" t="s">
        <v>11420</v>
      </c>
      <c r="E954" s="34" t="s">
        <v>84</v>
      </c>
      <c r="F954" s="31">
        <v>10</v>
      </c>
    </row>
    <row r="955" spans="1:6" s="31" customFormat="1" ht="15.75" customHeight="1" x14ac:dyDescent="0.25">
      <c r="A955" s="31">
        <v>958</v>
      </c>
      <c r="B955" s="34" t="s">
        <v>11927</v>
      </c>
      <c r="C955" s="31">
        <v>2023</v>
      </c>
      <c r="D955" s="34" t="s">
        <v>10975</v>
      </c>
      <c r="E955" s="34" t="s">
        <v>84</v>
      </c>
      <c r="F955" s="31">
        <v>12</v>
      </c>
    </row>
    <row r="956" spans="1:6" s="31" customFormat="1" ht="15.75" customHeight="1" x14ac:dyDescent="0.25">
      <c r="A956" s="31">
        <v>959</v>
      </c>
      <c r="B956" s="34" t="s">
        <v>11928</v>
      </c>
      <c r="C956" s="31">
        <v>2033</v>
      </c>
      <c r="D956" s="34" t="s">
        <v>10975</v>
      </c>
      <c r="E956" s="34" t="s">
        <v>84</v>
      </c>
      <c r="F956" s="31">
        <v>9</v>
      </c>
    </row>
    <row r="957" spans="1:6" s="31" customFormat="1" ht="15.75" customHeight="1" x14ac:dyDescent="0.25">
      <c r="A957" s="31">
        <v>960</v>
      </c>
      <c r="B957" s="34" t="s">
        <v>11929</v>
      </c>
      <c r="C957" s="31">
        <v>3030</v>
      </c>
      <c r="D957" s="34" t="s">
        <v>11420</v>
      </c>
      <c r="E957" s="34" t="s">
        <v>84</v>
      </c>
      <c r="F957" s="31">
        <v>8</v>
      </c>
    </row>
    <row r="958" spans="1:6" s="31" customFormat="1" ht="15.75" customHeight="1" x14ac:dyDescent="0.25">
      <c r="A958" s="31">
        <v>961</v>
      </c>
      <c r="B958" s="34" t="s">
        <v>11930</v>
      </c>
      <c r="C958" s="31">
        <v>2148</v>
      </c>
      <c r="D958" s="34" t="s">
        <v>10975</v>
      </c>
      <c r="E958" s="34" t="s">
        <v>84</v>
      </c>
      <c r="F958" s="31">
        <v>8</v>
      </c>
    </row>
    <row r="959" spans="1:6" s="31" customFormat="1" ht="15.75" customHeight="1" x14ac:dyDescent="0.25">
      <c r="A959" s="31">
        <v>962</v>
      </c>
      <c r="B959" s="34" t="s">
        <v>11931</v>
      </c>
      <c r="C959" s="31">
        <v>3147</v>
      </c>
      <c r="D959" s="34" t="s">
        <v>11420</v>
      </c>
      <c r="E959" s="34" t="s">
        <v>84</v>
      </c>
      <c r="F959" s="31">
        <v>8</v>
      </c>
    </row>
    <row r="960" spans="1:6" s="31" customFormat="1" ht="15.75" customHeight="1" x14ac:dyDescent="0.25">
      <c r="A960" s="31">
        <v>963</v>
      </c>
      <c r="B960" s="34" t="s">
        <v>11932</v>
      </c>
      <c r="C960" s="31">
        <v>2196</v>
      </c>
      <c r="D960" s="34" t="s">
        <v>10975</v>
      </c>
      <c r="E960" s="34" t="s">
        <v>84</v>
      </c>
      <c r="F960" s="31">
        <v>10</v>
      </c>
    </row>
    <row r="961" spans="1:6" s="31" customFormat="1" ht="15.75" customHeight="1" x14ac:dyDescent="0.25">
      <c r="A961" s="31">
        <v>964</v>
      </c>
      <c r="B961" s="34" t="s">
        <v>11933</v>
      </c>
      <c r="C961" s="31">
        <v>2089</v>
      </c>
      <c r="D961" s="34" t="s">
        <v>10975</v>
      </c>
      <c r="E961" s="34" t="s">
        <v>84</v>
      </c>
      <c r="F961" s="31">
        <v>12</v>
      </c>
    </row>
    <row r="962" spans="1:6" s="31" customFormat="1" ht="15.75" customHeight="1" x14ac:dyDescent="0.25">
      <c r="A962" s="31">
        <v>965</v>
      </c>
      <c r="B962" s="34" t="s">
        <v>11934</v>
      </c>
      <c r="C962" s="31">
        <v>2641</v>
      </c>
      <c r="D962" s="34" t="s">
        <v>10975</v>
      </c>
      <c r="E962" s="34" t="s">
        <v>84</v>
      </c>
      <c r="F962" s="31">
        <v>1</v>
      </c>
    </row>
    <row r="963" spans="1:6" s="31" customFormat="1" ht="15.75" customHeight="1" x14ac:dyDescent="0.25">
      <c r="A963" s="31">
        <v>966</v>
      </c>
      <c r="B963" s="34" t="s">
        <v>11935</v>
      </c>
      <c r="C963" s="31">
        <v>4212</v>
      </c>
      <c r="D963" s="34" t="s">
        <v>14968</v>
      </c>
      <c r="E963" s="34" t="s">
        <v>84</v>
      </c>
      <c r="F963" s="31">
        <v>10</v>
      </c>
    </row>
    <row r="964" spans="1:6" s="31" customFormat="1" ht="15.75" customHeight="1" x14ac:dyDescent="0.25">
      <c r="A964" s="31">
        <v>967</v>
      </c>
      <c r="B964" s="34" t="s">
        <v>11936</v>
      </c>
      <c r="C964" s="31">
        <v>3241</v>
      </c>
      <c r="D964" s="34" t="s">
        <v>11420</v>
      </c>
      <c r="E964" s="34" t="s">
        <v>84</v>
      </c>
      <c r="F964" s="31">
        <v>5</v>
      </c>
    </row>
    <row r="965" spans="1:6" s="31" customFormat="1" ht="15.75" customHeight="1" x14ac:dyDescent="0.25">
      <c r="A965" s="31">
        <v>968</v>
      </c>
      <c r="B965" s="34" t="s">
        <v>11937</v>
      </c>
      <c r="C965" s="31">
        <v>2450</v>
      </c>
      <c r="D965" s="34" t="s">
        <v>10975</v>
      </c>
      <c r="E965" s="34" t="s">
        <v>84</v>
      </c>
      <c r="F965" s="31">
        <v>6</v>
      </c>
    </row>
    <row r="966" spans="1:6" s="31" customFormat="1" ht="15.75" customHeight="1" x14ac:dyDescent="0.25">
      <c r="A966" s="31">
        <v>969</v>
      </c>
      <c r="B966" s="34" t="s">
        <v>11938</v>
      </c>
      <c r="C966" s="31">
        <v>4209</v>
      </c>
      <c r="D966" s="34" t="s">
        <v>14968</v>
      </c>
      <c r="E966" s="34" t="s">
        <v>84</v>
      </c>
      <c r="F966" s="31">
        <v>5</v>
      </c>
    </row>
    <row r="967" spans="1:6" s="31" customFormat="1" ht="15.75" customHeight="1" x14ac:dyDescent="0.25">
      <c r="A967" s="31">
        <v>970</v>
      </c>
      <c r="B967" s="34" t="s">
        <v>11939</v>
      </c>
      <c r="C967" s="31">
        <v>2026</v>
      </c>
      <c r="D967" s="34" t="s">
        <v>10975</v>
      </c>
      <c r="E967" s="34" t="s">
        <v>84</v>
      </c>
      <c r="F967" s="31">
        <v>10</v>
      </c>
    </row>
    <row r="968" spans="1:6" s="31" customFormat="1" ht="15.75" customHeight="1" x14ac:dyDescent="0.25">
      <c r="A968" s="31">
        <v>971</v>
      </c>
      <c r="B968" s="34" t="s">
        <v>11940</v>
      </c>
      <c r="C968" s="31">
        <v>3428</v>
      </c>
      <c r="D968" s="34" t="s">
        <v>11420</v>
      </c>
      <c r="E968" s="34" t="s">
        <v>84</v>
      </c>
      <c r="F968" s="31">
        <v>7</v>
      </c>
    </row>
    <row r="969" spans="1:6" s="31" customFormat="1" ht="15.75" customHeight="1" x14ac:dyDescent="0.25">
      <c r="A969" s="31">
        <v>972</v>
      </c>
      <c r="B969" s="34" t="s">
        <v>11941</v>
      </c>
      <c r="C969" s="31">
        <v>4227</v>
      </c>
      <c r="D969" s="34" t="s">
        <v>14968</v>
      </c>
      <c r="E969" s="34" t="s">
        <v>84</v>
      </c>
      <c r="F969" s="31">
        <v>5</v>
      </c>
    </row>
    <row r="970" spans="1:6" s="31" customFormat="1" ht="15.75" customHeight="1" x14ac:dyDescent="0.25">
      <c r="A970" s="31">
        <v>973</v>
      </c>
      <c r="B970" s="34" t="s">
        <v>11942</v>
      </c>
      <c r="C970" s="31">
        <v>3806</v>
      </c>
      <c r="D970" s="34" t="s">
        <v>11420</v>
      </c>
      <c r="E970" s="34" t="s">
        <v>84</v>
      </c>
      <c r="F970" s="31">
        <v>7</v>
      </c>
    </row>
    <row r="971" spans="1:6" s="31" customFormat="1" ht="15.75" customHeight="1" x14ac:dyDescent="0.25">
      <c r="A971" s="31">
        <v>974</v>
      </c>
      <c r="B971" s="34" t="s">
        <v>11943</v>
      </c>
      <c r="C971" s="31">
        <v>4034</v>
      </c>
      <c r="D971" s="34" t="s">
        <v>14968</v>
      </c>
      <c r="E971" s="34" t="s">
        <v>84</v>
      </c>
      <c r="F971" s="31">
        <v>7</v>
      </c>
    </row>
    <row r="972" spans="1:6" s="31" customFormat="1" ht="15.75" customHeight="1" x14ac:dyDescent="0.25">
      <c r="A972" s="31">
        <v>975</v>
      </c>
      <c r="B972" s="34" t="s">
        <v>11944</v>
      </c>
      <c r="C972" s="31">
        <v>2760</v>
      </c>
      <c r="D972" s="34" t="s">
        <v>10975</v>
      </c>
      <c r="E972" s="34" t="s">
        <v>84</v>
      </c>
      <c r="F972" s="31">
        <v>8</v>
      </c>
    </row>
    <row r="973" spans="1:6" s="31" customFormat="1" ht="15.75" customHeight="1" x14ac:dyDescent="0.25">
      <c r="A973" s="31">
        <v>976</v>
      </c>
      <c r="B973" s="34" t="s">
        <v>11945</v>
      </c>
      <c r="C973" s="31">
        <v>3175</v>
      </c>
      <c r="D973" s="34" t="s">
        <v>11420</v>
      </c>
      <c r="E973" s="34" t="s">
        <v>84</v>
      </c>
      <c r="F973" s="31">
        <v>8</v>
      </c>
    </row>
    <row r="974" spans="1:6" s="31" customFormat="1" ht="15.75" customHeight="1" x14ac:dyDescent="0.25">
      <c r="A974" s="31">
        <v>977</v>
      </c>
      <c r="B974" s="34" t="s">
        <v>11946</v>
      </c>
      <c r="C974" s="31">
        <v>2558</v>
      </c>
      <c r="D974" s="34" t="s">
        <v>10975</v>
      </c>
      <c r="E974" s="34" t="s">
        <v>84</v>
      </c>
      <c r="F974" s="31">
        <v>7</v>
      </c>
    </row>
    <row r="975" spans="1:6" s="31" customFormat="1" ht="15.75" customHeight="1" x14ac:dyDescent="0.25">
      <c r="A975" s="31">
        <v>978</v>
      </c>
      <c r="B975" s="34" t="s">
        <v>11947</v>
      </c>
      <c r="C975" s="31">
        <v>2460</v>
      </c>
      <c r="D975" s="34" t="s">
        <v>10975</v>
      </c>
      <c r="E975" s="34" t="s">
        <v>84</v>
      </c>
      <c r="F975" s="31">
        <v>1</v>
      </c>
    </row>
    <row r="976" spans="1:6" s="31" customFormat="1" ht="15.75" customHeight="1" x14ac:dyDescent="0.25">
      <c r="A976" s="31">
        <v>979</v>
      </c>
      <c r="B976" s="34" t="s">
        <v>11948</v>
      </c>
      <c r="C976" s="31">
        <v>3173</v>
      </c>
      <c r="D976" s="34" t="s">
        <v>11420</v>
      </c>
      <c r="E976" s="34" t="s">
        <v>84</v>
      </c>
      <c r="F976" s="31">
        <v>9</v>
      </c>
    </row>
    <row r="977" spans="1:6" s="31" customFormat="1" ht="15.75" customHeight="1" x14ac:dyDescent="0.25">
      <c r="A977" s="31">
        <v>980</v>
      </c>
      <c r="B977" s="34" t="s">
        <v>11949</v>
      </c>
      <c r="C977" s="31">
        <v>2289</v>
      </c>
      <c r="D977" s="34" t="s">
        <v>10975</v>
      </c>
      <c r="E977" s="34" t="s">
        <v>84</v>
      </c>
      <c r="F977" s="31">
        <v>8</v>
      </c>
    </row>
    <row r="978" spans="1:6" s="31" customFormat="1" ht="15.75" customHeight="1" x14ac:dyDescent="0.25">
      <c r="A978" s="31">
        <v>981</v>
      </c>
      <c r="B978" s="34" t="s">
        <v>11950</v>
      </c>
      <c r="C978" s="31">
        <v>2031</v>
      </c>
      <c r="D978" s="34" t="s">
        <v>10975</v>
      </c>
      <c r="E978" s="34" t="s">
        <v>84</v>
      </c>
      <c r="F978" s="31">
        <v>9</v>
      </c>
    </row>
    <row r="979" spans="1:6" s="31" customFormat="1" ht="15.75" customHeight="1" x14ac:dyDescent="0.25">
      <c r="A979" s="31">
        <v>982</v>
      </c>
      <c r="B979" s="34" t="s">
        <v>11951</v>
      </c>
      <c r="C979" s="31">
        <v>2250</v>
      </c>
      <c r="D979" s="34" t="s">
        <v>10975</v>
      </c>
      <c r="E979" s="34" t="s">
        <v>84</v>
      </c>
      <c r="F979" s="31">
        <v>6</v>
      </c>
    </row>
    <row r="980" spans="1:6" s="31" customFormat="1" ht="15.75" customHeight="1" x14ac:dyDescent="0.25">
      <c r="A980" s="31">
        <v>983</v>
      </c>
      <c r="B980" s="34" t="s">
        <v>11952</v>
      </c>
      <c r="C980" s="31">
        <v>2027</v>
      </c>
      <c r="D980" s="34" t="s">
        <v>10975</v>
      </c>
      <c r="E980" s="34" t="s">
        <v>84</v>
      </c>
      <c r="F980" s="31">
        <v>11</v>
      </c>
    </row>
    <row r="981" spans="1:6" s="31" customFormat="1" ht="15.75" customHeight="1" x14ac:dyDescent="0.25">
      <c r="A981" s="31">
        <v>984</v>
      </c>
      <c r="B981" s="34" t="s">
        <v>11953</v>
      </c>
      <c r="C981" s="31">
        <v>3111</v>
      </c>
      <c r="D981" s="34" t="s">
        <v>11420</v>
      </c>
      <c r="E981" s="34" t="s">
        <v>84</v>
      </c>
      <c r="F981" s="31">
        <v>7</v>
      </c>
    </row>
    <row r="982" spans="1:6" s="31" customFormat="1" ht="15.75" customHeight="1" x14ac:dyDescent="0.25">
      <c r="A982" s="31">
        <v>985</v>
      </c>
      <c r="B982" s="34" t="s">
        <v>11954</v>
      </c>
      <c r="C982" s="31">
        <v>4500</v>
      </c>
      <c r="D982" s="34" t="s">
        <v>14968</v>
      </c>
      <c r="E982" s="34" t="s">
        <v>84</v>
      </c>
      <c r="F982" s="31">
        <v>4</v>
      </c>
    </row>
    <row r="983" spans="1:6" s="31" customFormat="1" ht="15.75" customHeight="1" x14ac:dyDescent="0.25">
      <c r="A983" s="31">
        <v>986</v>
      </c>
      <c r="B983" s="34" t="s">
        <v>11955</v>
      </c>
      <c r="C983" s="31">
        <v>4825</v>
      </c>
      <c r="D983" s="34" t="s">
        <v>14968</v>
      </c>
      <c r="E983" s="34" t="s">
        <v>84</v>
      </c>
      <c r="F983" s="31">
        <v>3</v>
      </c>
    </row>
    <row r="984" spans="1:6" s="31" customFormat="1" ht="15.75" customHeight="1" x14ac:dyDescent="0.25">
      <c r="A984" s="31">
        <v>987</v>
      </c>
      <c r="B984" s="34" t="s">
        <v>11956</v>
      </c>
      <c r="C984" s="31">
        <v>4213</v>
      </c>
      <c r="D984" s="34" t="s">
        <v>14968</v>
      </c>
      <c r="E984" s="34" t="s">
        <v>84</v>
      </c>
      <c r="F984" s="31">
        <v>9</v>
      </c>
    </row>
    <row r="985" spans="1:6" s="31" customFormat="1" ht="15.75" customHeight="1" x14ac:dyDescent="0.25">
      <c r="A985" s="31">
        <v>988</v>
      </c>
      <c r="B985" s="34" t="s">
        <v>11957</v>
      </c>
      <c r="C985" s="31">
        <v>4161</v>
      </c>
      <c r="D985" s="34" t="s">
        <v>14968</v>
      </c>
      <c r="E985" s="34" t="s">
        <v>84</v>
      </c>
      <c r="F985" s="31">
        <v>6</v>
      </c>
    </row>
    <row r="986" spans="1:6" s="31" customFormat="1" ht="15.75" customHeight="1" x14ac:dyDescent="0.25">
      <c r="A986" s="31">
        <v>989</v>
      </c>
      <c r="B986" s="34" t="s">
        <v>11958</v>
      </c>
      <c r="C986" s="31">
        <v>4018</v>
      </c>
      <c r="D986" s="34" t="s">
        <v>14968</v>
      </c>
      <c r="E986" s="34" t="s">
        <v>84</v>
      </c>
      <c r="F986" s="31">
        <v>4</v>
      </c>
    </row>
    <row r="987" spans="1:6" s="31" customFormat="1" ht="15.75" customHeight="1" x14ac:dyDescent="0.25">
      <c r="A987" s="31">
        <v>990</v>
      </c>
      <c r="B987" s="34" t="s">
        <v>11959</v>
      </c>
      <c r="C987" s="31">
        <v>2560</v>
      </c>
      <c r="D987" s="34" t="s">
        <v>10975</v>
      </c>
      <c r="E987" s="34" t="s">
        <v>84</v>
      </c>
      <c r="F987" s="31">
        <v>7</v>
      </c>
    </row>
    <row r="988" spans="1:6" s="31" customFormat="1" ht="15.75" customHeight="1" x14ac:dyDescent="0.25">
      <c r="A988" s="31">
        <v>991</v>
      </c>
      <c r="B988" s="34" t="s">
        <v>11960</v>
      </c>
      <c r="C988" s="31">
        <v>3757</v>
      </c>
      <c r="D988" s="34" t="s">
        <v>11420</v>
      </c>
      <c r="E988" s="34" t="s">
        <v>84</v>
      </c>
      <c r="F988" s="31">
        <v>9</v>
      </c>
    </row>
    <row r="989" spans="1:6" s="31" customFormat="1" ht="15.75" customHeight="1" x14ac:dyDescent="0.25">
      <c r="A989" s="31">
        <v>992</v>
      </c>
      <c r="B989" s="34" t="s">
        <v>11961</v>
      </c>
      <c r="C989" s="31">
        <v>3073</v>
      </c>
      <c r="D989" s="34" t="s">
        <v>11420</v>
      </c>
      <c r="E989" s="34" t="s">
        <v>84</v>
      </c>
      <c r="F989" s="31">
        <v>9</v>
      </c>
    </row>
    <row r="990" spans="1:6" s="31" customFormat="1" ht="15.75" customHeight="1" x14ac:dyDescent="0.25">
      <c r="A990" s="31">
        <v>993</v>
      </c>
      <c r="B990" s="34" t="s">
        <v>11962</v>
      </c>
      <c r="C990" s="31">
        <v>2871</v>
      </c>
      <c r="D990" s="34" t="s">
        <v>10975</v>
      </c>
      <c r="E990" s="34" t="s">
        <v>84</v>
      </c>
      <c r="F990" s="31">
        <v>3</v>
      </c>
    </row>
    <row r="991" spans="1:6" s="31" customFormat="1" ht="15.75" customHeight="1" x14ac:dyDescent="0.25">
      <c r="A991" s="31">
        <v>994</v>
      </c>
      <c r="B991" s="34" t="s">
        <v>11963</v>
      </c>
      <c r="C991" s="31">
        <v>3141</v>
      </c>
      <c r="D991" s="34" t="s">
        <v>11420</v>
      </c>
      <c r="E991" s="34" t="s">
        <v>84</v>
      </c>
      <c r="F991" s="31">
        <v>10</v>
      </c>
    </row>
    <row r="992" spans="1:6" s="31" customFormat="1" ht="15.75" customHeight="1" x14ac:dyDescent="0.25">
      <c r="A992" s="31">
        <v>995</v>
      </c>
      <c r="B992" s="34" t="s">
        <v>11964</v>
      </c>
      <c r="C992" s="31">
        <v>4034</v>
      </c>
      <c r="D992" s="34" t="s">
        <v>14968</v>
      </c>
      <c r="E992" s="34" t="s">
        <v>84</v>
      </c>
      <c r="F992" s="31">
        <v>5</v>
      </c>
    </row>
    <row r="993" spans="1:6" s="31" customFormat="1" ht="15.75" customHeight="1" x14ac:dyDescent="0.25">
      <c r="A993" s="31">
        <v>996</v>
      </c>
      <c r="B993" s="34" t="s">
        <v>11965</v>
      </c>
      <c r="C993" s="31">
        <v>2194</v>
      </c>
      <c r="D993" s="34" t="s">
        <v>10975</v>
      </c>
      <c r="E993" s="34" t="s">
        <v>84</v>
      </c>
      <c r="F993" s="31">
        <v>10</v>
      </c>
    </row>
    <row r="994" spans="1:6" s="31" customFormat="1" ht="15.75" customHeight="1" x14ac:dyDescent="0.25">
      <c r="A994" s="31">
        <v>997</v>
      </c>
      <c r="B994" s="34" t="s">
        <v>11966</v>
      </c>
      <c r="C994" s="31">
        <v>2146</v>
      </c>
      <c r="D994" s="34" t="s">
        <v>10975</v>
      </c>
      <c r="E994" s="34" t="s">
        <v>84</v>
      </c>
      <c r="F994" s="31">
        <v>9</v>
      </c>
    </row>
    <row r="995" spans="1:6" s="31" customFormat="1" ht="15.75" customHeight="1" x14ac:dyDescent="0.25">
      <c r="A995" s="31">
        <v>998</v>
      </c>
      <c r="B995" s="34" t="s">
        <v>11967</v>
      </c>
      <c r="C995" s="31">
        <v>2768</v>
      </c>
      <c r="D995" s="34" t="s">
        <v>10975</v>
      </c>
      <c r="E995" s="34" t="s">
        <v>84</v>
      </c>
      <c r="F995" s="31">
        <v>9</v>
      </c>
    </row>
    <row r="996" spans="1:6" s="31" customFormat="1" ht="15.75" customHeight="1" x14ac:dyDescent="0.25">
      <c r="A996" s="31">
        <v>999</v>
      </c>
      <c r="B996" s="34" t="s">
        <v>11968</v>
      </c>
      <c r="C996" s="31">
        <v>3073</v>
      </c>
      <c r="D996" s="34" t="s">
        <v>11420</v>
      </c>
      <c r="E996" s="34" t="s">
        <v>84</v>
      </c>
      <c r="F996" s="31">
        <v>9</v>
      </c>
    </row>
    <row r="997" spans="1:6" s="31" customFormat="1" ht="15.75" customHeight="1" x14ac:dyDescent="0.25">
      <c r="A997" s="31">
        <v>1000</v>
      </c>
      <c r="B997" s="34" t="s">
        <v>11969</v>
      </c>
      <c r="C997" s="31">
        <v>3136</v>
      </c>
      <c r="D997" s="34" t="s">
        <v>11420</v>
      </c>
      <c r="E997" s="34" t="s">
        <v>84</v>
      </c>
      <c r="F997" s="31">
        <v>9</v>
      </c>
    </row>
    <row r="998" spans="1:6" s="31" customFormat="1" ht="15.75" customHeight="1" x14ac:dyDescent="0.25">
      <c r="A998" s="31">
        <v>1001</v>
      </c>
      <c r="B998" s="34" t="s">
        <v>11970</v>
      </c>
      <c r="C998" s="31">
        <v>4869</v>
      </c>
      <c r="D998" s="34" t="s">
        <v>14968</v>
      </c>
      <c r="E998" s="34" t="s">
        <v>84</v>
      </c>
      <c r="F998" s="31">
        <v>3</v>
      </c>
    </row>
    <row r="999" spans="1:6" s="31" customFormat="1" ht="15.75" customHeight="1" x14ac:dyDescent="0.25">
      <c r="A999" s="31">
        <v>1002</v>
      </c>
      <c r="B999" s="34" t="s">
        <v>11971</v>
      </c>
      <c r="C999" s="31">
        <v>3127</v>
      </c>
      <c r="D999" s="34" t="s">
        <v>11420</v>
      </c>
      <c r="E999" s="34" t="s">
        <v>84</v>
      </c>
      <c r="F999" s="31">
        <v>12</v>
      </c>
    </row>
    <row r="1000" spans="1:6" s="31" customFormat="1" ht="15.75" customHeight="1" x14ac:dyDescent="0.25">
      <c r="A1000" s="31">
        <v>1003</v>
      </c>
      <c r="B1000" s="34" t="s">
        <v>11972</v>
      </c>
      <c r="C1000" s="31">
        <v>4078</v>
      </c>
      <c r="D1000" s="34" t="s">
        <v>14968</v>
      </c>
      <c r="E1000" s="34" t="s">
        <v>84</v>
      </c>
      <c r="F1000" s="31">
        <v>7</v>
      </c>
    </row>
    <row r="1001" spans="1:6" s="31" customFormat="1" ht="15.75" customHeight="1" x14ac:dyDescent="0.25">
      <c r="A1001" s="31">
        <v>1004</v>
      </c>
      <c r="B1001" s="34" t="s">
        <v>11973</v>
      </c>
      <c r="C1001" s="31">
        <v>3182</v>
      </c>
      <c r="D1001" s="34" t="s">
        <v>11420</v>
      </c>
      <c r="E1001" s="34" t="s">
        <v>84</v>
      </c>
      <c r="F1001" s="31">
        <v>6</v>
      </c>
    </row>
    <row r="1002" spans="1:6" s="31" customFormat="1" ht="15.75" customHeight="1" x14ac:dyDescent="0.25">
      <c r="A1002" s="31">
        <v>1005</v>
      </c>
      <c r="B1002" s="34" t="s">
        <v>11974</v>
      </c>
      <c r="C1002" s="31">
        <v>2165</v>
      </c>
      <c r="D1002" s="34" t="s">
        <v>10975</v>
      </c>
      <c r="E1002" s="34" t="s">
        <v>84</v>
      </c>
      <c r="F1002" s="31">
        <v>9</v>
      </c>
    </row>
    <row r="1003" spans="1:6" s="31" customFormat="1" ht="15.75" customHeight="1" x14ac:dyDescent="0.25">
      <c r="A1003" s="31">
        <v>1006</v>
      </c>
      <c r="B1003" s="34" t="s">
        <v>11975</v>
      </c>
      <c r="C1003" s="31">
        <v>3046</v>
      </c>
      <c r="D1003" s="34" t="s">
        <v>11420</v>
      </c>
      <c r="E1003" s="34" t="s">
        <v>84</v>
      </c>
      <c r="F1003" s="31">
        <v>8</v>
      </c>
    </row>
    <row r="1004" spans="1:6" s="31" customFormat="1" ht="15.75" customHeight="1" x14ac:dyDescent="0.25">
      <c r="A1004" s="31">
        <v>1007</v>
      </c>
      <c r="B1004" s="34" t="s">
        <v>11976</v>
      </c>
      <c r="C1004" s="31">
        <v>2066</v>
      </c>
      <c r="D1004" s="34" t="s">
        <v>10975</v>
      </c>
      <c r="E1004" s="34" t="s">
        <v>84</v>
      </c>
      <c r="F1004" s="31">
        <v>12</v>
      </c>
    </row>
    <row r="1005" spans="1:6" s="31" customFormat="1" ht="15.75" customHeight="1" x14ac:dyDescent="0.25">
      <c r="A1005" s="31">
        <v>1008</v>
      </c>
      <c r="B1005" s="34" t="s">
        <v>11977</v>
      </c>
      <c r="C1005" s="31">
        <v>2065</v>
      </c>
      <c r="D1005" s="34" t="s">
        <v>10975</v>
      </c>
      <c r="E1005" s="34" t="s">
        <v>84</v>
      </c>
      <c r="F1005" s="31">
        <v>12</v>
      </c>
    </row>
    <row r="1006" spans="1:6" s="31" customFormat="1" ht="15.75" customHeight="1" x14ac:dyDescent="0.25">
      <c r="A1006" s="31">
        <v>1009</v>
      </c>
      <c r="B1006" s="34" t="s">
        <v>11978</v>
      </c>
      <c r="C1006" s="31">
        <v>4380</v>
      </c>
      <c r="D1006" s="34" t="s">
        <v>14968</v>
      </c>
      <c r="E1006" s="34" t="s">
        <v>84</v>
      </c>
      <c r="F1006" s="31">
        <v>9</v>
      </c>
    </row>
    <row r="1007" spans="1:6" s="31" customFormat="1" ht="15.75" customHeight="1" x14ac:dyDescent="0.25">
      <c r="A1007" s="31">
        <v>1010</v>
      </c>
      <c r="B1007" s="34" t="s">
        <v>11979</v>
      </c>
      <c r="C1007" s="31">
        <v>2340</v>
      </c>
      <c r="D1007" s="34" t="s">
        <v>10975</v>
      </c>
      <c r="E1007" s="34" t="s">
        <v>84</v>
      </c>
      <c r="F1007" s="31">
        <v>4</v>
      </c>
    </row>
    <row r="1008" spans="1:6" s="31" customFormat="1" ht="15.75" customHeight="1" x14ac:dyDescent="0.25">
      <c r="A1008" s="31">
        <v>1011</v>
      </c>
      <c r="B1008" s="34" t="s">
        <v>11980</v>
      </c>
      <c r="C1008" s="31">
        <v>2769</v>
      </c>
      <c r="D1008" s="34" t="s">
        <v>10975</v>
      </c>
      <c r="E1008" s="34" t="s">
        <v>84</v>
      </c>
      <c r="F1008" s="31">
        <v>9</v>
      </c>
    </row>
    <row r="1009" spans="1:6" s="31" customFormat="1" ht="15.75" customHeight="1" x14ac:dyDescent="0.25">
      <c r="A1009" s="31">
        <v>1012</v>
      </c>
      <c r="B1009" s="34" t="s">
        <v>11981</v>
      </c>
      <c r="C1009" s="31">
        <v>4220</v>
      </c>
      <c r="D1009" s="34" t="s">
        <v>14968</v>
      </c>
      <c r="E1009" s="34" t="s">
        <v>84</v>
      </c>
      <c r="F1009" s="31">
        <v>9</v>
      </c>
    </row>
    <row r="1010" spans="1:6" s="31" customFormat="1" ht="15.75" customHeight="1" x14ac:dyDescent="0.25">
      <c r="A1010" s="31">
        <v>1013</v>
      </c>
      <c r="B1010" s="34" t="s">
        <v>11982</v>
      </c>
      <c r="C1010" s="31">
        <v>2179</v>
      </c>
      <c r="D1010" s="34" t="s">
        <v>10975</v>
      </c>
      <c r="E1010" s="34" t="s">
        <v>84</v>
      </c>
      <c r="F1010" s="31">
        <v>8</v>
      </c>
    </row>
    <row r="1011" spans="1:6" s="31" customFormat="1" ht="15.75" customHeight="1" x14ac:dyDescent="0.25">
      <c r="A1011" s="31">
        <v>1014</v>
      </c>
      <c r="B1011" s="34" t="s">
        <v>11983</v>
      </c>
      <c r="C1011" s="31">
        <v>2527</v>
      </c>
      <c r="D1011" s="34" t="s">
        <v>10975</v>
      </c>
      <c r="E1011" s="34" t="s">
        <v>84</v>
      </c>
      <c r="F1011" s="31">
        <v>8</v>
      </c>
    </row>
    <row r="1012" spans="1:6" s="31" customFormat="1" ht="15.75" customHeight="1" x14ac:dyDescent="0.25">
      <c r="A1012" s="31">
        <v>1015</v>
      </c>
      <c r="B1012" s="34" t="s">
        <v>11984</v>
      </c>
      <c r="C1012" s="31">
        <v>3024</v>
      </c>
      <c r="D1012" s="34" t="s">
        <v>11420</v>
      </c>
      <c r="E1012" s="34" t="s">
        <v>84</v>
      </c>
      <c r="F1012" s="31">
        <v>8</v>
      </c>
    </row>
    <row r="1013" spans="1:6" s="31" customFormat="1" ht="15.75" customHeight="1" x14ac:dyDescent="0.25">
      <c r="A1013" s="31">
        <v>1016</v>
      </c>
      <c r="B1013" s="34" t="s">
        <v>11985</v>
      </c>
      <c r="C1013" s="31">
        <v>3934</v>
      </c>
      <c r="D1013" s="34" t="s">
        <v>11420</v>
      </c>
      <c r="E1013" s="34" t="s">
        <v>84</v>
      </c>
      <c r="F1013" s="31">
        <v>11</v>
      </c>
    </row>
    <row r="1014" spans="1:6" s="31" customFormat="1" ht="15.75" customHeight="1" x14ac:dyDescent="0.25">
      <c r="A1014" s="31">
        <v>1017</v>
      </c>
      <c r="B1014" s="34" t="s">
        <v>11986</v>
      </c>
      <c r="C1014" s="31">
        <v>2027</v>
      </c>
      <c r="D1014" s="34" t="s">
        <v>10975</v>
      </c>
      <c r="E1014" s="34" t="s">
        <v>84</v>
      </c>
      <c r="F1014" s="31">
        <v>11</v>
      </c>
    </row>
    <row r="1015" spans="1:6" s="31" customFormat="1" ht="15.75" customHeight="1" x14ac:dyDescent="0.25">
      <c r="A1015" s="31">
        <v>1018</v>
      </c>
      <c r="B1015" s="34" t="s">
        <v>11987</v>
      </c>
      <c r="C1015" s="31">
        <v>3109</v>
      </c>
      <c r="D1015" s="34" t="s">
        <v>11420</v>
      </c>
      <c r="E1015" s="34" t="s">
        <v>84</v>
      </c>
      <c r="F1015" s="31">
        <v>10</v>
      </c>
    </row>
    <row r="1016" spans="1:6" s="31" customFormat="1" ht="15.75" customHeight="1" x14ac:dyDescent="0.25">
      <c r="A1016" s="31">
        <v>1019</v>
      </c>
      <c r="B1016" s="34" t="s">
        <v>11988</v>
      </c>
      <c r="C1016" s="31">
        <v>2540</v>
      </c>
      <c r="D1016" s="34" t="s">
        <v>10975</v>
      </c>
      <c r="E1016" s="34" t="s">
        <v>84</v>
      </c>
      <c r="F1016" s="31">
        <v>8</v>
      </c>
    </row>
    <row r="1017" spans="1:6" s="31" customFormat="1" ht="15.75" customHeight="1" x14ac:dyDescent="0.25">
      <c r="A1017" s="31">
        <v>1020</v>
      </c>
      <c r="B1017" s="34" t="s">
        <v>11989</v>
      </c>
      <c r="C1017" s="31">
        <v>2145</v>
      </c>
      <c r="D1017" s="34" t="s">
        <v>10975</v>
      </c>
      <c r="E1017" s="34" t="s">
        <v>84</v>
      </c>
      <c r="F1017" s="31">
        <v>10</v>
      </c>
    </row>
    <row r="1018" spans="1:6" s="31" customFormat="1" ht="15.75" customHeight="1" x14ac:dyDescent="0.25">
      <c r="A1018" s="31">
        <v>1021</v>
      </c>
      <c r="B1018" s="34" t="s">
        <v>11990</v>
      </c>
      <c r="C1018" s="31">
        <v>2761</v>
      </c>
      <c r="D1018" s="34" t="s">
        <v>10975</v>
      </c>
      <c r="E1018" s="34" t="s">
        <v>84</v>
      </c>
      <c r="F1018" s="31">
        <v>8</v>
      </c>
    </row>
    <row r="1019" spans="1:6" s="31" customFormat="1" ht="15.75" customHeight="1" x14ac:dyDescent="0.25">
      <c r="A1019" s="31">
        <v>1022</v>
      </c>
      <c r="B1019" s="34" t="s">
        <v>11991</v>
      </c>
      <c r="C1019" s="31">
        <v>2136</v>
      </c>
      <c r="D1019" s="34" t="s">
        <v>10975</v>
      </c>
      <c r="E1019" s="34" t="s">
        <v>84</v>
      </c>
      <c r="F1019" s="31">
        <v>10</v>
      </c>
    </row>
    <row r="1020" spans="1:6" s="31" customFormat="1" ht="15.75" customHeight="1" x14ac:dyDescent="0.25">
      <c r="A1020" s="31">
        <v>1023</v>
      </c>
      <c r="B1020" s="34" t="s">
        <v>11992</v>
      </c>
      <c r="C1020" s="31">
        <v>2145</v>
      </c>
      <c r="D1020" s="34" t="s">
        <v>10975</v>
      </c>
      <c r="E1020" s="34" t="s">
        <v>84</v>
      </c>
      <c r="F1020" s="31">
        <v>8</v>
      </c>
    </row>
    <row r="1021" spans="1:6" s="31" customFormat="1" ht="15.75" customHeight="1" x14ac:dyDescent="0.25">
      <c r="A1021" s="31">
        <v>1024</v>
      </c>
      <c r="B1021" s="34" t="s">
        <v>11993</v>
      </c>
      <c r="C1021" s="31">
        <v>3124</v>
      </c>
      <c r="D1021" s="34" t="s">
        <v>11420</v>
      </c>
      <c r="E1021" s="34" t="s">
        <v>84</v>
      </c>
      <c r="F1021" s="31">
        <v>9</v>
      </c>
    </row>
    <row r="1022" spans="1:6" s="31" customFormat="1" ht="15.75" customHeight="1" x14ac:dyDescent="0.25">
      <c r="A1022" s="31">
        <v>1025</v>
      </c>
      <c r="B1022" s="34" t="s">
        <v>11994</v>
      </c>
      <c r="C1022" s="31">
        <v>3046</v>
      </c>
      <c r="D1022" s="34" t="s">
        <v>11420</v>
      </c>
      <c r="E1022" s="34" t="s">
        <v>84</v>
      </c>
      <c r="F1022" s="31">
        <v>8</v>
      </c>
    </row>
    <row r="1023" spans="1:6" s="31" customFormat="1" ht="15.75" customHeight="1" x14ac:dyDescent="0.25">
      <c r="A1023" s="31">
        <v>1026</v>
      </c>
      <c r="B1023" s="34" t="s">
        <v>11995</v>
      </c>
      <c r="C1023" s="31">
        <v>2153</v>
      </c>
      <c r="D1023" s="34" t="s">
        <v>10975</v>
      </c>
      <c r="E1023" s="34" t="s">
        <v>84</v>
      </c>
      <c r="F1023" s="31">
        <v>10</v>
      </c>
    </row>
    <row r="1024" spans="1:6" s="31" customFormat="1" ht="15.75" customHeight="1" x14ac:dyDescent="0.25">
      <c r="A1024" s="31">
        <v>1027</v>
      </c>
      <c r="B1024" s="34" t="s">
        <v>11996</v>
      </c>
      <c r="C1024" s="31">
        <v>2069</v>
      </c>
      <c r="D1024" s="34" t="s">
        <v>10975</v>
      </c>
      <c r="E1024" s="34" t="s">
        <v>84</v>
      </c>
      <c r="F1024" s="31">
        <v>12</v>
      </c>
    </row>
    <row r="1025" spans="1:6" s="31" customFormat="1" ht="15.75" customHeight="1" x14ac:dyDescent="0.25">
      <c r="A1025" s="31">
        <v>1028</v>
      </c>
      <c r="B1025" s="34" t="s">
        <v>11997</v>
      </c>
      <c r="C1025" s="31">
        <v>2046</v>
      </c>
      <c r="D1025" s="34" t="s">
        <v>10975</v>
      </c>
      <c r="E1025" s="34" t="s">
        <v>84</v>
      </c>
      <c r="F1025" s="31">
        <v>9</v>
      </c>
    </row>
    <row r="1026" spans="1:6" s="31" customFormat="1" ht="15.75" customHeight="1" x14ac:dyDescent="0.25">
      <c r="A1026" s="31">
        <v>1029</v>
      </c>
      <c r="B1026" s="34" t="s">
        <v>11998</v>
      </c>
      <c r="C1026" s="31">
        <v>2484</v>
      </c>
      <c r="D1026" s="34" t="s">
        <v>10975</v>
      </c>
      <c r="E1026" s="34" t="s">
        <v>84</v>
      </c>
      <c r="F1026" s="31">
        <v>6</v>
      </c>
    </row>
    <row r="1027" spans="1:6" s="31" customFormat="1" ht="15.75" customHeight="1" x14ac:dyDescent="0.25">
      <c r="A1027" s="31">
        <v>1030</v>
      </c>
      <c r="B1027" s="34" t="s">
        <v>11999</v>
      </c>
      <c r="C1027" s="31">
        <v>3225</v>
      </c>
      <c r="D1027" s="34" t="s">
        <v>11420</v>
      </c>
      <c r="E1027" s="34" t="s">
        <v>84</v>
      </c>
      <c r="F1027" s="31">
        <v>7</v>
      </c>
    </row>
    <row r="1028" spans="1:6" s="31" customFormat="1" ht="15.75" customHeight="1" x14ac:dyDescent="0.25">
      <c r="A1028" s="31">
        <v>1031</v>
      </c>
      <c r="B1028" s="34" t="s">
        <v>12000</v>
      </c>
      <c r="C1028" s="31">
        <v>4053</v>
      </c>
      <c r="D1028" s="34" t="s">
        <v>14968</v>
      </c>
      <c r="E1028" s="34" t="s">
        <v>84</v>
      </c>
      <c r="F1028" s="31">
        <v>7</v>
      </c>
    </row>
    <row r="1029" spans="1:6" s="31" customFormat="1" ht="15.75" customHeight="1" x14ac:dyDescent="0.25">
      <c r="A1029" s="31">
        <v>1032</v>
      </c>
      <c r="B1029" s="34" t="s">
        <v>12001</v>
      </c>
      <c r="C1029" s="31">
        <v>3145</v>
      </c>
      <c r="D1029" s="34" t="s">
        <v>11420</v>
      </c>
      <c r="E1029" s="34" t="s">
        <v>84</v>
      </c>
      <c r="F1029" s="31">
        <v>11</v>
      </c>
    </row>
    <row r="1030" spans="1:6" s="31" customFormat="1" ht="15.75" customHeight="1" x14ac:dyDescent="0.25">
      <c r="A1030" s="31">
        <v>1033</v>
      </c>
      <c r="B1030" s="34" t="s">
        <v>12002</v>
      </c>
      <c r="C1030" s="31">
        <v>4068</v>
      </c>
      <c r="D1030" s="34" t="s">
        <v>14968</v>
      </c>
      <c r="E1030" s="34" t="s">
        <v>84</v>
      </c>
      <c r="F1030" s="31">
        <v>9</v>
      </c>
    </row>
    <row r="1031" spans="1:6" s="31" customFormat="1" ht="15.75" customHeight="1" x14ac:dyDescent="0.25">
      <c r="A1031" s="31">
        <v>1034</v>
      </c>
      <c r="B1031" s="34" t="s">
        <v>12003</v>
      </c>
      <c r="C1031" s="31">
        <v>2324</v>
      </c>
      <c r="D1031" s="34" t="s">
        <v>10975</v>
      </c>
      <c r="E1031" s="34" t="s">
        <v>84</v>
      </c>
      <c r="F1031" s="31">
        <v>3</v>
      </c>
    </row>
    <row r="1032" spans="1:6" s="31" customFormat="1" ht="15.75" customHeight="1" x14ac:dyDescent="0.25">
      <c r="A1032" s="31">
        <v>1035</v>
      </c>
      <c r="B1032" s="34" t="s">
        <v>12004</v>
      </c>
      <c r="C1032" s="31">
        <v>2214</v>
      </c>
      <c r="D1032" s="34" t="s">
        <v>10975</v>
      </c>
      <c r="E1032" s="34" t="s">
        <v>84</v>
      </c>
      <c r="F1032" s="31">
        <v>9</v>
      </c>
    </row>
    <row r="1033" spans="1:6" s="31" customFormat="1" ht="15.75" customHeight="1" x14ac:dyDescent="0.25">
      <c r="A1033" s="31">
        <v>1036</v>
      </c>
      <c r="B1033" s="34" t="s">
        <v>12005</v>
      </c>
      <c r="C1033" s="31">
        <v>2041</v>
      </c>
      <c r="D1033" s="34" t="s">
        <v>10975</v>
      </c>
      <c r="E1033" s="34" t="s">
        <v>84</v>
      </c>
      <c r="F1033" s="31">
        <v>12</v>
      </c>
    </row>
    <row r="1034" spans="1:6" s="31" customFormat="1" ht="15.75" customHeight="1" x14ac:dyDescent="0.25">
      <c r="A1034" s="31">
        <v>1037</v>
      </c>
      <c r="B1034" s="34" t="s">
        <v>12006</v>
      </c>
      <c r="C1034" s="31">
        <v>2031</v>
      </c>
      <c r="D1034" s="34" t="s">
        <v>10975</v>
      </c>
      <c r="E1034" s="34" t="s">
        <v>84</v>
      </c>
      <c r="F1034" s="31">
        <v>11</v>
      </c>
    </row>
    <row r="1035" spans="1:6" s="31" customFormat="1" ht="15.75" customHeight="1" x14ac:dyDescent="0.25">
      <c r="A1035" s="31">
        <v>1038</v>
      </c>
      <c r="B1035" s="34" t="s">
        <v>12007</v>
      </c>
      <c r="C1035" s="31">
        <v>3809</v>
      </c>
      <c r="D1035" s="34" t="s">
        <v>11420</v>
      </c>
      <c r="E1035" s="34" t="s">
        <v>84</v>
      </c>
      <c r="F1035" s="31">
        <v>6</v>
      </c>
    </row>
    <row r="1036" spans="1:6" s="31" customFormat="1" ht="15.75" customHeight="1" x14ac:dyDescent="0.25">
      <c r="A1036" s="31">
        <v>1039</v>
      </c>
      <c r="B1036" s="34" t="s">
        <v>12008</v>
      </c>
      <c r="C1036" s="31">
        <v>2454</v>
      </c>
      <c r="D1036" s="34" t="s">
        <v>10975</v>
      </c>
      <c r="E1036" s="34" t="s">
        <v>84</v>
      </c>
      <c r="F1036" s="31">
        <v>4</v>
      </c>
    </row>
    <row r="1037" spans="1:6" s="31" customFormat="1" ht="15.75" customHeight="1" x14ac:dyDescent="0.25">
      <c r="A1037" s="31">
        <v>1040</v>
      </c>
      <c r="B1037" s="34" t="s">
        <v>12009</v>
      </c>
      <c r="C1037" s="31">
        <v>4556</v>
      </c>
      <c r="D1037" s="34" t="s">
        <v>14968</v>
      </c>
      <c r="E1037" s="34" t="s">
        <v>84</v>
      </c>
      <c r="F1037" s="31">
        <v>8</v>
      </c>
    </row>
    <row r="1038" spans="1:6" s="31" customFormat="1" ht="15.75" customHeight="1" x14ac:dyDescent="0.25">
      <c r="A1038" s="31">
        <v>1041</v>
      </c>
      <c r="B1038" s="34" t="s">
        <v>12010</v>
      </c>
      <c r="C1038" s="31">
        <v>2065</v>
      </c>
      <c r="D1038" s="34" t="s">
        <v>10975</v>
      </c>
      <c r="E1038" s="34" t="s">
        <v>84</v>
      </c>
      <c r="F1038" s="31">
        <v>10</v>
      </c>
    </row>
    <row r="1039" spans="1:6" s="31" customFormat="1" ht="15.75" customHeight="1" x14ac:dyDescent="0.25">
      <c r="A1039" s="31">
        <v>1042</v>
      </c>
      <c r="B1039" s="34" t="s">
        <v>12011</v>
      </c>
      <c r="C1039" s="31">
        <v>2216</v>
      </c>
      <c r="D1039" s="34" t="s">
        <v>10975</v>
      </c>
      <c r="E1039" s="34" t="s">
        <v>84</v>
      </c>
      <c r="F1039" s="31">
        <v>11</v>
      </c>
    </row>
    <row r="1040" spans="1:6" s="31" customFormat="1" ht="15.75" customHeight="1" x14ac:dyDescent="0.25">
      <c r="A1040" s="31">
        <v>1043</v>
      </c>
      <c r="B1040" s="34" t="s">
        <v>12012</v>
      </c>
      <c r="C1040" s="31">
        <v>4573</v>
      </c>
      <c r="D1040" s="34" t="s">
        <v>14968</v>
      </c>
      <c r="E1040" s="34" t="s">
        <v>84</v>
      </c>
      <c r="F1040" s="31">
        <v>7</v>
      </c>
    </row>
    <row r="1041" spans="1:6" s="31" customFormat="1" ht="15.75" customHeight="1" x14ac:dyDescent="0.25">
      <c r="A1041" s="31">
        <v>1044</v>
      </c>
      <c r="B1041" s="34" t="s">
        <v>12013</v>
      </c>
      <c r="C1041" s="31">
        <v>4570</v>
      </c>
      <c r="D1041" s="34" t="s">
        <v>14968</v>
      </c>
      <c r="E1041" s="34" t="s">
        <v>84</v>
      </c>
      <c r="F1041" s="31">
        <v>1</v>
      </c>
    </row>
    <row r="1042" spans="1:6" s="31" customFormat="1" ht="15.75" customHeight="1" x14ac:dyDescent="0.25">
      <c r="A1042" s="31">
        <v>1045</v>
      </c>
      <c r="B1042" s="34" t="s">
        <v>12014</v>
      </c>
      <c r="C1042" s="31">
        <v>2154</v>
      </c>
      <c r="D1042" s="34" t="s">
        <v>10975</v>
      </c>
      <c r="E1042" s="34" t="s">
        <v>84</v>
      </c>
      <c r="F1042" s="31">
        <v>11</v>
      </c>
    </row>
    <row r="1043" spans="1:6" s="31" customFormat="1" ht="15.75" customHeight="1" x14ac:dyDescent="0.25">
      <c r="A1043" s="31">
        <v>1046</v>
      </c>
      <c r="B1043" s="34" t="s">
        <v>12015</v>
      </c>
      <c r="C1043" s="31">
        <v>2171</v>
      </c>
      <c r="D1043" s="34" t="s">
        <v>10975</v>
      </c>
      <c r="E1043" s="34" t="s">
        <v>84</v>
      </c>
      <c r="F1043" s="31">
        <v>9</v>
      </c>
    </row>
    <row r="1044" spans="1:6" s="31" customFormat="1" ht="15.75" customHeight="1" x14ac:dyDescent="0.25">
      <c r="A1044" s="31">
        <v>1047</v>
      </c>
      <c r="B1044" s="34" t="s">
        <v>12016</v>
      </c>
      <c r="C1044" s="31">
        <v>2871</v>
      </c>
      <c r="D1044" s="34" t="s">
        <v>10975</v>
      </c>
      <c r="E1044" s="34" t="s">
        <v>84</v>
      </c>
      <c r="F1044" s="31">
        <v>7</v>
      </c>
    </row>
    <row r="1045" spans="1:6" s="31" customFormat="1" ht="15.75" customHeight="1" x14ac:dyDescent="0.25">
      <c r="A1045" s="31">
        <v>1048</v>
      </c>
      <c r="B1045" s="34" t="s">
        <v>12017</v>
      </c>
      <c r="C1045" s="31">
        <v>3034</v>
      </c>
      <c r="D1045" s="34" t="s">
        <v>11420</v>
      </c>
      <c r="E1045" s="34" t="s">
        <v>84</v>
      </c>
      <c r="F1045" s="31">
        <v>9</v>
      </c>
    </row>
    <row r="1046" spans="1:6" s="31" customFormat="1" ht="15.75" customHeight="1" x14ac:dyDescent="0.25">
      <c r="A1046" s="31">
        <v>1049</v>
      </c>
      <c r="B1046" s="34" t="s">
        <v>12018</v>
      </c>
      <c r="C1046" s="31">
        <v>3082</v>
      </c>
      <c r="D1046" s="34" t="s">
        <v>11420</v>
      </c>
      <c r="E1046" s="34" t="s">
        <v>84</v>
      </c>
      <c r="F1046" s="31">
        <v>8</v>
      </c>
    </row>
    <row r="1047" spans="1:6" s="31" customFormat="1" ht="15.75" customHeight="1" x14ac:dyDescent="0.25">
      <c r="A1047" s="31">
        <v>1050</v>
      </c>
      <c r="B1047" s="34" t="s">
        <v>12019</v>
      </c>
      <c r="C1047" s="31">
        <v>2131</v>
      </c>
      <c r="D1047" s="34" t="s">
        <v>10975</v>
      </c>
      <c r="E1047" s="34" t="s">
        <v>84</v>
      </c>
      <c r="F1047" s="31">
        <v>11</v>
      </c>
    </row>
    <row r="1048" spans="1:6" s="31" customFormat="1" ht="15.75" customHeight="1" x14ac:dyDescent="0.25">
      <c r="A1048" s="31">
        <v>1051</v>
      </c>
      <c r="B1048" s="34" t="s">
        <v>12020</v>
      </c>
      <c r="C1048" s="31">
        <v>3207</v>
      </c>
      <c r="D1048" s="34" t="s">
        <v>11420</v>
      </c>
      <c r="E1048" s="34" t="s">
        <v>84</v>
      </c>
      <c r="F1048" s="31">
        <v>10</v>
      </c>
    </row>
    <row r="1049" spans="1:6" s="31" customFormat="1" ht="15.75" customHeight="1" x14ac:dyDescent="0.25">
      <c r="A1049" s="31">
        <v>1052</v>
      </c>
      <c r="B1049" s="34" t="s">
        <v>12021</v>
      </c>
      <c r="C1049" s="31">
        <v>3184</v>
      </c>
      <c r="D1049" s="34" t="s">
        <v>11420</v>
      </c>
      <c r="E1049" s="34" t="s">
        <v>84</v>
      </c>
      <c r="F1049" s="31">
        <v>11</v>
      </c>
    </row>
    <row r="1050" spans="1:6" s="31" customFormat="1" ht="15.75" customHeight="1" x14ac:dyDescent="0.25">
      <c r="A1050" s="31">
        <v>1053</v>
      </c>
      <c r="B1050" s="34" t="s">
        <v>12022</v>
      </c>
      <c r="C1050" s="31">
        <v>2250</v>
      </c>
      <c r="D1050" s="34" t="s">
        <v>10975</v>
      </c>
      <c r="E1050" s="34" t="s">
        <v>84</v>
      </c>
      <c r="F1050" s="31">
        <v>5</v>
      </c>
    </row>
    <row r="1051" spans="1:6" s="31" customFormat="1" ht="15.75" customHeight="1" x14ac:dyDescent="0.25">
      <c r="A1051" s="31">
        <v>1054</v>
      </c>
      <c r="B1051" s="34" t="s">
        <v>12023</v>
      </c>
      <c r="C1051" s="31">
        <v>2118</v>
      </c>
      <c r="D1051" s="34" t="s">
        <v>10975</v>
      </c>
      <c r="E1051" s="34" t="s">
        <v>84</v>
      </c>
      <c r="F1051" s="31">
        <v>11</v>
      </c>
    </row>
    <row r="1052" spans="1:6" s="31" customFormat="1" ht="15.75" customHeight="1" x14ac:dyDescent="0.25">
      <c r="A1052" s="31">
        <v>1055</v>
      </c>
      <c r="B1052" s="34" t="s">
        <v>12024</v>
      </c>
      <c r="C1052" s="31">
        <v>2570</v>
      </c>
      <c r="D1052" s="34" t="s">
        <v>10975</v>
      </c>
      <c r="E1052" s="34" t="s">
        <v>84</v>
      </c>
      <c r="F1052" s="31">
        <v>10</v>
      </c>
    </row>
    <row r="1053" spans="1:6" s="31" customFormat="1" ht="15.75" customHeight="1" x14ac:dyDescent="0.25">
      <c r="A1053" s="31">
        <v>1056</v>
      </c>
      <c r="B1053" s="34" t="s">
        <v>12025</v>
      </c>
      <c r="C1053" s="31">
        <v>2260</v>
      </c>
      <c r="D1053" s="34" t="s">
        <v>10975</v>
      </c>
      <c r="E1053" s="34" t="s">
        <v>84</v>
      </c>
      <c r="F1053" s="31">
        <v>7</v>
      </c>
    </row>
    <row r="1054" spans="1:6" s="31" customFormat="1" ht="15.75" customHeight="1" x14ac:dyDescent="0.25">
      <c r="A1054" s="31">
        <v>1057</v>
      </c>
      <c r="B1054" s="34" t="s">
        <v>12026</v>
      </c>
      <c r="C1054" s="31">
        <v>2065</v>
      </c>
      <c r="D1054" s="34" t="s">
        <v>10975</v>
      </c>
      <c r="E1054" s="34" t="s">
        <v>84</v>
      </c>
      <c r="F1054" s="31">
        <v>12</v>
      </c>
    </row>
    <row r="1055" spans="1:6" s="31" customFormat="1" ht="15.75" customHeight="1" x14ac:dyDescent="0.25">
      <c r="A1055" s="31">
        <v>1058</v>
      </c>
      <c r="B1055" s="34" t="s">
        <v>12027</v>
      </c>
      <c r="C1055" s="31">
        <v>3977</v>
      </c>
      <c r="D1055" s="34" t="s">
        <v>11420</v>
      </c>
      <c r="E1055" s="34" t="s">
        <v>84</v>
      </c>
      <c r="F1055" s="31">
        <v>6</v>
      </c>
    </row>
    <row r="1056" spans="1:6" s="31" customFormat="1" ht="15.75" customHeight="1" x14ac:dyDescent="0.25">
      <c r="A1056" s="31">
        <v>1059</v>
      </c>
      <c r="B1056" s="34" t="s">
        <v>12028</v>
      </c>
      <c r="C1056" s="31">
        <v>2016</v>
      </c>
      <c r="D1056" s="34" t="s">
        <v>10975</v>
      </c>
      <c r="E1056" s="34" t="s">
        <v>84</v>
      </c>
      <c r="F1056" s="31">
        <v>11</v>
      </c>
    </row>
    <row r="1057" spans="1:6" s="31" customFormat="1" ht="15.75" customHeight="1" x14ac:dyDescent="0.25">
      <c r="A1057" s="31">
        <v>1060</v>
      </c>
      <c r="B1057" s="34" t="s">
        <v>12029</v>
      </c>
      <c r="C1057" s="31">
        <v>2112</v>
      </c>
      <c r="D1057" s="34" t="s">
        <v>10975</v>
      </c>
      <c r="E1057" s="34" t="s">
        <v>84</v>
      </c>
      <c r="F1057" s="31">
        <v>11</v>
      </c>
    </row>
    <row r="1058" spans="1:6" s="31" customFormat="1" ht="15.75" customHeight="1" x14ac:dyDescent="0.25">
      <c r="A1058" s="31">
        <v>1061</v>
      </c>
      <c r="B1058" s="34" t="s">
        <v>12030</v>
      </c>
      <c r="C1058" s="31">
        <v>2137</v>
      </c>
      <c r="D1058" s="34" t="s">
        <v>10975</v>
      </c>
      <c r="E1058" s="34" t="s">
        <v>84</v>
      </c>
      <c r="F1058" s="31">
        <v>12</v>
      </c>
    </row>
    <row r="1059" spans="1:6" s="31" customFormat="1" ht="15.75" customHeight="1" x14ac:dyDescent="0.25">
      <c r="A1059" s="31">
        <v>1062</v>
      </c>
      <c r="B1059" s="34" t="s">
        <v>12031</v>
      </c>
      <c r="C1059" s="31">
        <v>2228</v>
      </c>
      <c r="D1059" s="34" t="s">
        <v>10975</v>
      </c>
      <c r="E1059" s="34" t="s">
        <v>84</v>
      </c>
      <c r="F1059" s="31">
        <v>11</v>
      </c>
    </row>
    <row r="1060" spans="1:6" s="31" customFormat="1" ht="15.75" customHeight="1" x14ac:dyDescent="0.25">
      <c r="A1060" s="31">
        <v>1063</v>
      </c>
      <c r="B1060" s="34" t="s">
        <v>12032</v>
      </c>
      <c r="C1060" s="31">
        <v>2217</v>
      </c>
      <c r="D1060" s="34" t="s">
        <v>10975</v>
      </c>
      <c r="E1060" s="34" t="s">
        <v>84</v>
      </c>
      <c r="F1060" s="31">
        <v>10</v>
      </c>
    </row>
    <row r="1061" spans="1:6" s="31" customFormat="1" ht="15.75" customHeight="1" x14ac:dyDescent="0.25">
      <c r="A1061" s="31">
        <v>1064</v>
      </c>
      <c r="B1061" s="34" t="s">
        <v>12033</v>
      </c>
      <c r="C1061" s="31">
        <v>2223</v>
      </c>
      <c r="D1061" s="34" t="s">
        <v>10975</v>
      </c>
      <c r="E1061" s="34" t="s">
        <v>84</v>
      </c>
      <c r="F1061" s="31">
        <v>8</v>
      </c>
    </row>
    <row r="1062" spans="1:6" s="31" customFormat="1" ht="15.75" customHeight="1" x14ac:dyDescent="0.25">
      <c r="A1062" s="31">
        <v>1065</v>
      </c>
      <c r="B1062" s="34" t="s">
        <v>12034</v>
      </c>
      <c r="C1062" s="31">
        <v>2018</v>
      </c>
      <c r="D1062" s="34" t="s">
        <v>10975</v>
      </c>
      <c r="E1062" s="34" t="s">
        <v>84</v>
      </c>
      <c r="F1062" s="31">
        <v>9</v>
      </c>
    </row>
    <row r="1063" spans="1:6" s="31" customFormat="1" ht="15.75" customHeight="1" x14ac:dyDescent="0.25">
      <c r="A1063" s="31">
        <v>1066</v>
      </c>
      <c r="B1063" s="34" t="s">
        <v>12035</v>
      </c>
      <c r="C1063" s="31">
        <v>3109</v>
      </c>
      <c r="D1063" s="34" t="s">
        <v>11420</v>
      </c>
      <c r="E1063" s="34" t="s">
        <v>84</v>
      </c>
      <c r="F1063" s="31">
        <v>10</v>
      </c>
    </row>
    <row r="1064" spans="1:6" s="31" customFormat="1" ht="15.75" customHeight="1" x14ac:dyDescent="0.25">
      <c r="A1064" s="31">
        <v>1067</v>
      </c>
      <c r="B1064" s="34" t="s">
        <v>12036</v>
      </c>
      <c r="C1064" s="31">
        <v>2315</v>
      </c>
      <c r="D1064" s="34" t="s">
        <v>10975</v>
      </c>
      <c r="E1064" s="34" t="s">
        <v>84</v>
      </c>
      <c r="F1064" s="31">
        <v>9</v>
      </c>
    </row>
    <row r="1065" spans="1:6" s="31" customFormat="1" ht="15.75" customHeight="1" x14ac:dyDescent="0.25">
      <c r="A1065" s="31">
        <v>1068</v>
      </c>
      <c r="B1065" s="34" t="s">
        <v>12037</v>
      </c>
      <c r="C1065" s="31">
        <v>2170</v>
      </c>
      <c r="D1065" s="34" t="s">
        <v>10975</v>
      </c>
      <c r="E1065" s="34" t="s">
        <v>84</v>
      </c>
      <c r="F1065" s="31">
        <v>8</v>
      </c>
    </row>
    <row r="1066" spans="1:6" s="31" customFormat="1" ht="15.75" customHeight="1" x14ac:dyDescent="0.25">
      <c r="A1066" s="31">
        <v>1069</v>
      </c>
      <c r="B1066" s="34" t="s">
        <v>12038</v>
      </c>
      <c r="C1066" s="31">
        <v>4053</v>
      </c>
      <c r="D1066" s="34" t="s">
        <v>14968</v>
      </c>
      <c r="E1066" s="34" t="s">
        <v>84</v>
      </c>
      <c r="F1066" s="31">
        <v>7</v>
      </c>
    </row>
    <row r="1067" spans="1:6" s="31" customFormat="1" ht="15.75" customHeight="1" x14ac:dyDescent="0.25">
      <c r="A1067" s="31">
        <v>1070</v>
      </c>
      <c r="B1067" s="34" t="s">
        <v>12039</v>
      </c>
      <c r="C1067" s="31">
        <v>4300</v>
      </c>
      <c r="D1067" s="34" t="s">
        <v>14968</v>
      </c>
      <c r="E1067" s="34" t="s">
        <v>84</v>
      </c>
      <c r="F1067" s="31">
        <v>4</v>
      </c>
    </row>
    <row r="1068" spans="1:6" s="31" customFormat="1" ht="15.75" customHeight="1" x14ac:dyDescent="0.25">
      <c r="A1068" s="31">
        <v>1071</v>
      </c>
      <c r="B1068" s="34" t="s">
        <v>12040</v>
      </c>
      <c r="C1068" s="31">
        <v>2619</v>
      </c>
      <c r="D1068" s="34" t="s">
        <v>10975</v>
      </c>
      <c r="E1068" s="34" t="s">
        <v>84</v>
      </c>
      <c r="F1068" s="31">
        <v>7</v>
      </c>
    </row>
    <row r="1069" spans="1:6" s="31" customFormat="1" ht="15.75" customHeight="1" x14ac:dyDescent="0.25">
      <c r="A1069" s="31">
        <v>1072</v>
      </c>
      <c r="B1069" s="34" t="s">
        <v>12041</v>
      </c>
      <c r="C1069" s="31">
        <v>2452</v>
      </c>
      <c r="D1069" s="34" t="s">
        <v>10975</v>
      </c>
      <c r="E1069" s="34" t="s">
        <v>84</v>
      </c>
      <c r="F1069" s="31">
        <v>3</v>
      </c>
    </row>
    <row r="1070" spans="1:6" s="31" customFormat="1" ht="15.75" customHeight="1" x14ac:dyDescent="0.25">
      <c r="A1070" s="31">
        <v>1073</v>
      </c>
      <c r="B1070" s="34" t="s">
        <v>12042</v>
      </c>
      <c r="C1070" s="31">
        <v>2229</v>
      </c>
      <c r="D1070" s="34" t="s">
        <v>10975</v>
      </c>
      <c r="E1070" s="34" t="s">
        <v>84</v>
      </c>
      <c r="F1070" s="31">
        <v>10</v>
      </c>
    </row>
    <row r="1071" spans="1:6" s="31" customFormat="1" ht="15.75" customHeight="1" x14ac:dyDescent="0.25">
      <c r="A1071" s="31">
        <v>1074</v>
      </c>
      <c r="B1071" s="34" t="s">
        <v>12043</v>
      </c>
      <c r="C1071" s="31">
        <v>2800</v>
      </c>
      <c r="D1071" s="34" t="s">
        <v>10975</v>
      </c>
      <c r="E1071" s="34" t="s">
        <v>84</v>
      </c>
      <c r="F1071" s="31">
        <v>3</v>
      </c>
    </row>
    <row r="1072" spans="1:6" s="31" customFormat="1" ht="15.75" customHeight="1" x14ac:dyDescent="0.25">
      <c r="A1072" s="31">
        <v>1075</v>
      </c>
      <c r="B1072" s="34" t="s">
        <v>12044</v>
      </c>
      <c r="C1072" s="31">
        <v>2880</v>
      </c>
      <c r="D1072" s="34" t="s">
        <v>10975</v>
      </c>
      <c r="E1072" s="34" t="s">
        <v>84</v>
      </c>
      <c r="F1072" s="31">
        <v>1</v>
      </c>
    </row>
    <row r="1073" spans="1:6" s="31" customFormat="1" ht="15.75" customHeight="1" x14ac:dyDescent="0.25">
      <c r="A1073" s="31">
        <v>1076</v>
      </c>
      <c r="B1073" s="34" t="s">
        <v>12045</v>
      </c>
      <c r="C1073" s="31">
        <v>2515</v>
      </c>
      <c r="D1073" s="34" t="s">
        <v>10975</v>
      </c>
      <c r="E1073" s="34" t="s">
        <v>84</v>
      </c>
      <c r="F1073" s="31">
        <v>9</v>
      </c>
    </row>
    <row r="1074" spans="1:6" s="31" customFormat="1" ht="15.75" customHeight="1" x14ac:dyDescent="0.25">
      <c r="A1074" s="31">
        <v>1077</v>
      </c>
      <c r="B1074" s="34" t="s">
        <v>12046</v>
      </c>
      <c r="C1074" s="31">
        <v>4020</v>
      </c>
      <c r="D1074" s="34" t="s">
        <v>14968</v>
      </c>
      <c r="E1074" s="34" t="s">
        <v>84</v>
      </c>
      <c r="F1074" s="31">
        <v>7</v>
      </c>
    </row>
    <row r="1075" spans="1:6" s="31" customFormat="1" ht="15.75" customHeight="1" x14ac:dyDescent="0.25">
      <c r="A1075" s="31">
        <v>1078</v>
      </c>
      <c r="B1075" s="34" t="s">
        <v>12047</v>
      </c>
      <c r="C1075" s="31">
        <v>2193</v>
      </c>
      <c r="D1075" s="34" t="s">
        <v>10975</v>
      </c>
      <c r="E1075" s="34" t="s">
        <v>84</v>
      </c>
      <c r="F1075" s="31">
        <v>9</v>
      </c>
    </row>
    <row r="1076" spans="1:6" s="31" customFormat="1" ht="15.75" customHeight="1" x14ac:dyDescent="0.25">
      <c r="A1076" s="31">
        <v>1079</v>
      </c>
      <c r="B1076" s="34" t="s">
        <v>12048</v>
      </c>
      <c r="C1076" s="31">
        <v>2064</v>
      </c>
      <c r="D1076" s="34" t="s">
        <v>10975</v>
      </c>
      <c r="E1076" s="34" t="s">
        <v>84</v>
      </c>
      <c r="F1076" s="31">
        <v>9</v>
      </c>
    </row>
    <row r="1077" spans="1:6" s="31" customFormat="1" ht="15.75" customHeight="1" x14ac:dyDescent="0.25">
      <c r="A1077" s="31">
        <v>1080</v>
      </c>
      <c r="B1077" s="34" t="s">
        <v>12049</v>
      </c>
      <c r="C1077" s="31">
        <v>4220</v>
      </c>
      <c r="D1077" s="34" t="s">
        <v>14968</v>
      </c>
      <c r="E1077" s="34" t="s">
        <v>84</v>
      </c>
      <c r="F1077" s="31">
        <v>9</v>
      </c>
    </row>
    <row r="1078" spans="1:6" s="31" customFormat="1" ht="15.75" customHeight="1" x14ac:dyDescent="0.25">
      <c r="A1078" s="31">
        <v>1081</v>
      </c>
      <c r="B1078" s="34" t="s">
        <v>12050</v>
      </c>
      <c r="C1078" s="31">
        <v>2450</v>
      </c>
      <c r="D1078" s="34" t="s">
        <v>10975</v>
      </c>
      <c r="E1078" s="34" t="s">
        <v>84</v>
      </c>
      <c r="F1078" s="31">
        <v>8</v>
      </c>
    </row>
    <row r="1079" spans="1:6" s="31" customFormat="1" ht="15.75" customHeight="1" x14ac:dyDescent="0.25">
      <c r="A1079" s="31">
        <v>1082</v>
      </c>
      <c r="B1079" s="34" t="s">
        <v>12051</v>
      </c>
      <c r="C1079" s="31">
        <v>4152</v>
      </c>
      <c r="D1079" s="34" t="s">
        <v>14968</v>
      </c>
      <c r="E1079" s="34" t="s">
        <v>84</v>
      </c>
      <c r="F1079" s="31">
        <v>9</v>
      </c>
    </row>
    <row r="1080" spans="1:6" s="31" customFormat="1" ht="15.75" customHeight="1" x14ac:dyDescent="0.25">
      <c r="A1080" s="31">
        <v>1083</v>
      </c>
      <c r="B1080" s="34" t="s">
        <v>12052</v>
      </c>
      <c r="C1080" s="31">
        <v>4035</v>
      </c>
      <c r="D1080" s="34" t="s">
        <v>14968</v>
      </c>
      <c r="E1080" s="34" t="s">
        <v>84</v>
      </c>
      <c r="F1080" s="31">
        <v>8</v>
      </c>
    </row>
    <row r="1081" spans="1:6" s="31" customFormat="1" ht="15.75" customHeight="1" x14ac:dyDescent="0.25">
      <c r="A1081" s="31">
        <v>1084</v>
      </c>
      <c r="B1081" s="34" t="s">
        <v>12053</v>
      </c>
      <c r="C1081" s="31">
        <v>2322</v>
      </c>
      <c r="D1081" s="34" t="s">
        <v>10975</v>
      </c>
      <c r="E1081" s="34" t="s">
        <v>84</v>
      </c>
      <c r="F1081" s="31">
        <v>4</v>
      </c>
    </row>
    <row r="1082" spans="1:6" s="31" customFormat="1" ht="15.75" customHeight="1" x14ac:dyDescent="0.25">
      <c r="A1082" s="31">
        <v>1085</v>
      </c>
      <c r="B1082" s="34" t="s">
        <v>12054</v>
      </c>
      <c r="C1082" s="31">
        <v>4509</v>
      </c>
      <c r="D1082" s="34" t="s">
        <v>14968</v>
      </c>
      <c r="E1082" s="34" t="s">
        <v>84</v>
      </c>
      <c r="F1082" s="31">
        <v>7</v>
      </c>
    </row>
    <row r="1083" spans="1:6" s="31" customFormat="1" ht="15.75" customHeight="1" x14ac:dyDescent="0.25">
      <c r="A1083" s="31">
        <v>1086</v>
      </c>
      <c r="B1083" s="34" t="s">
        <v>12055</v>
      </c>
      <c r="C1083" s="31">
        <v>3138</v>
      </c>
      <c r="D1083" s="34" t="s">
        <v>11420</v>
      </c>
      <c r="E1083" s="34" t="s">
        <v>84</v>
      </c>
      <c r="F1083" s="31">
        <v>9</v>
      </c>
    </row>
    <row r="1084" spans="1:6" s="31" customFormat="1" ht="15.75" customHeight="1" x14ac:dyDescent="0.25">
      <c r="A1084" s="31">
        <v>1087</v>
      </c>
      <c r="B1084" s="34" t="s">
        <v>12056</v>
      </c>
      <c r="C1084" s="31">
        <v>3029</v>
      </c>
      <c r="D1084" s="34" t="s">
        <v>11420</v>
      </c>
      <c r="E1084" s="34" t="s">
        <v>84</v>
      </c>
      <c r="F1084" s="31">
        <v>5</v>
      </c>
    </row>
    <row r="1085" spans="1:6" s="31" customFormat="1" ht="15.75" customHeight="1" x14ac:dyDescent="0.25">
      <c r="A1085" s="31">
        <v>1088</v>
      </c>
      <c r="B1085" s="34" t="s">
        <v>12057</v>
      </c>
      <c r="C1085" s="31">
        <v>3441</v>
      </c>
      <c r="D1085" s="34" t="s">
        <v>11420</v>
      </c>
      <c r="E1085" s="34" t="s">
        <v>84</v>
      </c>
      <c r="F1085" s="31">
        <v>9</v>
      </c>
    </row>
    <row r="1086" spans="1:6" s="31" customFormat="1" ht="15.75" customHeight="1" x14ac:dyDescent="0.25">
      <c r="A1086" s="31">
        <v>1089</v>
      </c>
      <c r="B1086" s="34" t="s">
        <v>12058</v>
      </c>
      <c r="C1086" s="31">
        <v>3136</v>
      </c>
      <c r="D1086" s="34" t="s">
        <v>11420</v>
      </c>
      <c r="E1086" s="34" t="s">
        <v>84</v>
      </c>
      <c r="F1086" s="31">
        <v>9</v>
      </c>
    </row>
    <row r="1087" spans="1:6" s="31" customFormat="1" ht="15.75" customHeight="1" x14ac:dyDescent="0.25">
      <c r="A1087" s="31">
        <v>1090</v>
      </c>
      <c r="B1087" s="34" t="s">
        <v>12059</v>
      </c>
      <c r="C1087" s="31">
        <v>2121</v>
      </c>
      <c r="D1087" s="34" t="s">
        <v>10975</v>
      </c>
      <c r="E1087" s="34" t="s">
        <v>84</v>
      </c>
      <c r="F1087" s="31">
        <v>11</v>
      </c>
    </row>
    <row r="1088" spans="1:6" s="31" customFormat="1" ht="15.75" customHeight="1" x14ac:dyDescent="0.25">
      <c r="A1088" s="31">
        <v>1091</v>
      </c>
      <c r="B1088" s="34" t="s">
        <v>12060</v>
      </c>
      <c r="C1088" s="31">
        <v>3023</v>
      </c>
      <c r="D1088" s="34" t="s">
        <v>11420</v>
      </c>
      <c r="E1088" s="34" t="s">
        <v>84</v>
      </c>
      <c r="F1088" s="31">
        <v>7</v>
      </c>
    </row>
    <row r="1089" spans="1:6" s="31" customFormat="1" ht="15.75" customHeight="1" x14ac:dyDescent="0.25">
      <c r="A1089" s="31">
        <v>1092</v>
      </c>
      <c r="B1089" s="34" t="s">
        <v>12061</v>
      </c>
      <c r="C1089" s="31">
        <v>3337</v>
      </c>
      <c r="D1089" s="34" t="s">
        <v>11420</v>
      </c>
      <c r="E1089" s="34" t="s">
        <v>84</v>
      </c>
      <c r="F1089" s="31">
        <v>3</v>
      </c>
    </row>
    <row r="1090" spans="1:6" s="31" customFormat="1" ht="15.75" customHeight="1" x14ac:dyDescent="0.25">
      <c r="A1090" s="31">
        <v>1093</v>
      </c>
      <c r="B1090" s="34" t="s">
        <v>12062</v>
      </c>
      <c r="C1090" s="31">
        <v>2216</v>
      </c>
      <c r="D1090" s="34" t="s">
        <v>10975</v>
      </c>
      <c r="E1090" s="34" t="s">
        <v>84</v>
      </c>
      <c r="F1090" s="31">
        <v>10</v>
      </c>
    </row>
    <row r="1091" spans="1:6" s="31" customFormat="1" ht="15.75" customHeight="1" x14ac:dyDescent="0.25">
      <c r="A1091" s="31">
        <v>1094</v>
      </c>
      <c r="B1091" s="34" t="s">
        <v>12063</v>
      </c>
      <c r="C1091" s="31">
        <v>4074</v>
      </c>
      <c r="D1091" s="34" t="s">
        <v>14968</v>
      </c>
      <c r="E1091" s="34" t="s">
        <v>84</v>
      </c>
      <c r="F1091" s="31">
        <v>7</v>
      </c>
    </row>
    <row r="1092" spans="1:6" s="31" customFormat="1" ht="15.75" customHeight="1" x14ac:dyDescent="0.25">
      <c r="A1092" s="31">
        <v>1095</v>
      </c>
      <c r="B1092" s="34" t="s">
        <v>12064</v>
      </c>
      <c r="C1092" s="31">
        <v>2101</v>
      </c>
      <c r="D1092" s="34" t="s">
        <v>10975</v>
      </c>
      <c r="E1092" s="34" t="s">
        <v>84</v>
      </c>
      <c r="F1092" s="31">
        <v>9</v>
      </c>
    </row>
    <row r="1093" spans="1:6" s="31" customFormat="1" ht="15.75" customHeight="1" x14ac:dyDescent="0.25">
      <c r="A1093" s="31">
        <v>1096</v>
      </c>
      <c r="B1093" s="34" t="s">
        <v>12065</v>
      </c>
      <c r="C1093" s="31">
        <v>2153</v>
      </c>
      <c r="D1093" s="34" t="s">
        <v>10975</v>
      </c>
      <c r="E1093" s="34" t="s">
        <v>84</v>
      </c>
      <c r="F1093" s="31">
        <v>9</v>
      </c>
    </row>
    <row r="1094" spans="1:6" s="31" customFormat="1" ht="15.75" customHeight="1" x14ac:dyDescent="0.25">
      <c r="A1094" s="31">
        <v>1097</v>
      </c>
      <c r="B1094" s="34" t="s">
        <v>12066</v>
      </c>
      <c r="C1094" s="31">
        <v>2164</v>
      </c>
      <c r="D1094" s="34" t="s">
        <v>10975</v>
      </c>
      <c r="E1094" s="34" t="s">
        <v>84</v>
      </c>
      <c r="F1094" s="31">
        <v>8</v>
      </c>
    </row>
    <row r="1095" spans="1:6" s="31" customFormat="1" ht="15.75" customHeight="1" x14ac:dyDescent="0.25">
      <c r="A1095" s="31">
        <v>1098</v>
      </c>
      <c r="B1095" s="34" t="s">
        <v>12067</v>
      </c>
      <c r="C1095" s="31">
        <v>2160</v>
      </c>
      <c r="D1095" s="34" t="s">
        <v>10975</v>
      </c>
      <c r="E1095" s="34" t="s">
        <v>84</v>
      </c>
      <c r="F1095" s="31">
        <v>9</v>
      </c>
    </row>
    <row r="1096" spans="1:6" s="31" customFormat="1" ht="15.75" customHeight="1" x14ac:dyDescent="0.25">
      <c r="A1096" s="31">
        <v>1099</v>
      </c>
      <c r="B1096" s="34" t="s">
        <v>12068</v>
      </c>
      <c r="C1096" s="31">
        <v>2756</v>
      </c>
      <c r="D1096" s="34" t="s">
        <v>10975</v>
      </c>
      <c r="E1096" s="34" t="s">
        <v>84</v>
      </c>
      <c r="F1096" s="31">
        <v>8</v>
      </c>
    </row>
    <row r="1097" spans="1:6" s="31" customFormat="1" ht="15.75" customHeight="1" x14ac:dyDescent="0.25">
      <c r="A1097" s="31">
        <v>1100</v>
      </c>
      <c r="B1097" s="34" t="s">
        <v>12069</v>
      </c>
      <c r="C1097" s="31">
        <v>4510</v>
      </c>
      <c r="D1097" s="34" t="s">
        <v>14968</v>
      </c>
      <c r="E1097" s="34" t="s">
        <v>84</v>
      </c>
      <c r="F1097" s="31">
        <v>3</v>
      </c>
    </row>
    <row r="1098" spans="1:6" s="31" customFormat="1" ht="15.75" customHeight="1" x14ac:dyDescent="0.25">
      <c r="A1098" s="31">
        <v>1101</v>
      </c>
      <c r="B1098" s="34" t="s">
        <v>12070</v>
      </c>
      <c r="C1098" s="31">
        <v>2075</v>
      </c>
      <c r="D1098" s="34" t="s">
        <v>10975</v>
      </c>
      <c r="E1098" s="34" t="s">
        <v>84</v>
      </c>
      <c r="F1098" s="31">
        <v>11</v>
      </c>
    </row>
    <row r="1099" spans="1:6" s="31" customFormat="1" ht="15.75" customHeight="1" x14ac:dyDescent="0.25">
      <c r="A1099" s="31">
        <v>1102</v>
      </c>
      <c r="B1099" s="34" t="s">
        <v>12071</v>
      </c>
      <c r="C1099" s="31">
        <v>2647</v>
      </c>
      <c r="D1099" s="34" t="s">
        <v>10975</v>
      </c>
      <c r="E1099" s="34" t="s">
        <v>84</v>
      </c>
      <c r="F1099" s="31">
        <v>3</v>
      </c>
    </row>
    <row r="1100" spans="1:6" s="31" customFormat="1" ht="15.75" customHeight="1" x14ac:dyDescent="0.25">
      <c r="A1100" s="31">
        <v>1103</v>
      </c>
      <c r="B1100" s="34" t="s">
        <v>12072</v>
      </c>
      <c r="C1100" s="31">
        <v>2154</v>
      </c>
      <c r="D1100" s="34" t="s">
        <v>10975</v>
      </c>
      <c r="E1100" s="34" t="s">
        <v>84</v>
      </c>
      <c r="F1100" s="31">
        <v>10</v>
      </c>
    </row>
    <row r="1101" spans="1:6" s="31" customFormat="1" ht="15.75" customHeight="1" x14ac:dyDescent="0.25">
      <c r="A1101" s="31">
        <v>1104</v>
      </c>
      <c r="B1101" s="34" t="s">
        <v>12073</v>
      </c>
      <c r="C1101" s="31">
        <v>2565</v>
      </c>
      <c r="D1101" s="34" t="s">
        <v>10975</v>
      </c>
      <c r="E1101" s="34" t="s">
        <v>84</v>
      </c>
      <c r="F1101" s="31">
        <v>6</v>
      </c>
    </row>
    <row r="1102" spans="1:6" s="31" customFormat="1" ht="15.75" customHeight="1" x14ac:dyDescent="0.25">
      <c r="A1102" s="31">
        <v>1105</v>
      </c>
      <c r="B1102" s="34" t="s">
        <v>12074</v>
      </c>
      <c r="C1102" s="31">
        <v>2731</v>
      </c>
      <c r="D1102" s="34" t="s">
        <v>10975</v>
      </c>
      <c r="E1102" s="34" t="s">
        <v>84</v>
      </c>
      <c r="F1102" s="31">
        <v>4</v>
      </c>
    </row>
    <row r="1103" spans="1:6" s="31" customFormat="1" ht="15.75" customHeight="1" x14ac:dyDescent="0.25">
      <c r="A1103" s="31">
        <v>1106</v>
      </c>
      <c r="B1103" s="34" t="s">
        <v>12075</v>
      </c>
      <c r="C1103" s="31">
        <v>3185</v>
      </c>
      <c r="D1103" s="34" t="s">
        <v>11420</v>
      </c>
      <c r="E1103" s="34" t="s">
        <v>84</v>
      </c>
      <c r="F1103" s="31">
        <v>11</v>
      </c>
    </row>
    <row r="1104" spans="1:6" s="31" customFormat="1" ht="15.75" customHeight="1" x14ac:dyDescent="0.25">
      <c r="A1104" s="31">
        <v>1107</v>
      </c>
      <c r="B1104" s="34" t="s">
        <v>12076</v>
      </c>
      <c r="C1104" s="31">
        <v>2164</v>
      </c>
      <c r="D1104" s="34" t="s">
        <v>10975</v>
      </c>
      <c r="E1104" s="34" t="s">
        <v>84</v>
      </c>
      <c r="F1104" s="31">
        <v>9</v>
      </c>
    </row>
    <row r="1105" spans="1:6" s="31" customFormat="1" ht="15.75" customHeight="1" x14ac:dyDescent="0.25">
      <c r="A1105" s="31">
        <v>1108</v>
      </c>
      <c r="B1105" s="34" t="s">
        <v>12077</v>
      </c>
      <c r="C1105" s="31">
        <v>2323</v>
      </c>
      <c r="D1105" s="34" t="s">
        <v>10975</v>
      </c>
      <c r="E1105" s="34" t="s">
        <v>84</v>
      </c>
      <c r="F1105" s="31">
        <v>5</v>
      </c>
    </row>
    <row r="1106" spans="1:6" s="31" customFormat="1" ht="15.75" customHeight="1" x14ac:dyDescent="0.25">
      <c r="A1106" s="31">
        <v>1109</v>
      </c>
      <c r="B1106" s="34" t="s">
        <v>12078</v>
      </c>
      <c r="C1106" s="31">
        <v>3130</v>
      </c>
      <c r="D1106" s="34" t="s">
        <v>11420</v>
      </c>
      <c r="E1106" s="34" t="s">
        <v>84</v>
      </c>
      <c r="F1106" s="31">
        <v>9</v>
      </c>
    </row>
    <row r="1107" spans="1:6" s="31" customFormat="1" ht="15.75" customHeight="1" x14ac:dyDescent="0.25">
      <c r="A1107" s="31">
        <v>1110</v>
      </c>
      <c r="B1107" s="34" t="s">
        <v>12079</v>
      </c>
      <c r="C1107" s="31">
        <v>3757</v>
      </c>
      <c r="D1107" s="34" t="s">
        <v>11420</v>
      </c>
      <c r="E1107" s="34" t="s">
        <v>84</v>
      </c>
      <c r="F1107" s="31">
        <v>7</v>
      </c>
    </row>
    <row r="1108" spans="1:6" s="31" customFormat="1" ht="15.75" customHeight="1" x14ac:dyDescent="0.25">
      <c r="A1108" s="31">
        <v>1111</v>
      </c>
      <c r="B1108" s="34" t="s">
        <v>12080</v>
      </c>
      <c r="C1108" s="31">
        <v>3284</v>
      </c>
      <c r="D1108" s="34" t="s">
        <v>11420</v>
      </c>
      <c r="E1108" s="34" t="s">
        <v>84</v>
      </c>
      <c r="F1108" s="31">
        <v>6</v>
      </c>
    </row>
    <row r="1109" spans="1:6" s="31" customFormat="1" ht="15.75" customHeight="1" x14ac:dyDescent="0.25">
      <c r="A1109" s="31">
        <v>1112</v>
      </c>
      <c r="B1109" s="34" t="s">
        <v>12081</v>
      </c>
      <c r="C1109" s="31">
        <v>2204</v>
      </c>
      <c r="D1109" s="34" t="s">
        <v>10975</v>
      </c>
      <c r="E1109" s="34" t="s">
        <v>84</v>
      </c>
      <c r="F1109" s="31">
        <v>11</v>
      </c>
    </row>
    <row r="1110" spans="1:6" s="31" customFormat="1" ht="15.75" customHeight="1" x14ac:dyDescent="0.25">
      <c r="A1110" s="31">
        <v>1113</v>
      </c>
      <c r="B1110" s="34" t="s">
        <v>12082</v>
      </c>
      <c r="C1110" s="31">
        <v>2037</v>
      </c>
      <c r="D1110" s="34" t="s">
        <v>10975</v>
      </c>
      <c r="E1110" s="34" t="s">
        <v>84</v>
      </c>
      <c r="F1110" s="31">
        <v>12</v>
      </c>
    </row>
    <row r="1111" spans="1:6" s="31" customFormat="1" ht="15.75" customHeight="1" x14ac:dyDescent="0.25">
      <c r="A1111" s="31">
        <v>1114</v>
      </c>
      <c r="B1111" s="34" t="s">
        <v>12083</v>
      </c>
      <c r="C1111" s="31">
        <v>4211</v>
      </c>
      <c r="D1111" s="34" t="s">
        <v>14968</v>
      </c>
      <c r="E1111" s="34" t="s">
        <v>84</v>
      </c>
      <c r="F1111" s="31">
        <v>7</v>
      </c>
    </row>
    <row r="1112" spans="1:6" s="31" customFormat="1" ht="15.75" customHeight="1" x14ac:dyDescent="0.25">
      <c r="A1112" s="31">
        <v>1115</v>
      </c>
      <c r="B1112" s="34" t="s">
        <v>12084</v>
      </c>
      <c r="C1112" s="31">
        <v>2153</v>
      </c>
      <c r="D1112" s="34" t="s">
        <v>10975</v>
      </c>
      <c r="E1112" s="34" t="s">
        <v>84</v>
      </c>
      <c r="F1112" s="31">
        <v>10</v>
      </c>
    </row>
    <row r="1113" spans="1:6" s="31" customFormat="1" ht="15.75" customHeight="1" x14ac:dyDescent="0.25">
      <c r="A1113" s="31">
        <v>1116</v>
      </c>
      <c r="B1113" s="34" t="s">
        <v>12085</v>
      </c>
      <c r="C1113" s="31">
        <v>2527</v>
      </c>
      <c r="D1113" s="34" t="s">
        <v>10975</v>
      </c>
      <c r="E1113" s="34" t="s">
        <v>84</v>
      </c>
      <c r="F1113" s="31">
        <v>9</v>
      </c>
    </row>
    <row r="1114" spans="1:6" s="31" customFormat="1" ht="15.75" customHeight="1" x14ac:dyDescent="0.25">
      <c r="A1114" s="31">
        <v>1117</v>
      </c>
      <c r="B1114" s="34" t="s">
        <v>12086</v>
      </c>
      <c r="C1114" s="31">
        <v>2747</v>
      </c>
      <c r="D1114" s="34" t="s">
        <v>10975</v>
      </c>
      <c r="E1114" s="34" t="s">
        <v>84</v>
      </c>
      <c r="F1114" s="31">
        <v>9</v>
      </c>
    </row>
    <row r="1115" spans="1:6" s="31" customFormat="1" ht="15.75" customHeight="1" x14ac:dyDescent="0.25">
      <c r="A1115" s="31">
        <v>1118</v>
      </c>
      <c r="B1115" s="34" t="s">
        <v>12087</v>
      </c>
      <c r="C1115" s="31">
        <v>2152</v>
      </c>
      <c r="D1115" s="34" t="s">
        <v>10975</v>
      </c>
      <c r="E1115" s="34" t="s">
        <v>84</v>
      </c>
      <c r="F1115" s="31">
        <v>8</v>
      </c>
    </row>
    <row r="1116" spans="1:6" s="31" customFormat="1" ht="15.75" customHeight="1" x14ac:dyDescent="0.25">
      <c r="A1116" s="31">
        <v>1119</v>
      </c>
      <c r="B1116" s="34" t="s">
        <v>12088</v>
      </c>
      <c r="C1116" s="31">
        <v>2118</v>
      </c>
      <c r="D1116" s="34" t="s">
        <v>10975</v>
      </c>
      <c r="E1116" s="34" t="s">
        <v>84</v>
      </c>
      <c r="F1116" s="31">
        <v>11</v>
      </c>
    </row>
    <row r="1117" spans="1:6" s="31" customFormat="1" ht="15.75" customHeight="1" x14ac:dyDescent="0.25">
      <c r="A1117" s="31">
        <v>1120</v>
      </c>
      <c r="B1117" s="34" t="s">
        <v>12089</v>
      </c>
      <c r="C1117" s="31">
        <v>2168</v>
      </c>
      <c r="D1117" s="34" t="s">
        <v>10975</v>
      </c>
      <c r="E1117" s="34" t="s">
        <v>84</v>
      </c>
      <c r="F1117" s="31">
        <v>9</v>
      </c>
    </row>
    <row r="1118" spans="1:6" s="31" customFormat="1" ht="15.75" customHeight="1" x14ac:dyDescent="0.25">
      <c r="A1118" s="31">
        <v>1121</v>
      </c>
      <c r="B1118" s="34" t="s">
        <v>12090</v>
      </c>
      <c r="C1118" s="31">
        <v>2067</v>
      </c>
      <c r="D1118" s="34" t="s">
        <v>10975</v>
      </c>
      <c r="E1118" s="34" t="s">
        <v>84</v>
      </c>
      <c r="F1118" s="31">
        <v>11</v>
      </c>
    </row>
    <row r="1119" spans="1:6" s="31" customFormat="1" ht="15.75" customHeight="1" x14ac:dyDescent="0.25">
      <c r="A1119" s="31">
        <v>1122</v>
      </c>
      <c r="B1119" s="34" t="s">
        <v>12091</v>
      </c>
      <c r="C1119" s="31">
        <v>3021</v>
      </c>
      <c r="D1119" s="34" t="s">
        <v>11420</v>
      </c>
      <c r="E1119" s="34" t="s">
        <v>84</v>
      </c>
      <c r="F1119" s="31">
        <v>8</v>
      </c>
    </row>
    <row r="1120" spans="1:6" s="31" customFormat="1" ht="15.75" customHeight="1" x14ac:dyDescent="0.25">
      <c r="A1120" s="31">
        <v>1123</v>
      </c>
      <c r="B1120" s="34" t="s">
        <v>12092</v>
      </c>
      <c r="C1120" s="31">
        <v>2573</v>
      </c>
      <c r="D1120" s="34" t="s">
        <v>10975</v>
      </c>
      <c r="E1120" s="34" t="s">
        <v>84</v>
      </c>
      <c r="F1120" s="31">
        <v>7</v>
      </c>
    </row>
    <row r="1121" spans="1:6" s="31" customFormat="1" ht="15.75" customHeight="1" x14ac:dyDescent="0.25">
      <c r="A1121" s="31">
        <v>1124</v>
      </c>
      <c r="B1121" s="34" t="s">
        <v>12093</v>
      </c>
      <c r="C1121" s="31">
        <v>2118</v>
      </c>
      <c r="D1121" s="34" t="s">
        <v>10975</v>
      </c>
      <c r="E1121" s="34" t="s">
        <v>84</v>
      </c>
      <c r="F1121" s="31">
        <v>11</v>
      </c>
    </row>
    <row r="1122" spans="1:6" s="31" customFormat="1" ht="15.75" customHeight="1" x14ac:dyDescent="0.25">
      <c r="A1122" s="31">
        <v>1125</v>
      </c>
      <c r="B1122" s="34" t="s">
        <v>12094</v>
      </c>
      <c r="C1122" s="31">
        <v>2759</v>
      </c>
      <c r="D1122" s="34" t="s">
        <v>10975</v>
      </c>
      <c r="E1122" s="34" t="s">
        <v>84</v>
      </c>
      <c r="F1122" s="31">
        <v>9</v>
      </c>
    </row>
    <row r="1123" spans="1:6" s="31" customFormat="1" ht="15.75" customHeight="1" x14ac:dyDescent="0.25">
      <c r="A1123" s="31">
        <v>1126</v>
      </c>
      <c r="B1123" s="34" t="s">
        <v>12095</v>
      </c>
      <c r="C1123" s="31">
        <v>3185</v>
      </c>
      <c r="D1123" s="34" t="s">
        <v>11420</v>
      </c>
      <c r="E1123" s="34" t="s">
        <v>84</v>
      </c>
      <c r="F1123" s="31">
        <v>11</v>
      </c>
    </row>
    <row r="1124" spans="1:6" s="31" customFormat="1" ht="15.75" customHeight="1" x14ac:dyDescent="0.25">
      <c r="A1124" s="31">
        <v>1127</v>
      </c>
      <c r="B1124" s="34" t="s">
        <v>12096</v>
      </c>
      <c r="C1124" s="31">
        <v>2206</v>
      </c>
      <c r="D1124" s="34" t="s">
        <v>10975</v>
      </c>
      <c r="E1124" s="34" t="s">
        <v>84</v>
      </c>
      <c r="F1124" s="31">
        <v>10</v>
      </c>
    </row>
    <row r="1125" spans="1:6" s="31" customFormat="1" ht="15.75" customHeight="1" x14ac:dyDescent="0.25">
      <c r="A1125" s="31">
        <v>1128</v>
      </c>
      <c r="B1125" s="34" t="s">
        <v>12097</v>
      </c>
      <c r="C1125" s="31">
        <v>4869</v>
      </c>
      <c r="D1125" s="34" t="s">
        <v>14968</v>
      </c>
      <c r="E1125" s="34" t="s">
        <v>84</v>
      </c>
      <c r="F1125" s="31">
        <v>4</v>
      </c>
    </row>
    <row r="1126" spans="1:6" s="31" customFormat="1" ht="15.75" customHeight="1" x14ac:dyDescent="0.25">
      <c r="A1126" s="31">
        <v>1129</v>
      </c>
      <c r="B1126" s="34" t="s">
        <v>12098</v>
      </c>
      <c r="C1126" s="31">
        <v>4226</v>
      </c>
      <c r="D1126" s="34" t="s">
        <v>14968</v>
      </c>
      <c r="E1126" s="34" t="s">
        <v>84</v>
      </c>
      <c r="F1126" s="31">
        <v>8</v>
      </c>
    </row>
    <row r="1127" spans="1:6" s="31" customFormat="1" ht="15.75" customHeight="1" x14ac:dyDescent="0.25">
      <c r="A1127" s="31">
        <v>1130</v>
      </c>
      <c r="B1127" s="34" t="s">
        <v>12099</v>
      </c>
      <c r="C1127" s="31">
        <v>2062</v>
      </c>
      <c r="D1127" s="34" t="s">
        <v>10975</v>
      </c>
      <c r="E1127" s="34" t="s">
        <v>84</v>
      </c>
      <c r="F1127" s="31">
        <v>12</v>
      </c>
    </row>
    <row r="1128" spans="1:6" s="31" customFormat="1" ht="15.75" customHeight="1" x14ac:dyDescent="0.25">
      <c r="A1128" s="31">
        <v>1131</v>
      </c>
      <c r="B1128" s="34" t="s">
        <v>12100</v>
      </c>
      <c r="C1128" s="31">
        <v>4814</v>
      </c>
      <c r="D1128" s="34" t="s">
        <v>14968</v>
      </c>
      <c r="E1128" s="34" t="s">
        <v>84</v>
      </c>
      <c r="F1128" s="31">
        <v>3</v>
      </c>
    </row>
    <row r="1129" spans="1:6" s="31" customFormat="1" ht="15.75" customHeight="1" x14ac:dyDescent="0.25">
      <c r="A1129" s="31">
        <v>1132</v>
      </c>
      <c r="B1129" s="34" t="s">
        <v>12101</v>
      </c>
      <c r="C1129" s="31">
        <v>3076</v>
      </c>
      <c r="D1129" s="34" t="s">
        <v>11420</v>
      </c>
      <c r="E1129" s="34" t="s">
        <v>84</v>
      </c>
      <c r="F1129" s="31">
        <v>7</v>
      </c>
    </row>
    <row r="1130" spans="1:6" s="31" customFormat="1" ht="15.75" customHeight="1" x14ac:dyDescent="0.25">
      <c r="A1130" s="31">
        <v>1133</v>
      </c>
      <c r="B1130" s="34" t="s">
        <v>12102</v>
      </c>
      <c r="C1130" s="31">
        <v>4815</v>
      </c>
      <c r="D1130" s="34" t="s">
        <v>14968</v>
      </c>
      <c r="E1130" s="34" t="s">
        <v>84</v>
      </c>
      <c r="F1130" s="31">
        <v>4</v>
      </c>
    </row>
    <row r="1131" spans="1:6" s="31" customFormat="1" ht="15.75" customHeight="1" x14ac:dyDescent="0.25">
      <c r="A1131" s="31">
        <v>1134</v>
      </c>
      <c r="B1131" s="34" t="s">
        <v>12103</v>
      </c>
      <c r="C1131" s="31">
        <v>2076</v>
      </c>
      <c r="D1131" s="34" t="s">
        <v>10975</v>
      </c>
      <c r="E1131" s="34" t="s">
        <v>84</v>
      </c>
      <c r="F1131" s="31">
        <v>11</v>
      </c>
    </row>
    <row r="1132" spans="1:6" s="31" customFormat="1" ht="15.75" customHeight="1" x14ac:dyDescent="0.25">
      <c r="A1132" s="31">
        <v>1135</v>
      </c>
      <c r="B1132" s="34" t="s">
        <v>12104</v>
      </c>
      <c r="C1132" s="31">
        <v>2539</v>
      </c>
      <c r="D1132" s="34" t="s">
        <v>10975</v>
      </c>
      <c r="E1132" s="34" t="s">
        <v>84</v>
      </c>
      <c r="F1132" s="31">
        <v>6</v>
      </c>
    </row>
    <row r="1133" spans="1:6" s="31" customFormat="1" ht="15.75" customHeight="1" x14ac:dyDescent="0.25">
      <c r="A1133" s="31">
        <v>1136</v>
      </c>
      <c r="B1133" s="34" t="s">
        <v>12105</v>
      </c>
      <c r="C1133" s="31">
        <v>2147</v>
      </c>
      <c r="D1133" s="34" t="s">
        <v>10975</v>
      </c>
      <c r="E1133" s="34" t="s">
        <v>84</v>
      </c>
      <c r="F1133" s="31">
        <v>9</v>
      </c>
    </row>
    <row r="1134" spans="1:6" s="31" customFormat="1" ht="15.75" customHeight="1" x14ac:dyDescent="0.25">
      <c r="A1134" s="31">
        <v>1137</v>
      </c>
      <c r="B1134" s="34" t="s">
        <v>12106</v>
      </c>
      <c r="C1134" s="31">
        <v>3184</v>
      </c>
      <c r="D1134" s="34" t="s">
        <v>11420</v>
      </c>
      <c r="E1134" s="34" t="s">
        <v>84</v>
      </c>
      <c r="F1134" s="31">
        <v>3</v>
      </c>
    </row>
    <row r="1135" spans="1:6" s="31" customFormat="1" ht="15.75" customHeight="1" x14ac:dyDescent="0.25">
      <c r="A1135" s="31">
        <v>1138</v>
      </c>
      <c r="B1135" s="34" t="s">
        <v>12107</v>
      </c>
      <c r="C1135" s="31">
        <v>4503</v>
      </c>
      <c r="D1135" s="34" t="s">
        <v>14968</v>
      </c>
      <c r="E1135" s="34" t="s">
        <v>84</v>
      </c>
      <c r="F1135" s="31">
        <v>6</v>
      </c>
    </row>
    <row r="1136" spans="1:6" s="31" customFormat="1" ht="15.75" customHeight="1" x14ac:dyDescent="0.25">
      <c r="A1136" s="31">
        <v>1139</v>
      </c>
      <c r="B1136" s="34" t="s">
        <v>12108</v>
      </c>
      <c r="C1136" s="31">
        <v>4127</v>
      </c>
      <c r="D1136" s="34" t="s">
        <v>14968</v>
      </c>
      <c r="E1136" s="34" t="s">
        <v>84</v>
      </c>
      <c r="F1136" s="31">
        <v>2</v>
      </c>
    </row>
    <row r="1137" spans="1:6" s="31" customFormat="1" ht="15.75" customHeight="1" x14ac:dyDescent="0.25">
      <c r="A1137" s="31">
        <v>1140</v>
      </c>
      <c r="B1137" s="34" t="s">
        <v>12109</v>
      </c>
      <c r="C1137" s="31">
        <v>2206</v>
      </c>
      <c r="D1137" s="34" t="s">
        <v>10975</v>
      </c>
      <c r="E1137" s="34" t="s">
        <v>84</v>
      </c>
      <c r="F1137" s="31">
        <v>10</v>
      </c>
    </row>
    <row r="1138" spans="1:6" s="31" customFormat="1" ht="15.75" customHeight="1" x14ac:dyDescent="0.25">
      <c r="A1138" s="31">
        <v>1141</v>
      </c>
      <c r="B1138" s="34" t="s">
        <v>12110</v>
      </c>
      <c r="C1138" s="31">
        <v>3162</v>
      </c>
      <c r="D1138" s="34" t="s">
        <v>11420</v>
      </c>
      <c r="E1138" s="34" t="s">
        <v>84</v>
      </c>
      <c r="F1138" s="31">
        <v>11</v>
      </c>
    </row>
    <row r="1139" spans="1:6" s="31" customFormat="1" ht="15.75" customHeight="1" x14ac:dyDescent="0.25">
      <c r="A1139" s="31">
        <v>1142</v>
      </c>
      <c r="B1139" s="34" t="s">
        <v>12111</v>
      </c>
      <c r="C1139" s="31">
        <v>2526</v>
      </c>
      <c r="D1139" s="34" t="s">
        <v>10975</v>
      </c>
      <c r="E1139" s="34" t="s">
        <v>84</v>
      </c>
      <c r="F1139" s="31">
        <v>9</v>
      </c>
    </row>
    <row r="1140" spans="1:6" s="31" customFormat="1" ht="15.75" customHeight="1" x14ac:dyDescent="0.25">
      <c r="A1140" s="31">
        <v>1143</v>
      </c>
      <c r="B1140" s="34" t="s">
        <v>12112</v>
      </c>
      <c r="C1140" s="31">
        <v>2579</v>
      </c>
      <c r="D1140" s="34" t="s">
        <v>10975</v>
      </c>
      <c r="E1140" s="34" t="s">
        <v>84</v>
      </c>
      <c r="F1140" s="31">
        <v>5</v>
      </c>
    </row>
    <row r="1141" spans="1:6" s="31" customFormat="1" ht="15.75" customHeight="1" x14ac:dyDescent="0.25">
      <c r="A1141" s="31">
        <v>1144</v>
      </c>
      <c r="B1141" s="34" t="s">
        <v>12113</v>
      </c>
      <c r="C1141" s="31">
        <v>2177</v>
      </c>
      <c r="D1141" s="34" t="s">
        <v>10975</v>
      </c>
      <c r="E1141" s="34" t="s">
        <v>84</v>
      </c>
      <c r="F1141" s="31">
        <v>9</v>
      </c>
    </row>
    <row r="1142" spans="1:6" s="31" customFormat="1" ht="15.75" customHeight="1" x14ac:dyDescent="0.25">
      <c r="A1142" s="31">
        <v>1145</v>
      </c>
      <c r="B1142" s="34" t="s">
        <v>12114</v>
      </c>
      <c r="C1142" s="31">
        <v>3165</v>
      </c>
      <c r="D1142" s="34" t="s">
        <v>11420</v>
      </c>
      <c r="E1142" s="34" t="s">
        <v>84</v>
      </c>
      <c r="F1142" s="31">
        <v>10</v>
      </c>
    </row>
    <row r="1143" spans="1:6" s="31" customFormat="1" ht="15.75" customHeight="1" x14ac:dyDescent="0.25">
      <c r="A1143" s="31">
        <v>1146</v>
      </c>
      <c r="B1143" s="34" t="s">
        <v>12115</v>
      </c>
      <c r="C1143" s="31">
        <v>3201</v>
      </c>
      <c r="D1143" s="34" t="s">
        <v>11420</v>
      </c>
      <c r="E1143" s="34" t="s">
        <v>84</v>
      </c>
      <c r="F1143" s="31">
        <v>4</v>
      </c>
    </row>
    <row r="1144" spans="1:6" s="31" customFormat="1" ht="15.75" customHeight="1" x14ac:dyDescent="0.25">
      <c r="A1144" s="31">
        <v>1147</v>
      </c>
      <c r="B1144" s="34" t="s">
        <v>12116</v>
      </c>
      <c r="C1144" s="31">
        <v>2768</v>
      </c>
      <c r="D1144" s="34" t="s">
        <v>10975</v>
      </c>
      <c r="E1144" s="34" t="s">
        <v>84</v>
      </c>
      <c r="F1144" s="31">
        <v>9</v>
      </c>
    </row>
    <row r="1145" spans="1:6" s="31" customFormat="1" ht="15.75" customHeight="1" x14ac:dyDescent="0.25">
      <c r="A1145" s="31">
        <v>1148</v>
      </c>
      <c r="B1145" s="34" t="s">
        <v>12117</v>
      </c>
      <c r="C1145" s="31">
        <v>2160</v>
      </c>
      <c r="D1145" s="34" t="s">
        <v>10975</v>
      </c>
      <c r="E1145" s="34" t="s">
        <v>84</v>
      </c>
      <c r="F1145" s="31">
        <v>5</v>
      </c>
    </row>
    <row r="1146" spans="1:6" s="31" customFormat="1" ht="15.75" customHeight="1" x14ac:dyDescent="0.25">
      <c r="A1146" s="31">
        <v>1149</v>
      </c>
      <c r="B1146" s="34" t="s">
        <v>12118</v>
      </c>
      <c r="C1146" s="31">
        <v>2148</v>
      </c>
      <c r="D1146" s="34" t="s">
        <v>10975</v>
      </c>
      <c r="E1146" s="34" t="s">
        <v>84</v>
      </c>
      <c r="F1146" s="31">
        <v>7</v>
      </c>
    </row>
    <row r="1147" spans="1:6" s="31" customFormat="1" ht="15.75" customHeight="1" x14ac:dyDescent="0.25">
      <c r="A1147" s="31">
        <v>1150</v>
      </c>
      <c r="B1147" s="34" t="s">
        <v>12119</v>
      </c>
      <c r="C1147" s="31">
        <v>4502</v>
      </c>
      <c r="D1147" s="34" t="s">
        <v>14968</v>
      </c>
      <c r="E1147" s="34" t="s">
        <v>84</v>
      </c>
      <c r="F1147" s="31">
        <v>4</v>
      </c>
    </row>
    <row r="1148" spans="1:6" s="31" customFormat="1" ht="15.75" customHeight="1" x14ac:dyDescent="0.25">
      <c r="A1148" s="31">
        <v>1151</v>
      </c>
      <c r="B1148" s="34" t="s">
        <v>12120</v>
      </c>
      <c r="C1148" s="31">
        <v>2166</v>
      </c>
      <c r="D1148" s="34" t="s">
        <v>10975</v>
      </c>
      <c r="E1148" s="34" t="s">
        <v>84</v>
      </c>
      <c r="F1148" s="31">
        <v>9</v>
      </c>
    </row>
    <row r="1149" spans="1:6" s="31" customFormat="1" ht="15.75" customHeight="1" x14ac:dyDescent="0.25">
      <c r="A1149" s="31">
        <v>1152</v>
      </c>
      <c r="B1149" s="34" t="s">
        <v>12121</v>
      </c>
      <c r="C1149" s="31">
        <v>4551</v>
      </c>
      <c r="D1149" s="34" t="s">
        <v>14968</v>
      </c>
      <c r="E1149" s="34" t="s">
        <v>84</v>
      </c>
      <c r="F1149" s="31">
        <v>10</v>
      </c>
    </row>
    <row r="1150" spans="1:6" s="31" customFormat="1" ht="15.75" customHeight="1" x14ac:dyDescent="0.25">
      <c r="A1150" s="31">
        <v>1153</v>
      </c>
      <c r="B1150" s="34" t="s">
        <v>12122</v>
      </c>
      <c r="C1150" s="31">
        <v>4127</v>
      </c>
      <c r="D1150" s="34" t="s">
        <v>14968</v>
      </c>
      <c r="E1150" s="34" t="s">
        <v>84</v>
      </c>
      <c r="F1150" s="31">
        <v>4</v>
      </c>
    </row>
    <row r="1151" spans="1:6" s="31" customFormat="1" ht="15.75" customHeight="1" x14ac:dyDescent="0.25">
      <c r="A1151" s="31">
        <v>1154</v>
      </c>
      <c r="B1151" s="34" t="s">
        <v>12123</v>
      </c>
      <c r="C1151" s="31">
        <v>2222</v>
      </c>
      <c r="D1151" s="34" t="s">
        <v>10975</v>
      </c>
      <c r="E1151" s="34" t="s">
        <v>84</v>
      </c>
      <c r="F1151" s="31">
        <v>11</v>
      </c>
    </row>
    <row r="1152" spans="1:6" s="31" customFormat="1" ht="15.75" customHeight="1" x14ac:dyDescent="0.25">
      <c r="A1152" s="31">
        <v>1155</v>
      </c>
      <c r="B1152" s="34" t="s">
        <v>12124</v>
      </c>
      <c r="C1152" s="31">
        <v>2710</v>
      </c>
      <c r="D1152" s="34" t="s">
        <v>10975</v>
      </c>
      <c r="E1152" s="34" t="s">
        <v>84</v>
      </c>
      <c r="F1152" s="31">
        <v>1</v>
      </c>
    </row>
    <row r="1153" spans="1:6" s="31" customFormat="1" ht="15.75" customHeight="1" x14ac:dyDescent="0.25">
      <c r="A1153" s="31">
        <v>1156</v>
      </c>
      <c r="B1153" s="34" t="s">
        <v>12125</v>
      </c>
      <c r="C1153" s="31">
        <v>4510</v>
      </c>
      <c r="D1153" s="34" t="s">
        <v>14968</v>
      </c>
      <c r="E1153" s="34" t="s">
        <v>84</v>
      </c>
      <c r="F1153" s="31">
        <v>3</v>
      </c>
    </row>
    <row r="1154" spans="1:6" s="31" customFormat="1" ht="15.75" customHeight="1" x14ac:dyDescent="0.25">
      <c r="A1154" s="31">
        <v>1157</v>
      </c>
      <c r="B1154" s="34" t="s">
        <v>12126</v>
      </c>
      <c r="C1154" s="31">
        <v>2090</v>
      </c>
      <c r="D1154" s="34" t="s">
        <v>10975</v>
      </c>
      <c r="E1154" s="34" t="s">
        <v>84</v>
      </c>
      <c r="F1154" s="31">
        <v>12</v>
      </c>
    </row>
    <row r="1155" spans="1:6" s="31" customFormat="1" ht="15.75" customHeight="1" x14ac:dyDescent="0.25">
      <c r="A1155" s="31">
        <v>1158</v>
      </c>
      <c r="B1155" s="34" t="s">
        <v>12127</v>
      </c>
      <c r="C1155" s="31">
        <v>3038</v>
      </c>
      <c r="D1155" s="34" t="s">
        <v>11420</v>
      </c>
      <c r="E1155" s="34" t="s">
        <v>84</v>
      </c>
      <c r="F1155" s="31">
        <v>4</v>
      </c>
    </row>
    <row r="1156" spans="1:6" s="31" customFormat="1" ht="15.75" customHeight="1" x14ac:dyDescent="0.25">
      <c r="A1156" s="31">
        <v>1159</v>
      </c>
      <c r="B1156" s="34" t="s">
        <v>12128</v>
      </c>
      <c r="C1156" s="31">
        <v>3551</v>
      </c>
      <c r="D1156" s="34" t="s">
        <v>11420</v>
      </c>
      <c r="E1156" s="34" t="s">
        <v>84</v>
      </c>
      <c r="F1156" s="31">
        <v>8</v>
      </c>
    </row>
    <row r="1157" spans="1:6" s="31" customFormat="1" ht="15.75" customHeight="1" x14ac:dyDescent="0.25">
      <c r="A1157" s="31">
        <v>1160</v>
      </c>
      <c r="B1157" s="34" t="s">
        <v>12129</v>
      </c>
      <c r="C1157" s="31">
        <v>2250</v>
      </c>
      <c r="D1157" s="34" t="s">
        <v>10975</v>
      </c>
      <c r="E1157" s="34" t="s">
        <v>84</v>
      </c>
      <c r="F1157" s="31">
        <v>7</v>
      </c>
    </row>
    <row r="1158" spans="1:6" s="31" customFormat="1" ht="15.75" customHeight="1" x14ac:dyDescent="0.25">
      <c r="A1158" s="31">
        <v>1161</v>
      </c>
      <c r="B1158" s="34" t="s">
        <v>12130</v>
      </c>
      <c r="C1158" s="31">
        <v>4122</v>
      </c>
      <c r="D1158" s="34" t="s">
        <v>14968</v>
      </c>
      <c r="E1158" s="34" t="s">
        <v>84</v>
      </c>
      <c r="F1158" s="31">
        <v>7</v>
      </c>
    </row>
    <row r="1159" spans="1:6" s="31" customFormat="1" ht="15.75" customHeight="1" x14ac:dyDescent="0.25">
      <c r="A1159" s="31">
        <v>1162</v>
      </c>
      <c r="B1159" s="34" t="s">
        <v>12131</v>
      </c>
      <c r="C1159" s="31">
        <v>3031</v>
      </c>
      <c r="D1159" s="34" t="s">
        <v>11420</v>
      </c>
      <c r="E1159" s="34" t="s">
        <v>84</v>
      </c>
      <c r="F1159" s="31">
        <v>10</v>
      </c>
    </row>
    <row r="1160" spans="1:6" s="31" customFormat="1" ht="15.75" customHeight="1" x14ac:dyDescent="0.25">
      <c r="A1160" s="31">
        <v>1163</v>
      </c>
      <c r="B1160" s="34" t="s">
        <v>12132</v>
      </c>
      <c r="C1160" s="31">
        <v>3145</v>
      </c>
      <c r="D1160" s="34" t="s">
        <v>11420</v>
      </c>
      <c r="E1160" s="34" t="s">
        <v>84</v>
      </c>
      <c r="F1160" s="31">
        <v>9</v>
      </c>
    </row>
    <row r="1161" spans="1:6" s="31" customFormat="1" ht="15.75" customHeight="1" x14ac:dyDescent="0.25">
      <c r="A1161" s="31">
        <v>1164</v>
      </c>
      <c r="B1161" s="34" t="s">
        <v>12133</v>
      </c>
      <c r="C1161" s="31">
        <v>3142</v>
      </c>
      <c r="D1161" s="34" t="s">
        <v>11420</v>
      </c>
      <c r="E1161" s="34" t="s">
        <v>84</v>
      </c>
      <c r="F1161" s="31">
        <v>9</v>
      </c>
    </row>
    <row r="1162" spans="1:6" s="31" customFormat="1" ht="15.75" customHeight="1" x14ac:dyDescent="0.25">
      <c r="A1162" s="31">
        <v>1165</v>
      </c>
      <c r="B1162" s="34" t="s">
        <v>12134</v>
      </c>
      <c r="C1162" s="31">
        <v>2710</v>
      </c>
      <c r="D1162" s="34" t="s">
        <v>10975</v>
      </c>
      <c r="E1162" s="34" t="s">
        <v>84</v>
      </c>
      <c r="F1162" s="31">
        <v>1</v>
      </c>
    </row>
    <row r="1163" spans="1:6" s="31" customFormat="1" ht="15.75" customHeight="1" x14ac:dyDescent="0.25">
      <c r="A1163" s="31">
        <v>1166</v>
      </c>
      <c r="B1163" s="34" t="s">
        <v>12135</v>
      </c>
      <c r="C1163" s="31">
        <v>2576</v>
      </c>
      <c r="D1163" s="34" t="s">
        <v>10975</v>
      </c>
      <c r="E1163" s="34" t="s">
        <v>84</v>
      </c>
      <c r="F1163" s="31">
        <v>8</v>
      </c>
    </row>
    <row r="1164" spans="1:6" s="31" customFormat="1" ht="15.75" customHeight="1" x14ac:dyDescent="0.25">
      <c r="A1164" s="31">
        <v>1167</v>
      </c>
      <c r="B1164" s="34" t="s">
        <v>12136</v>
      </c>
      <c r="C1164" s="31">
        <v>4209</v>
      </c>
      <c r="D1164" s="34" t="s">
        <v>14968</v>
      </c>
      <c r="E1164" s="34" t="s">
        <v>84</v>
      </c>
      <c r="F1164" s="31">
        <v>6</v>
      </c>
    </row>
    <row r="1165" spans="1:6" s="31" customFormat="1" ht="15.75" customHeight="1" x14ac:dyDescent="0.25">
      <c r="A1165" s="31">
        <v>1168</v>
      </c>
      <c r="B1165" s="34" t="s">
        <v>12137</v>
      </c>
      <c r="C1165" s="31">
        <v>3442</v>
      </c>
      <c r="D1165" s="34" t="s">
        <v>11420</v>
      </c>
      <c r="E1165" s="34" t="s">
        <v>84</v>
      </c>
      <c r="F1165" s="31">
        <v>8</v>
      </c>
    </row>
    <row r="1166" spans="1:6" s="31" customFormat="1" ht="15.75" customHeight="1" x14ac:dyDescent="0.25">
      <c r="A1166" s="31">
        <v>1169</v>
      </c>
      <c r="B1166" s="34" t="s">
        <v>12138</v>
      </c>
      <c r="C1166" s="31">
        <v>2153</v>
      </c>
      <c r="D1166" s="34" t="s">
        <v>10975</v>
      </c>
      <c r="E1166" s="34" t="s">
        <v>84</v>
      </c>
      <c r="F1166" s="31">
        <v>10</v>
      </c>
    </row>
    <row r="1167" spans="1:6" s="31" customFormat="1" ht="15.75" customHeight="1" x14ac:dyDescent="0.25">
      <c r="A1167" s="31">
        <v>1170</v>
      </c>
      <c r="B1167" s="34" t="s">
        <v>12139</v>
      </c>
      <c r="C1167" s="31">
        <v>4064</v>
      </c>
      <c r="D1167" s="34" t="s">
        <v>14968</v>
      </c>
      <c r="E1167" s="34" t="s">
        <v>84</v>
      </c>
      <c r="F1167" s="31">
        <v>9</v>
      </c>
    </row>
    <row r="1168" spans="1:6" s="31" customFormat="1" ht="15.75" customHeight="1" x14ac:dyDescent="0.25">
      <c r="A1168" s="31">
        <v>1171</v>
      </c>
      <c r="B1168" s="34" t="s">
        <v>12140</v>
      </c>
      <c r="C1168" s="31">
        <v>4152</v>
      </c>
      <c r="D1168" s="34" t="s">
        <v>14968</v>
      </c>
      <c r="E1168" s="34" t="s">
        <v>84</v>
      </c>
      <c r="F1168" s="31">
        <v>8</v>
      </c>
    </row>
    <row r="1169" spans="1:6" s="31" customFormat="1" ht="15.75" customHeight="1" x14ac:dyDescent="0.25">
      <c r="A1169" s="31">
        <v>1172</v>
      </c>
      <c r="B1169" s="34" t="s">
        <v>12141</v>
      </c>
      <c r="C1169" s="31">
        <v>2230</v>
      </c>
      <c r="D1169" s="34" t="s">
        <v>10975</v>
      </c>
      <c r="E1169" s="34" t="s">
        <v>84</v>
      </c>
      <c r="F1169" s="31">
        <v>9</v>
      </c>
    </row>
    <row r="1170" spans="1:6" s="31" customFormat="1" ht="15.75" customHeight="1" x14ac:dyDescent="0.25">
      <c r="A1170" s="31">
        <v>1173</v>
      </c>
      <c r="B1170" s="34" t="s">
        <v>12142</v>
      </c>
      <c r="C1170" s="31">
        <v>2127</v>
      </c>
      <c r="D1170" s="34" t="s">
        <v>10975</v>
      </c>
      <c r="E1170" s="34" t="s">
        <v>84</v>
      </c>
      <c r="F1170" s="31">
        <v>7</v>
      </c>
    </row>
    <row r="1171" spans="1:6" s="31" customFormat="1" ht="15.75" customHeight="1" x14ac:dyDescent="0.25">
      <c r="A1171" s="31">
        <v>1174</v>
      </c>
      <c r="B1171" s="34" t="s">
        <v>12143</v>
      </c>
      <c r="C1171" s="31">
        <v>2529</v>
      </c>
      <c r="D1171" s="34" t="s">
        <v>10975</v>
      </c>
      <c r="E1171" s="34" t="s">
        <v>84</v>
      </c>
      <c r="F1171" s="31">
        <v>7</v>
      </c>
    </row>
    <row r="1172" spans="1:6" s="31" customFormat="1" ht="15.75" customHeight="1" x14ac:dyDescent="0.25">
      <c r="A1172" s="31">
        <v>1175</v>
      </c>
      <c r="B1172" s="34" t="s">
        <v>12144</v>
      </c>
      <c r="C1172" s="31">
        <v>2170</v>
      </c>
      <c r="D1172" s="34" t="s">
        <v>10975</v>
      </c>
      <c r="E1172" s="34" t="s">
        <v>84</v>
      </c>
      <c r="F1172" s="31">
        <v>9</v>
      </c>
    </row>
    <row r="1173" spans="1:6" s="31" customFormat="1" ht="15.75" customHeight="1" x14ac:dyDescent="0.25">
      <c r="A1173" s="31">
        <v>1176</v>
      </c>
      <c r="B1173" s="34" t="s">
        <v>12145</v>
      </c>
      <c r="C1173" s="31">
        <v>2212</v>
      </c>
      <c r="D1173" s="34" t="s">
        <v>10975</v>
      </c>
      <c r="E1173" s="34" t="s">
        <v>84</v>
      </c>
      <c r="F1173" s="31">
        <v>9</v>
      </c>
    </row>
    <row r="1174" spans="1:6" s="31" customFormat="1" ht="15.75" customHeight="1" x14ac:dyDescent="0.25">
      <c r="A1174" s="31">
        <v>1177</v>
      </c>
      <c r="B1174" s="34" t="s">
        <v>12146</v>
      </c>
      <c r="C1174" s="31">
        <v>2150</v>
      </c>
      <c r="D1174" s="34" t="s">
        <v>10975</v>
      </c>
      <c r="E1174" s="34" t="s">
        <v>84</v>
      </c>
      <c r="F1174" s="31">
        <v>8</v>
      </c>
    </row>
    <row r="1175" spans="1:6" s="31" customFormat="1" ht="15.75" customHeight="1" x14ac:dyDescent="0.25">
      <c r="A1175" s="31">
        <v>1178</v>
      </c>
      <c r="B1175" s="34" t="s">
        <v>12147</v>
      </c>
      <c r="C1175" s="31">
        <v>2118</v>
      </c>
      <c r="D1175" s="34" t="s">
        <v>10975</v>
      </c>
      <c r="E1175" s="34" t="s">
        <v>84</v>
      </c>
      <c r="F1175" s="31">
        <v>9</v>
      </c>
    </row>
    <row r="1176" spans="1:6" s="31" customFormat="1" ht="15.75" customHeight="1" x14ac:dyDescent="0.25">
      <c r="A1176" s="31">
        <v>1179</v>
      </c>
      <c r="B1176" s="34" t="s">
        <v>12148</v>
      </c>
      <c r="C1176" s="31">
        <v>4012</v>
      </c>
      <c r="D1176" s="34" t="s">
        <v>14968</v>
      </c>
      <c r="E1176" s="34" t="s">
        <v>84</v>
      </c>
      <c r="F1176" s="31">
        <v>8</v>
      </c>
    </row>
    <row r="1177" spans="1:6" s="31" customFormat="1" ht="15.75" customHeight="1" x14ac:dyDescent="0.25">
      <c r="A1177" s="31">
        <v>1180</v>
      </c>
      <c r="B1177" s="34" t="s">
        <v>12149</v>
      </c>
      <c r="C1177" s="31">
        <v>2747</v>
      </c>
      <c r="D1177" s="34" t="s">
        <v>10975</v>
      </c>
      <c r="E1177" s="34" t="s">
        <v>84</v>
      </c>
      <c r="F1177" s="31">
        <v>8</v>
      </c>
    </row>
    <row r="1178" spans="1:6" s="31" customFormat="1" ht="15.75" customHeight="1" x14ac:dyDescent="0.25">
      <c r="A1178" s="31">
        <v>1181</v>
      </c>
      <c r="B1178" s="34" t="s">
        <v>12150</v>
      </c>
      <c r="C1178" s="31">
        <v>4217</v>
      </c>
      <c r="D1178" s="34" t="s">
        <v>14968</v>
      </c>
      <c r="E1178" s="34" t="s">
        <v>84</v>
      </c>
      <c r="F1178" s="31">
        <v>8</v>
      </c>
    </row>
    <row r="1179" spans="1:6" s="31" customFormat="1" ht="15.75" customHeight="1" x14ac:dyDescent="0.25">
      <c r="A1179" s="31">
        <v>1182</v>
      </c>
      <c r="B1179" s="34" t="s">
        <v>12151</v>
      </c>
      <c r="C1179" s="31">
        <v>2430</v>
      </c>
      <c r="D1179" s="34" t="s">
        <v>10975</v>
      </c>
      <c r="E1179" s="34" t="s">
        <v>84</v>
      </c>
      <c r="F1179" s="31">
        <v>3</v>
      </c>
    </row>
    <row r="1180" spans="1:6" s="31" customFormat="1" ht="15.75" customHeight="1" x14ac:dyDescent="0.25">
      <c r="A1180" s="31">
        <v>1183</v>
      </c>
      <c r="B1180" s="34" t="s">
        <v>12152</v>
      </c>
      <c r="C1180" s="31">
        <v>3039</v>
      </c>
      <c r="D1180" s="34" t="s">
        <v>11420</v>
      </c>
      <c r="E1180" s="34" t="s">
        <v>84</v>
      </c>
      <c r="F1180" s="31">
        <v>6</v>
      </c>
    </row>
    <row r="1181" spans="1:6" s="31" customFormat="1" ht="15.75" customHeight="1" x14ac:dyDescent="0.25">
      <c r="A1181" s="31">
        <v>1184</v>
      </c>
      <c r="B1181" s="34" t="s">
        <v>12153</v>
      </c>
      <c r="C1181" s="31">
        <v>2017</v>
      </c>
      <c r="D1181" s="34" t="s">
        <v>10975</v>
      </c>
      <c r="E1181" s="34" t="s">
        <v>84</v>
      </c>
      <c r="F1181" s="31">
        <v>9</v>
      </c>
    </row>
    <row r="1182" spans="1:6" s="31" customFormat="1" ht="15.75" customHeight="1" x14ac:dyDescent="0.25">
      <c r="A1182" s="31">
        <v>1185</v>
      </c>
      <c r="B1182" s="34" t="s">
        <v>12154</v>
      </c>
      <c r="C1182" s="31">
        <v>2213</v>
      </c>
      <c r="D1182" s="34" t="s">
        <v>10975</v>
      </c>
      <c r="E1182" s="34" t="s">
        <v>84</v>
      </c>
      <c r="F1182" s="31">
        <v>10</v>
      </c>
    </row>
    <row r="1183" spans="1:6" s="31" customFormat="1" ht="15.75" customHeight="1" x14ac:dyDescent="0.25">
      <c r="A1183" s="31">
        <v>1186</v>
      </c>
      <c r="B1183" s="34" t="s">
        <v>12155</v>
      </c>
      <c r="C1183" s="31">
        <v>2061</v>
      </c>
      <c r="D1183" s="34" t="s">
        <v>10975</v>
      </c>
      <c r="E1183" s="34" t="s">
        <v>84</v>
      </c>
      <c r="F1183" s="31">
        <v>10</v>
      </c>
    </row>
    <row r="1184" spans="1:6" s="31" customFormat="1" ht="15.75" customHeight="1" x14ac:dyDescent="0.25">
      <c r="A1184" s="31">
        <v>1187</v>
      </c>
      <c r="B1184" s="34" t="s">
        <v>12156</v>
      </c>
      <c r="C1184" s="31">
        <v>3644</v>
      </c>
      <c r="D1184" s="34" t="s">
        <v>11420</v>
      </c>
      <c r="E1184" s="34" t="s">
        <v>84</v>
      </c>
      <c r="F1184" s="31">
        <v>1</v>
      </c>
    </row>
    <row r="1185" spans="1:6" s="31" customFormat="1" ht="15.75" customHeight="1" x14ac:dyDescent="0.25">
      <c r="A1185" s="31">
        <v>1188</v>
      </c>
      <c r="B1185" s="34" t="s">
        <v>12157</v>
      </c>
      <c r="C1185" s="31">
        <v>2104</v>
      </c>
      <c r="D1185" s="34" t="s">
        <v>10975</v>
      </c>
      <c r="E1185" s="34" t="s">
        <v>84</v>
      </c>
      <c r="F1185" s="31">
        <v>11</v>
      </c>
    </row>
    <row r="1186" spans="1:6" s="31" customFormat="1" ht="15.75" customHeight="1" x14ac:dyDescent="0.25">
      <c r="A1186" s="31">
        <v>1189</v>
      </c>
      <c r="B1186" s="34" t="s">
        <v>12158</v>
      </c>
      <c r="C1186" s="31">
        <v>3173</v>
      </c>
      <c r="D1186" s="34" t="s">
        <v>11420</v>
      </c>
      <c r="E1186" s="34" t="s">
        <v>84</v>
      </c>
      <c r="F1186" s="31">
        <v>9</v>
      </c>
    </row>
    <row r="1187" spans="1:6" s="31" customFormat="1" ht="15.75" customHeight="1" x14ac:dyDescent="0.25">
      <c r="A1187" s="31">
        <v>1190</v>
      </c>
      <c r="B1187" s="34" t="s">
        <v>12159</v>
      </c>
      <c r="C1187" s="31">
        <v>2830</v>
      </c>
      <c r="D1187" s="34" t="s">
        <v>10975</v>
      </c>
      <c r="E1187" s="34" t="s">
        <v>84</v>
      </c>
      <c r="F1187" s="31">
        <v>2</v>
      </c>
    </row>
    <row r="1188" spans="1:6" s="31" customFormat="1" ht="15.75" customHeight="1" x14ac:dyDescent="0.25">
      <c r="A1188" s="31">
        <v>1191</v>
      </c>
      <c r="B1188" s="34" t="s">
        <v>12160</v>
      </c>
      <c r="C1188" s="31">
        <v>2044</v>
      </c>
      <c r="D1188" s="34" t="s">
        <v>10975</v>
      </c>
      <c r="E1188" s="34" t="s">
        <v>84</v>
      </c>
      <c r="F1188" s="31">
        <v>10</v>
      </c>
    </row>
    <row r="1189" spans="1:6" s="31" customFormat="1" ht="15.75" customHeight="1" x14ac:dyDescent="0.25">
      <c r="A1189" s="31">
        <v>1192</v>
      </c>
      <c r="B1189" s="34" t="s">
        <v>12161</v>
      </c>
      <c r="C1189" s="31">
        <v>2168</v>
      </c>
      <c r="D1189" s="34" t="s">
        <v>10975</v>
      </c>
      <c r="E1189" s="34" t="s">
        <v>84</v>
      </c>
      <c r="F1189" s="31">
        <v>9</v>
      </c>
    </row>
    <row r="1190" spans="1:6" s="31" customFormat="1" ht="15.75" customHeight="1" x14ac:dyDescent="0.25">
      <c r="A1190" s="31">
        <v>1193</v>
      </c>
      <c r="B1190" s="34" t="s">
        <v>12162</v>
      </c>
      <c r="C1190" s="31">
        <v>2320</v>
      </c>
      <c r="D1190" s="34" t="s">
        <v>10975</v>
      </c>
      <c r="E1190" s="34" t="s">
        <v>84</v>
      </c>
      <c r="F1190" s="31">
        <v>5</v>
      </c>
    </row>
    <row r="1191" spans="1:6" s="31" customFormat="1" ht="15.75" customHeight="1" x14ac:dyDescent="0.25">
      <c r="A1191" s="31">
        <v>1194</v>
      </c>
      <c r="B1191" s="34" t="s">
        <v>12163</v>
      </c>
      <c r="C1191" s="31">
        <v>4118</v>
      </c>
      <c r="D1191" s="34" t="s">
        <v>14968</v>
      </c>
      <c r="E1191" s="34" t="s">
        <v>84</v>
      </c>
      <c r="F1191" s="31">
        <v>4</v>
      </c>
    </row>
    <row r="1192" spans="1:6" s="31" customFormat="1" ht="15.75" customHeight="1" x14ac:dyDescent="0.25">
      <c r="A1192" s="31">
        <v>1195</v>
      </c>
      <c r="B1192" s="34" t="s">
        <v>12164</v>
      </c>
      <c r="C1192" s="31">
        <v>3043</v>
      </c>
      <c r="D1192" s="34" t="s">
        <v>11420</v>
      </c>
      <c r="E1192" s="34" t="s">
        <v>84</v>
      </c>
      <c r="F1192" s="31">
        <v>8</v>
      </c>
    </row>
    <row r="1193" spans="1:6" s="31" customFormat="1" ht="15.75" customHeight="1" x14ac:dyDescent="0.25">
      <c r="A1193" s="31">
        <v>1196</v>
      </c>
      <c r="B1193" s="34" t="s">
        <v>12165</v>
      </c>
      <c r="C1193" s="31">
        <v>2251</v>
      </c>
      <c r="D1193" s="34" t="s">
        <v>10975</v>
      </c>
      <c r="E1193" s="34" t="s">
        <v>84</v>
      </c>
      <c r="F1193" s="31">
        <v>10</v>
      </c>
    </row>
    <row r="1194" spans="1:6" s="31" customFormat="1" ht="15.75" customHeight="1" x14ac:dyDescent="0.25">
      <c r="A1194" s="31">
        <v>1197</v>
      </c>
      <c r="B1194" s="34" t="s">
        <v>12166</v>
      </c>
      <c r="C1194" s="31">
        <v>2560</v>
      </c>
      <c r="D1194" s="34" t="s">
        <v>10975</v>
      </c>
      <c r="E1194" s="34" t="s">
        <v>84</v>
      </c>
      <c r="F1194" s="31">
        <v>8</v>
      </c>
    </row>
    <row r="1195" spans="1:6" s="31" customFormat="1" ht="15.75" customHeight="1" x14ac:dyDescent="0.25">
      <c r="A1195" s="31">
        <v>1198</v>
      </c>
      <c r="B1195" s="34" t="s">
        <v>12167</v>
      </c>
      <c r="C1195" s="31">
        <v>2873</v>
      </c>
      <c r="D1195" s="34" t="s">
        <v>10975</v>
      </c>
      <c r="E1195" s="34" t="s">
        <v>84</v>
      </c>
      <c r="F1195" s="31">
        <v>1</v>
      </c>
    </row>
    <row r="1196" spans="1:6" s="31" customFormat="1" ht="15.75" customHeight="1" x14ac:dyDescent="0.25">
      <c r="A1196" s="31">
        <v>1199</v>
      </c>
      <c r="B1196" s="34" t="s">
        <v>12168</v>
      </c>
      <c r="C1196" s="31">
        <v>2541</v>
      </c>
      <c r="D1196" s="34" t="s">
        <v>10975</v>
      </c>
      <c r="E1196" s="34" t="s">
        <v>84</v>
      </c>
      <c r="F1196" s="31">
        <v>7</v>
      </c>
    </row>
    <row r="1197" spans="1:6" s="31" customFormat="1" ht="15.75" customHeight="1" x14ac:dyDescent="0.25">
      <c r="A1197" s="31">
        <v>1200</v>
      </c>
      <c r="B1197" s="34" t="s">
        <v>12169</v>
      </c>
      <c r="C1197" s="31">
        <v>4350</v>
      </c>
      <c r="D1197" s="34" t="s">
        <v>14968</v>
      </c>
      <c r="E1197" s="34" t="s">
        <v>84</v>
      </c>
      <c r="F1197" s="31">
        <v>3</v>
      </c>
    </row>
    <row r="1198" spans="1:6" s="31" customFormat="1" ht="15.75" customHeight="1" x14ac:dyDescent="0.25">
      <c r="A1198" s="31">
        <v>1201</v>
      </c>
      <c r="B1198" s="34" t="s">
        <v>12170</v>
      </c>
      <c r="C1198" s="31">
        <v>2761</v>
      </c>
      <c r="D1198" s="34" t="s">
        <v>10975</v>
      </c>
      <c r="E1198" s="34" t="s">
        <v>84</v>
      </c>
      <c r="F1198" s="31">
        <v>9</v>
      </c>
    </row>
    <row r="1199" spans="1:6" s="31" customFormat="1" ht="15.75" customHeight="1" x14ac:dyDescent="0.25">
      <c r="A1199" s="31">
        <v>1202</v>
      </c>
      <c r="B1199" s="34" t="s">
        <v>12171</v>
      </c>
      <c r="C1199" s="31">
        <v>2155</v>
      </c>
      <c r="D1199" s="34" t="s">
        <v>10975</v>
      </c>
      <c r="E1199" s="34" t="s">
        <v>84</v>
      </c>
      <c r="F1199" s="31">
        <v>10</v>
      </c>
    </row>
    <row r="1200" spans="1:6" s="31" customFormat="1" ht="15.75" customHeight="1" x14ac:dyDescent="0.25">
      <c r="A1200" s="31">
        <v>1203</v>
      </c>
      <c r="B1200" s="34" t="s">
        <v>12172</v>
      </c>
      <c r="C1200" s="31">
        <v>4017</v>
      </c>
      <c r="D1200" s="34" t="s">
        <v>14968</v>
      </c>
      <c r="E1200" s="34" t="s">
        <v>84</v>
      </c>
      <c r="F1200" s="31">
        <v>6</v>
      </c>
    </row>
    <row r="1201" spans="1:6" s="31" customFormat="1" ht="15.75" customHeight="1" x14ac:dyDescent="0.25">
      <c r="A1201" s="31">
        <v>1204</v>
      </c>
      <c r="B1201" s="34" t="s">
        <v>12173</v>
      </c>
      <c r="C1201" s="31">
        <v>2222</v>
      </c>
      <c r="D1201" s="34" t="s">
        <v>10975</v>
      </c>
      <c r="E1201" s="34" t="s">
        <v>84</v>
      </c>
      <c r="F1201" s="31">
        <v>10</v>
      </c>
    </row>
    <row r="1202" spans="1:6" s="31" customFormat="1" ht="15.75" customHeight="1" x14ac:dyDescent="0.25">
      <c r="A1202" s="31">
        <v>1205</v>
      </c>
      <c r="B1202" s="34" t="s">
        <v>12174</v>
      </c>
      <c r="C1202" s="31">
        <v>2222</v>
      </c>
      <c r="D1202" s="34" t="s">
        <v>10975</v>
      </c>
      <c r="E1202" s="34" t="s">
        <v>84</v>
      </c>
      <c r="F1202" s="31">
        <v>10</v>
      </c>
    </row>
    <row r="1203" spans="1:6" s="31" customFormat="1" ht="15.75" customHeight="1" x14ac:dyDescent="0.25">
      <c r="A1203" s="31">
        <v>1206</v>
      </c>
      <c r="B1203" s="34" t="s">
        <v>12175</v>
      </c>
      <c r="C1203" s="31">
        <v>3429</v>
      </c>
      <c r="D1203" s="34" t="s">
        <v>11420</v>
      </c>
      <c r="E1203" s="34" t="s">
        <v>84</v>
      </c>
      <c r="F1203" s="31">
        <v>5</v>
      </c>
    </row>
    <row r="1204" spans="1:6" s="31" customFormat="1" ht="15.75" customHeight="1" x14ac:dyDescent="0.25">
      <c r="A1204" s="31">
        <v>1207</v>
      </c>
      <c r="B1204" s="34" t="s">
        <v>12176</v>
      </c>
      <c r="C1204" s="31">
        <v>2321</v>
      </c>
      <c r="D1204" s="34" t="s">
        <v>10975</v>
      </c>
      <c r="E1204" s="34" t="s">
        <v>84</v>
      </c>
      <c r="F1204" s="31">
        <v>4</v>
      </c>
    </row>
    <row r="1205" spans="1:6" s="31" customFormat="1" ht="15.75" customHeight="1" x14ac:dyDescent="0.25">
      <c r="A1205" s="31">
        <v>1208</v>
      </c>
      <c r="B1205" s="34" t="s">
        <v>12177</v>
      </c>
      <c r="C1205" s="31">
        <v>2079</v>
      </c>
      <c r="D1205" s="34" t="s">
        <v>10975</v>
      </c>
      <c r="E1205" s="34" t="s">
        <v>84</v>
      </c>
      <c r="F1205" s="31">
        <v>10</v>
      </c>
    </row>
    <row r="1206" spans="1:6" s="31" customFormat="1" ht="15.75" customHeight="1" x14ac:dyDescent="0.25">
      <c r="A1206" s="31">
        <v>1209</v>
      </c>
      <c r="B1206" s="34" t="s">
        <v>12178</v>
      </c>
      <c r="C1206" s="31">
        <v>3072</v>
      </c>
      <c r="D1206" s="34" t="s">
        <v>11420</v>
      </c>
      <c r="E1206" s="34" t="s">
        <v>84</v>
      </c>
      <c r="F1206" s="31">
        <v>9</v>
      </c>
    </row>
    <row r="1207" spans="1:6" s="31" customFormat="1" ht="15.75" customHeight="1" x14ac:dyDescent="0.25">
      <c r="A1207" s="31">
        <v>1210</v>
      </c>
      <c r="B1207" s="34" t="s">
        <v>12179</v>
      </c>
      <c r="C1207" s="31">
        <v>2230</v>
      </c>
      <c r="D1207" s="34" t="s">
        <v>10975</v>
      </c>
      <c r="E1207" s="34" t="s">
        <v>84</v>
      </c>
      <c r="F1207" s="31">
        <v>9</v>
      </c>
    </row>
    <row r="1208" spans="1:6" s="31" customFormat="1" ht="15.75" customHeight="1" x14ac:dyDescent="0.25">
      <c r="A1208" s="31">
        <v>1211</v>
      </c>
      <c r="B1208" s="34" t="s">
        <v>12180</v>
      </c>
      <c r="C1208" s="31">
        <v>2007</v>
      </c>
      <c r="D1208" s="34" t="s">
        <v>10975</v>
      </c>
      <c r="E1208" s="34" t="s">
        <v>84</v>
      </c>
      <c r="F1208" s="31">
        <v>8</v>
      </c>
    </row>
    <row r="1209" spans="1:6" s="31" customFormat="1" ht="15.75" customHeight="1" x14ac:dyDescent="0.25">
      <c r="A1209" s="31">
        <v>1212</v>
      </c>
      <c r="B1209" s="34" t="s">
        <v>12181</v>
      </c>
      <c r="C1209" s="31">
        <v>2620</v>
      </c>
      <c r="D1209" s="34" t="s">
        <v>10975</v>
      </c>
      <c r="E1209" s="34" t="s">
        <v>84</v>
      </c>
      <c r="F1209" s="31">
        <v>9</v>
      </c>
    </row>
    <row r="1210" spans="1:6" s="31" customFormat="1" ht="15.75" customHeight="1" x14ac:dyDescent="0.25">
      <c r="A1210" s="31">
        <v>1213</v>
      </c>
      <c r="B1210" s="34" t="s">
        <v>12182</v>
      </c>
      <c r="C1210" s="31">
        <v>3034</v>
      </c>
      <c r="D1210" s="34" t="s">
        <v>11420</v>
      </c>
      <c r="E1210" s="34" t="s">
        <v>84</v>
      </c>
      <c r="F1210" s="31">
        <v>10</v>
      </c>
    </row>
    <row r="1211" spans="1:6" s="31" customFormat="1" ht="15.75" customHeight="1" x14ac:dyDescent="0.25">
      <c r="A1211" s="31">
        <v>1214</v>
      </c>
      <c r="B1211" s="34" t="s">
        <v>12183</v>
      </c>
      <c r="C1211" s="31">
        <v>2086</v>
      </c>
      <c r="D1211" s="34" t="s">
        <v>10975</v>
      </c>
      <c r="E1211" s="34" t="s">
        <v>84</v>
      </c>
      <c r="F1211" s="31">
        <v>11</v>
      </c>
    </row>
    <row r="1212" spans="1:6" s="31" customFormat="1" ht="15.75" customHeight="1" x14ac:dyDescent="0.25">
      <c r="A1212" s="31">
        <v>1215</v>
      </c>
      <c r="B1212" s="34" t="s">
        <v>12184</v>
      </c>
      <c r="C1212" s="31">
        <v>2231</v>
      </c>
      <c r="D1212" s="34" t="s">
        <v>10975</v>
      </c>
      <c r="E1212" s="34" t="s">
        <v>84</v>
      </c>
      <c r="F1212" s="31">
        <v>10</v>
      </c>
    </row>
    <row r="1213" spans="1:6" s="31" customFormat="1" ht="15.75" customHeight="1" x14ac:dyDescent="0.25">
      <c r="A1213" s="31">
        <v>1216</v>
      </c>
      <c r="B1213" s="34" t="s">
        <v>12185</v>
      </c>
      <c r="C1213" s="31">
        <v>3175</v>
      </c>
      <c r="D1213" s="34" t="s">
        <v>11420</v>
      </c>
      <c r="E1213" s="34" t="s">
        <v>84</v>
      </c>
      <c r="F1213" s="31">
        <v>7</v>
      </c>
    </row>
    <row r="1214" spans="1:6" s="31" customFormat="1" ht="15.75" customHeight="1" x14ac:dyDescent="0.25">
      <c r="A1214" s="31">
        <v>1217</v>
      </c>
      <c r="B1214" s="34" t="s">
        <v>12186</v>
      </c>
      <c r="C1214" s="31">
        <v>2580</v>
      </c>
      <c r="D1214" s="34" t="s">
        <v>10975</v>
      </c>
      <c r="E1214" s="34" t="s">
        <v>84</v>
      </c>
      <c r="F1214" s="31">
        <v>4</v>
      </c>
    </row>
    <row r="1215" spans="1:6" s="31" customFormat="1" ht="15.75" customHeight="1" x14ac:dyDescent="0.25">
      <c r="A1215" s="31">
        <v>1218</v>
      </c>
      <c r="B1215" s="34" t="s">
        <v>12187</v>
      </c>
      <c r="C1215" s="31">
        <v>3037</v>
      </c>
      <c r="D1215" s="34" t="s">
        <v>11420</v>
      </c>
      <c r="E1215" s="34" t="s">
        <v>84</v>
      </c>
      <c r="F1215" s="31">
        <v>7</v>
      </c>
    </row>
    <row r="1216" spans="1:6" s="31" customFormat="1" ht="15.75" customHeight="1" x14ac:dyDescent="0.25">
      <c r="A1216" s="31">
        <v>1219</v>
      </c>
      <c r="B1216" s="34" t="s">
        <v>12188</v>
      </c>
      <c r="C1216" s="31">
        <v>3550</v>
      </c>
      <c r="D1216" s="34" t="s">
        <v>11420</v>
      </c>
      <c r="E1216" s="34" t="s">
        <v>84</v>
      </c>
      <c r="F1216" s="31">
        <v>4</v>
      </c>
    </row>
    <row r="1217" spans="1:6" s="31" customFormat="1" ht="15.75" customHeight="1" x14ac:dyDescent="0.25">
      <c r="A1217" s="31">
        <v>1220</v>
      </c>
      <c r="B1217" s="34" t="s">
        <v>12189</v>
      </c>
      <c r="C1217" s="31">
        <v>3218</v>
      </c>
      <c r="D1217" s="34" t="s">
        <v>11420</v>
      </c>
      <c r="E1217" s="34" t="s">
        <v>84</v>
      </c>
      <c r="F1217" s="31">
        <v>7</v>
      </c>
    </row>
    <row r="1218" spans="1:6" s="31" customFormat="1" ht="15.75" customHeight="1" x14ac:dyDescent="0.25">
      <c r="A1218" s="31">
        <v>1221</v>
      </c>
      <c r="B1218" s="34" t="s">
        <v>12190</v>
      </c>
      <c r="C1218" s="31">
        <v>2020</v>
      </c>
      <c r="D1218" s="34" t="s">
        <v>10975</v>
      </c>
      <c r="E1218" s="34" t="s">
        <v>84</v>
      </c>
      <c r="F1218" s="31">
        <v>9</v>
      </c>
    </row>
    <row r="1219" spans="1:6" s="31" customFormat="1" ht="15.75" customHeight="1" x14ac:dyDescent="0.25">
      <c r="A1219" s="31">
        <v>1222</v>
      </c>
      <c r="B1219" s="34" t="s">
        <v>12191</v>
      </c>
      <c r="C1219" s="31">
        <v>3930</v>
      </c>
      <c r="D1219" s="34" t="s">
        <v>11420</v>
      </c>
      <c r="E1219" s="34" t="s">
        <v>84</v>
      </c>
      <c r="F1219" s="31">
        <v>9</v>
      </c>
    </row>
    <row r="1220" spans="1:6" s="31" customFormat="1" ht="15.75" customHeight="1" x14ac:dyDescent="0.25">
      <c r="A1220" s="31">
        <v>1223</v>
      </c>
      <c r="B1220" s="34" t="s">
        <v>12192</v>
      </c>
      <c r="C1220" s="31">
        <v>2480</v>
      </c>
      <c r="D1220" s="34" t="s">
        <v>10975</v>
      </c>
      <c r="E1220" s="34" t="s">
        <v>84</v>
      </c>
      <c r="F1220" s="31">
        <v>7</v>
      </c>
    </row>
    <row r="1221" spans="1:6" s="31" customFormat="1" ht="15.75" customHeight="1" x14ac:dyDescent="0.25">
      <c r="A1221" s="31">
        <v>1224</v>
      </c>
      <c r="B1221" s="34" t="s">
        <v>12193</v>
      </c>
      <c r="C1221" s="31">
        <v>2259</v>
      </c>
      <c r="D1221" s="34" t="s">
        <v>10975</v>
      </c>
      <c r="E1221" s="34" t="s">
        <v>84</v>
      </c>
      <c r="F1221" s="31">
        <v>6</v>
      </c>
    </row>
    <row r="1222" spans="1:6" s="31" customFormat="1" ht="15.75" customHeight="1" x14ac:dyDescent="0.25">
      <c r="A1222" s="31">
        <v>1225</v>
      </c>
      <c r="B1222" s="34" t="s">
        <v>12194</v>
      </c>
      <c r="C1222" s="31">
        <v>3130</v>
      </c>
      <c r="D1222" s="34" t="s">
        <v>11420</v>
      </c>
      <c r="E1222" s="34" t="s">
        <v>84</v>
      </c>
      <c r="F1222" s="31">
        <v>10</v>
      </c>
    </row>
    <row r="1223" spans="1:6" s="31" customFormat="1" ht="15.75" customHeight="1" x14ac:dyDescent="0.25">
      <c r="A1223" s="31">
        <v>1226</v>
      </c>
      <c r="B1223" s="34" t="s">
        <v>12195</v>
      </c>
      <c r="C1223" s="31">
        <v>3029</v>
      </c>
      <c r="D1223" s="34" t="s">
        <v>11420</v>
      </c>
      <c r="E1223" s="34" t="s">
        <v>84</v>
      </c>
      <c r="F1223" s="31">
        <v>7</v>
      </c>
    </row>
    <row r="1224" spans="1:6" s="31" customFormat="1" ht="15.75" customHeight="1" x14ac:dyDescent="0.25">
      <c r="A1224" s="31">
        <v>1227</v>
      </c>
      <c r="B1224" s="34" t="s">
        <v>12196</v>
      </c>
      <c r="C1224" s="31">
        <v>2285</v>
      </c>
      <c r="D1224" s="34" t="s">
        <v>10975</v>
      </c>
      <c r="E1224" s="34" t="s">
        <v>84</v>
      </c>
      <c r="F1224" s="31">
        <v>7</v>
      </c>
    </row>
    <row r="1225" spans="1:6" s="31" customFormat="1" ht="15.75" customHeight="1" x14ac:dyDescent="0.25">
      <c r="A1225" s="31">
        <v>1228</v>
      </c>
      <c r="B1225" s="34" t="s">
        <v>12197</v>
      </c>
      <c r="C1225" s="31">
        <v>2830</v>
      </c>
      <c r="D1225" s="34" t="s">
        <v>10975</v>
      </c>
      <c r="E1225" s="34" t="s">
        <v>84</v>
      </c>
      <c r="F1225" s="31">
        <v>4</v>
      </c>
    </row>
    <row r="1226" spans="1:6" s="31" customFormat="1" ht="15.75" customHeight="1" x14ac:dyDescent="0.25">
      <c r="A1226" s="31">
        <v>1229</v>
      </c>
      <c r="B1226" s="34" t="s">
        <v>12198</v>
      </c>
      <c r="C1226" s="31">
        <v>2119</v>
      </c>
      <c r="D1226" s="34" t="s">
        <v>10975</v>
      </c>
      <c r="E1226" s="34" t="s">
        <v>84</v>
      </c>
      <c r="F1226" s="31">
        <v>11</v>
      </c>
    </row>
    <row r="1227" spans="1:6" s="31" customFormat="1" ht="15.75" customHeight="1" x14ac:dyDescent="0.25">
      <c r="A1227" s="31">
        <v>1230</v>
      </c>
      <c r="B1227" s="34" t="s">
        <v>12199</v>
      </c>
      <c r="C1227" s="31">
        <v>2153</v>
      </c>
      <c r="D1227" s="34" t="s">
        <v>10975</v>
      </c>
      <c r="E1227" s="34" t="s">
        <v>84</v>
      </c>
      <c r="F1227" s="31">
        <v>9</v>
      </c>
    </row>
    <row r="1228" spans="1:6" s="31" customFormat="1" ht="15.75" customHeight="1" x14ac:dyDescent="0.25">
      <c r="A1228" s="31">
        <v>1231</v>
      </c>
      <c r="B1228" s="34" t="s">
        <v>12200</v>
      </c>
      <c r="C1228" s="31">
        <v>2120</v>
      </c>
      <c r="D1228" s="34" t="s">
        <v>10975</v>
      </c>
      <c r="E1228" s="34" t="s">
        <v>84</v>
      </c>
      <c r="F1228" s="31">
        <v>10</v>
      </c>
    </row>
    <row r="1229" spans="1:6" s="31" customFormat="1" ht="15.75" customHeight="1" x14ac:dyDescent="0.25">
      <c r="A1229" s="31">
        <v>1232</v>
      </c>
      <c r="B1229" s="34" t="s">
        <v>12201</v>
      </c>
      <c r="C1229" s="31">
        <v>4573</v>
      </c>
      <c r="D1229" s="34" t="s">
        <v>14968</v>
      </c>
      <c r="E1229" s="34" t="s">
        <v>84</v>
      </c>
      <c r="F1229" s="31">
        <v>8</v>
      </c>
    </row>
    <row r="1230" spans="1:6" s="31" customFormat="1" ht="15.75" customHeight="1" x14ac:dyDescent="0.25">
      <c r="A1230" s="31">
        <v>1233</v>
      </c>
      <c r="B1230" s="34" t="s">
        <v>12202</v>
      </c>
      <c r="C1230" s="31">
        <v>2085</v>
      </c>
      <c r="D1230" s="34" t="s">
        <v>10975</v>
      </c>
      <c r="E1230" s="34" t="s">
        <v>84</v>
      </c>
      <c r="F1230" s="31">
        <v>11</v>
      </c>
    </row>
    <row r="1231" spans="1:6" s="31" customFormat="1" ht="15.75" customHeight="1" x14ac:dyDescent="0.25">
      <c r="A1231" s="31">
        <v>1234</v>
      </c>
      <c r="B1231" s="34" t="s">
        <v>12203</v>
      </c>
      <c r="C1231" s="31">
        <v>2763</v>
      </c>
      <c r="D1231" s="34" t="s">
        <v>10975</v>
      </c>
      <c r="E1231" s="34" t="s">
        <v>84</v>
      </c>
      <c r="F1231" s="31">
        <v>9</v>
      </c>
    </row>
    <row r="1232" spans="1:6" s="31" customFormat="1" ht="15.75" customHeight="1" x14ac:dyDescent="0.25">
      <c r="A1232" s="31">
        <v>1235</v>
      </c>
      <c r="B1232" s="34" t="s">
        <v>12204</v>
      </c>
      <c r="C1232" s="31">
        <v>2852</v>
      </c>
      <c r="D1232" s="34" t="s">
        <v>10975</v>
      </c>
      <c r="E1232" s="34" t="s">
        <v>84</v>
      </c>
      <c r="F1232" s="31">
        <v>2</v>
      </c>
    </row>
    <row r="1233" spans="1:6" s="31" customFormat="1" ht="15.75" customHeight="1" x14ac:dyDescent="0.25">
      <c r="A1233" s="31">
        <v>1236</v>
      </c>
      <c r="B1233" s="34" t="s">
        <v>12205</v>
      </c>
      <c r="C1233" s="31">
        <v>3030</v>
      </c>
      <c r="D1233" s="34" t="s">
        <v>11420</v>
      </c>
      <c r="E1233" s="34" t="s">
        <v>84</v>
      </c>
      <c r="F1233" s="31">
        <v>7</v>
      </c>
    </row>
    <row r="1234" spans="1:6" s="31" customFormat="1" ht="15.75" customHeight="1" x14ac:dyDescent="0.25">
      <c r="A1234" s="31">
        <v>1237</v>
      </c>
      <c r="B1234" s="34" t="s">
        <v>12206</v>
      </c>
      <c r="C1234" s="31">
        <v>3677</v>
      </c>
      <c r="D1234" s="34" t="s">
        <v>11420</v>
      </c>
      <c r="E1234" s="34" t="s">
        <v>84</v>
      </c>
      <c r="F1234" s="31">
        <v>4</v>
      </c>
    </row>
    <row r="1235" spans="1:6" s="31" customFormat="1" ht="15.75" customHeight="1" x14ac:dyDescent="0.25">
      <c r="A1235" s="31">
        <v>1238</v>
      </c>
      <c r="B1235" s="34" t="s">
        <v>12207</v>
      </c>
      <c r="C1235" s="31">
        <v>3030</v>
      </c>
      <c r="D1235" s="34" t="s">
        <v>11420</v>
      </c>
      <c r="E1235" s="34" t="s">
        <v>84</v>
      </c>
      <c r="F1235" s="31">
        <v>5</v>
      </c>
    </row>
    <row r="1236" spans="1:6" s="31" customFormat="1" ht="15.75" customHeight="1" x14ac:dyDescent="0.25">
      <c r="A1236" s="31">
        <v>1239</v>
      </c>
      <c r="B1236" s="34" t="s">
        <v>12208</v>
      </c>
      <c r="C1236" s="31">
        <v>4122</v>
      </c>
      <c r="D1236" s="34" t="s">
        <v>14968</v>
      </c>
      <c r="E1236" s="34" t="s">
        <v>84</v>
      </c>
      <c r="F1236" s="31">
        <v>7</v>
      </c>
    </row>
    <row r="1237" spans="1:6" s="31" customFormat="1" ht="15.75" customHeight="1" x14ac:dyDescent="0.25">
      <c r="A1237" s="31">
        <v>1240</v>
      </c>
      <c r="B1237" s="34" t="s">
        <v>12209</v>
      </c>
      <c r="C1237" s="31">
        <v>2760</v>
      </c>
      <c r="D1237" s="34" t="s">
        <v>10975</v>
      </c>
      <c r="E1237" s="34" t="s">
        <v>84</v>
      </c>
      <c r="F1237" s="31">
        <v>8</v>
      </c>
    </row>
    <row r="1238" spans="1:6" s="31" customFormat="1" ht="15.75" customHeight="1" x14ac:dyDescent="0.25">
      <c r="A1238" s="31">
        <v>1241</v>
      </c>
      <c r="B1238" s="34" t="s">
        <v>12210</v>
      </c>
      <c r="C1238" s="31">
        <v>2750</v>
      </c>
      <c r="D1238" s="34" t="s">
        <v>10975</v>
      </c>
      <c r="E1238" s="34" t="s">
        <v>84</v>
      </c>
      <c r="F1238" s="31">
        <v>9</v>
      </c>
    </row>
    <row r="1239" spans="1:6" s="31" customFormat="1" ht="15.75" customHeight="1" x14ac:dyDescent="0.25">
      <c r="A1239" s="31">
        <v>1242</v>
      </c>
      <c r="B1239" s="34" t="s">
        <v>12211</v>
      </c>
      <c r="C1239" s="31">
        <v>3806</v>
      </c>
      <c r="D1239" s="34" t="s">
        <v>11420</v>
      </c>
      <c r="E1239" s="34" t="s">
        <v>84</v>
      </c>
      <c r="F1239" s="31">
        <v>7</v>
      </c>
    </row>
    <row r="1240" spans="1:6" s="31" customFormat="1" ht="15.75" customHeight="1" x14ac:dyDescent="0.25">
      <c r="A1240" s="31">
        <v>1243</v>
      </c>
      <c r="B1240" s="34" t="s">
        <v>12212</v>
      </c>
      <c r="C1240" s="31">
        <v>2155</v>
      </c>
      <c r="D1240" s="34" t="s">
        <v>10975</v>
      </c>
      <c r="E1240" s="34" t="s">
        <v>84</v>
      </c>
      <c r="F1240" s="31">
        <v>11</v>
      </c>
    </row>
    <row r="1241" spans="1:6" s="31" customFormat="1" ht="15.75" customHeight="1" x14ac:dyDescent="0.25">
      <c r="A1241" s="31">
        <v>1244</v>
      </c>
      <c r="B1241" s="34" t="s">
        <v>12213</v>
      </c>
      <c r="C1241" s="31">
        <v>2127</v>
      </c>
      <c r="D1241" s="34" t="s">
        <v>10975</v>
      </c>
      <c r="E1241" s="34" t="s">
        <v>84</v>
      </c>
      <c r="F1241" s="31">
        <v>8</v>
      </c>
    </row>
    <row r="1242" spans="1:6" s="31" customFormat="1" ht="15.75" customHeight="1" x14ac:dyDescent="0.25">
      <c r="A1242" s="31">
        <v>1245</v>
      </c>
      <c r="B1242" s="34" t="s">
        <v>12214</v>
      </c>
      <c r="C1242" s="31">
        <v>2155</v>
      </c>
      <c r="D1242" s="34" t="s">
        <v>10975</v>
      </c>
      <c r="E1242" s="34" t="s">
        <v>84</v>
      </c>
      <c r="F1242" s="31">
        <v>10</v>
      </c>
    </row>
    <row r="1243" spans="1:6" s="31" customFormat="1" ht="15.75" customHeight="1" x14ac:dyDescent="0.25">
      <c r="A1243" s="31">
        <v>1246</v>
      </c>
      <c r="B1243" s="34" t="s">
        <v>12215</v>
      </c>
      <c r="C1243" s="31">
        <v>4873</v>
      </c>
      <c r="D1243" s="34" t="s">
        <v>14968</v>
      </c>
      <c r="E1243" s="34" t="s">
        <v>84</v>
      </c>
      <c r="F1243" s="31">
        <v>2</v>
      </c>
    </row>
    <row r="1244" spans="1:6" s="31" customFormat="1" ht="15.75" customHeight="1" x14ac:dyDescent="0.25">
      <c r="A1244" s="31">
        <v>1247</v>
      </c>
      <c r="B1244" s="34" t="s">
        <v>12216</v>
      </c>
      <c r="C1244" s="31">
        <v>4820</v>
      </c>
      <c r="D1244" s="34" t="s">
        <v>14968</v>
      </c>
      <c r="E1244" s="34" t="s">
        <v>84</v>
      </c>
      <c r="F1244" s="31">
        <v>1</v>
      </c>
    </row>
    <row r="1245" spans="1:6" s="31" customFormat="1" ht="15.75" customHeight="1" x14ac:dyDescent="0.25">
      <c r="A1245" s="31">
        <v>1248</v>
      </c>
      <c r="B1245" s="34" t="s">
        <v>12217</v>
      </c>
      <c r="C1245" s="31">
        <v>4873</v>
      </c>
      <c r="D1245" s="34" t="s">
        <v>14968</v>
      </c>
      <c r="E1245" s="34" t="s">
        <v>84</v>
      </c>
      <c r="F1245" s="31">
        <v>2</v>
      </c>
    </row>
    <row r="1246" spans="1:6" s="31" customFormat="1" ht="15.75" customHeight="1" x14ac:dyDescent="0.25">
      <c r="A1246" s="31">
        <v>1249</v>
      </c>
      <c r="B1246" s="34" t="s">
        <v>12218</v>
      </c>
      <c r="C1246" s="31">
        <v>4817</v>
      </c>
      <c r="D1246" s="34" t="s">
        <v>14968</v>
      </c>
      <c r="E1246" s="34" t="s">
        <v>84</v>
      </c>
      <c r="F1246" s="31">
        <v>2</v>
      </c>
    </row>
    <row r="1247" spans="1:6" s="31" customFormat="1" ht="15.75" customHeight="1" x14ac:dyDescent="0.25">
      <c r="A1247" s="31">
        <v>1250</v>
      </c>
      <c r="B1247" s="34" t="s">
        <v>12219</v>
      </c>
      <c r="C1247" s="31">
        <v>4818</v>
      </c>
      <c r="D1247" s="34" t="s">
        <v>14968</v>
      </c>
      <c r="E1247" s="34" t="s">
        <v>84</v>
      </c>
      <c r="F1247" s="31">
        <v>7</v>
      </c>
    </row>
    <row r="1248" spans="1:6" s="31" customFormat="1" ht="15.75" customHeight="1" x14ac:dyDescent="0.25">
      <c r="A1248" s="31">
        <v>1251</v>
      </c>
      <c r="B1248" s="34" t="s">
        <v>12220</v>
      </c>
      <c r="C1248" s="31">
        <v>4519</v>
      </c>
      <c r="D1248" s="34" t="s">
        <v>14968</v>
      </c>
      <c r="E1248" s="34" t="s">
        <v>84</v>
      </c>
      <c r="F1248" s="31">
        <v>6</v>
      </c>
    </row>
    <row r="1249" spans="1:6" s="31" customFormat="1" ht="15.75" customHeight="1" x14ac:dyDescent="0.25">
      <c r="A1249" s="31">
        <v>1252</v>
      </c>
      <c r="B1249" s="34" t="s">
        <v>12221</v>
      </c>
      <c r="C1249" s="31">
        <v>4806</v>
      </c>
      <c r="D1249" s="34" t="s">
        <v>14968</v>
      </c>
      <c r="E1249" s="34" t="s">
        <v>84</v>
      </c>
      <c r="F1249" s="31">
        <v>4</v>
      </c>
    </row>
    <row r="1250" spans="1:6" s="31" customFormat="1" ht="15.75" customHeight="1" x14ac:dyDescent="0.25">
      <c r="A1250" s="31">
        <v>1253</v>
      </c>
      <c r="B1250" s="34" t="s">
        <v>12222</v>
      </c>
      <c r="C1250" s="31">
        <v>4805</v>
      </c>
      <c r="D1250" s="34" t="s">
        <v>14968</v>
      </c>
      <c r="E1250" s="34" t="s">
        <v>84</v>
      </c>
      <c r="F1250" s="31">
        <v>2</v>
      </c>
    </row>
    <row r="1251" spans="1:6" s="31" customFormat="1" ht="15.75" customHeight="1" x14ac:dyDescent="0.25">
      <c r="A1251" s="31">
        <v>1254</v>
      </c>
      <c r="B1251" s="34" t="s">
        <v>12223</v>
      </c>
      <c r="C1251" s="31">
        <v>4701</v>
      </c>
      <c r="D1251" s="34" t="s">
        <v>14968</v>
      </c>
      <c r="E1251" s="34" t="s">
        <v>84</v>
      </c>
      <c r="F1251" s="31">
        <v>1</v>
      </c>
    </row>
    <row r="1252" spans="1:6" s="31" customFormat="1" ht="15.75" customHeight="1" x14ac:dyDescent="0.25">
      <c r="A1252" s="31">
        <v>1255</v>
      </c>
      <c r="B1252" s="34" t="s">
        <v>12224</v>
      </c>
      <c r="C1252" s="31">
        <v>2478</v>
      </c>
      <c r="D1252" s="34" t="s">
        <v>10975</v>
      </c>
      <c r="E1252" s="34" t="s">
        <v>84</v>
      </c>
      <c r="F1252" s="31">
        <v>9</v>
      </c>
    </row>
    <row r="1253" spans="1:6" s="31" customFormat="1" ht="15.75" customHeight="1" x14ac:dyDescent="0.25">
      <c r="A1253" s="31">
        <v>1256</v>
      </c>
      <c r="B1253" s="34" t="s">
        <v>12225</v>
      </c>
      <c r="C1253" s="31">
        <v>4560</v>
      </c>
      <c r="D1253" s="34" t="s">
        <v>14968</v>
      </c>
      <c r="E1253" s="34" t="s">
        <v>84</v>
      </c>
      <c r="F1253" s="31">
        <v>6</v>
      </c>
    </row>
    <row r="1254" spans="1:6" s="31" customFormat="1" ht="15.75" customHeight="1" x14ac:dyDescent="0.25">
      <c r="A1254" s="31">
        <v>1257</v>
      </c>
      <c r="B1254" s="34" t="s">
        <v>12226</v>
      </c>
      <c r="C1254" s="31">
        <v>4740</v>
      </c>
      <c r="D1254" s="34" t="s">
        <v>14968</v>
      </c>
      <c r="E1254" s="34" t="s">
        <v>84</v>
      </c>
      <c r="F1254" s="31">
        <v>2</v>
      </c>
    </row>
    <row r="1255" spans="1:6" s="31" customFormat="1" ht="15.75" customHeight="1" x14ac:dyDescent="0.25">
      <c r="A1255" s="31">
        <v>1258</v>
      </c>
      <c r="B1255" s="34" t="s">
        <v>12227</v>
      </c>
      <c r="C1255" s="31">
        <v>4720</v>
      </c>
      <c r="D1255" s="34" t="s">
        <v>14968</v>
      </c>
      <c r="E1255" s="34" t="s">
        <v>84</v>
      </c>
      <c r="F1255" s="31">
        <v>1</v>
      </c>
    </row>
    <row r="1256" spans="1:6" s="31" customFormat="1" ht="15.75" customHeight="1" x14ac:dyDescent="0.25">
      <c r="A1256" s="31">
        <v>1259</v>
      </c>
      <c r="B1256" s="34" t="s">
        <v>12228</v>
      </c>
      <c r="C1256" s="31">
        <v>4702</v>
      </c>
      <c r="D1256" s="34" t="s">
        <v>14968</v>
      </c>
      <c r="E1256" s="34" t="s">
        <v>84</v>
      </c>
      <c r="F1256" s="31">
        <v>1</v>
      </c>
    </row>
    <row r="1257" spans="1:6" s="31" customFormat="1" ht="15.75" customHeight="1" x14ac:dyDescent="0.25">
      <c r="A1257" s="31">
        <v>1260</v>
      </c>
      <c r="B1257" s="34" t="s">
        <v>12229</v>
      </c>
      <c r="C1257" s="31">
        <v>4702</v>
      </c>
      <c r="D1257" s="34" t="s">
        <v>14968</v>
      </c>
      <c r="E1257" s="34" t="s">
        <v>84</v>
      </c>
      <c r="F1257" s="31">
        <v>2</v>
      </c>
    </row>
    <row r="1258" spans="1:6" s="31" customFormat="1" ht="15.75" customHeight="1" x14ac:dyDescent="0.25">
      <c r="A1258" s="31">
        <v>1261</v>
      </c>
      <c r="B1258" s="34" t="s">
        <v>12230</v>
      </c>
      <c r="C1258" s="31">
        <v>4127</v>
      </c>
      <c r="D1258" s="34" t="s">
        <v>14968</v>
      </c>
      <c r="E1258" s="34" t="s">
        <v>84</v>
      </c>
      <c r="F1258" s="31">
        <v>2</v>
      </c>
    </row>
    <row r="1259" spans="1:6" s="31" customFormat="1" ht="15.75" customHeight="1" x14ac:dyDescent="0.25">
      <c r="A1259" s="31">
        <v>1262</v>
      </c>
      <c r="B1259" s="34" t="s">
        <v>12231</v>
      </c>
      <c r="C1259" s="31">
        <v>4670</v>
      </c>
      <c r="D1259" s="34" t="s">
        <v>14968</v>
      </c>
      <c r="E1259" s="34" t="s">
        <v>84</v>
      </c>
      <c r="F1259" s="31">
        <v>3</v>
      </c>
    </row>
    <row r="1260" spans="1:6" s="31" customFormat="1" ht="15.75" customHeight="1" x14ac:dyDescent="0.25">
      <c r="A1260" s="31">
        <v>1263</v>
      </c>
      <c r="B1260" s="34" t="s">
        <v>12232</v>
      </c>
      <c r="C1260" s="31">
        <v>4670</v>
      </c>
      <c r="D1260" s="34" t="s">
        <v>14968</v>
      </c>
      <c r="E1260" s="34" t="s">
        <v>84</v>
      </c>
      <c r="F1260" s="31">
        <v>1</v>
      </c>
    </row>
    <row r="1261" spans="1:6" s="31" customFormat="1" ht="15.75" customHeight="1" x14ac:dyDescent="0.25">
      <c r="A1261" s="31">
        <v>1264</v>
      </c>
      <c r="B1261" s="34" t="s">
        <v>12233</v>
      </c>
      <c r="C1261" s="31">
        <v>4670</v>
      </c>
      <c r="D1261" s="34" t="s">
        <v>14968</v>
      </c>
      <c r="E1261" s="34" t="s">
        <v>84</v>
      </c>
      <c r="F1261" s="31">
        <v>2</v>
      </c>
    </row>
    <row r="1262" spans="1:6" s="31" customFormat="1" ht="15.75" customHeight="1" x14ac:dyDescent="0.25">
      <c r="A1262" s="31">
        <v>1265</v>
      </c>
      <c r="B1262" s="34" t="s">
        <v>12234</v>
      </c>
      <c r="C1262" s="31">
        <v>4655</v>
      </c>
      <c r="D1262" s="34" t="s">
        <v>14968</v>
      </c>
      <c r="E1262" s="34" t="s">
        <v>84</v>
      </c>
      <c r="F1262" s="31">
        <v>3</v>
      </c>
    </row>
    <row r="1263" spans="1:6" s="31" customFormat="1" ht="15.75" customHeight="1" x14ac:dyDescent="0.25">
      <c r="A1263" s="31">
        <v>1266</v>
      </c>
      <c r="B1263" s="34" t="s">
        <v>12235</v>
      </c>
      <c r="C1263" s="31">
        <v>4610</v>
      </c>
      <c r="D1263" s="34" t="s">
        <v>14968</v>
      </c>
      <c r="E1263" s="34" t="s">
        <v>84</v>
      </c>
      <c r="F1263" s="31">
        <v>1</v>
      </c>
    </row>
    <row r="1264" spans="1:6" s="31" customFormat="1" ht="15.75" customHeight="1" x14ac:dyDescent="0.25">
      <c r="A1264" s="31">
        <v>1267</v>
      </c>
      <c r="B1264" s="34" t="s">
        <v>12236</v>
      </c>
      <c r="C1264" s="31">
        <v>4655</v>
      </c>
      <c r="D1264" s="34" t="s">
        <v>14968</v>
      </c>
      <c r="E1264" s="34" t="s">
        <v>84</v>
      </c>
      <c r="F1264" s="31">
        <v>3</v>
      </c>
    </row>
    <row r="1265" spans="1:6" s="31" customFormat="1" ht="15.75" customHeight="1" x14ac:dyDescent="0.25">
      <c r="A1265" s="31">
        <v>1268</v>
      </c>
      <c r="B1265" s="34" t="s">
        <v>12237</v>
      </c>
      <c r="C1265" s="31">
        <v>4551</v>
      </c>
      <c r="D1265" s="34" t="s">
        <v>14968</v>
      </c>
      <c r="E1265" s="34" t="s">
        <v>84</v>
      </c>
      <c r="F1265" s="31">
        <v>9</v>
      </c>
    </row>
    <row r="1266" spans="1:6" s="31" customFormat="1" ht="15.75" customHeight="1" x14ac:dyDescent="0.25">
      <c r="A1266" s="31">
        <v>1269</v>
      </c>
      <c r="B1266" s="34" t="s">
        <v>12238</v>
      </c>
      <c r="C1266" s="31">
        <v>4702</v>
      </c>
      <c r="D1266" s="34" t="s">
        <v>14968</v>
      </c>
      <c r="E1266" s="34" t="s">
        <v>84</v>
      </c>
      <c r="F1266" s="31">
        <v>6</v>
      </c>
    </row>
    <row r="1267" spans="1:6" s="31" customFormat="1" ht="15.75" customHeight="1" x14ac:dyDescent="0.25">
      <c r="A1267" s="31">
        <v>1270</v>
      </c>
      <c r="B1267" s="34" t="s">
        <v>12239</v>
      </c>
      <c r="C1267" s="31">
        <v>4702</v>
      </c>
      <c r="D1267" s="34" t="s">
        <v>14968</v>
      </c>
      <c r="E1267" s="34" t="s">
        <v>84</v>
      </c>
      <c r="F1267" s="31">
        <v>6</v>
      </c>
    </row>
    <row r="1268" spans="1:6" s="31" customFormat="1" ht="15.75" customHeight="1" x14ac:dyDescent="0.25">
      <c r="A1268" s="31">
        <v>1271</v>
      </c>
      <c r="B1268" s="34" t="s">
        <v>12240</v>
      </c>
      <c r="C1268" s="31">
        <v>4506</v>
      </c>
      <c r="D1268" s="34" t="s">
        <v>14968</v>
      </c>
      <c r="E1268" s="34" t="s">
        <v>84</v>
      </c>
      <c r="F1268" s="31">
        <v>4</v>
      </c>
    </row>
    <row r="1269" spans="1:6" s="31" customFormat="1" ht="15.75" customHeight="1" x14ac:dyDescent="0.25">
      <c r="A1269" s="31">
        <v>1272</v>
      </c>
      <c r="B1269" s="34" t="s">
        <v>12241</v>
      </c>
      <c r="C1269" s="31">
        <v>4503</v>
      </c>
      <c r="D1269" s="34" t="s">
        <v>14968</v>
      </c>
      <c r="E1269" s="34" t="s">
        <v>84</v>
      </c>
      <c r="F1269" s="31">
        <v>5</v>
      </c>
    </row>
    <row r="1270" spans="1:6" s="31" customFormat="1" ht="15.75" customHeight="1" x14ac:dyDescent="0.25">
      <c r="A1270" s="31">
        <v>1273</v>
      </c>
      <c r="B1270" s="34" t="s">
        <v>12242</v>
      </c>
      <c r="C1270" s="31">
        <v>4503</v>
      </c>
      <c r="D1270" s="34" t="s">
        <v>14968</v>
      </c>
      <c r="E1270" s="34" t="s">
        <v>84</v>
      </c>
      <c r="F1270" s="31">
        <v>2</v>
      </c>
    </row>
    <row r="1271" spans="1:6" s="31" customFormat="1" ht="15.75" customHeight="1" x14ac:dyDescent="0.25">
      <c r="A1271" s="31">
        <v>1274</v>
      </c>
      <c r="B1271" s="34" t="s">
        <v>12243</v>
      </c>
      <c r="C1271" s="31">
        <v>4512</v>
      </c>
      <c r="D1271" s="34" t="s">
        <v>14968</v>
      </c>
      <c r="E1271" s="34" t="s">
        <v>84</v>
      </c>
      <c r="F1271" s="31">
        <v>7</v>
      </c>
    </row>
    <row r="1272" spans="1:6" s="31" customFormat="1" ht="15.75" customHeight="1" x14ac:dyDescent="0.25">
      <c r="A1272" s="31">
        <v>1275</v>
      </c>
      <c r="B1272" s="34" t="s">
        <v>12244</v>
      </c>
      <c r="C1272" s="31">
        <v>4511</v>
      </c>
      <c r="D1272" s="34" t="s">
        <v>14968</v>
      </c>
      <c r="E1272" s="34" t="s">
        <v>84</v>
      </c>
      <c r="F1272" s="31">
        <v>2</v>
      </c>
    </row>
    <row r="1273" spans="1:6" s="31" customFormat="1" ht="15.75" customHeight="1" x14ac:dyDescent="0.25">
      <c r="A1273" s="31">
        <v>1276</v>
      </c>
      <c r="B1273" s="34" t="s">
        <v>12245</v>
      </c>
      <c r="C1273" s="31">
        <v>4500</v>
      </c>
      <c r="D1273" s="34" t="s">
        <v>14968</v>
      </c>
      <c r="E1273" s="34" t="s">
        <v>84</v>
      </c>
      <c r="F1273" s="31">
        <v>8</v>
      </c>
    </row>
    <row r="1274" spans="1:6" s="31" customFormat="1" ht="15.75" customHeight="1" x14ac:dyDescent="0.25">
      <c r="A1274" s="31">
        <v>1277</v>
      </c>
      <c r="B1274" s="34" t="s">
        <v>12246</v>
      </c>
      <c r="C1274" s="31">
        <v>4380</v>
      </c>
      <c r="D1274" s="34" t="s">
        <v>14968</v>
      </c>
      <c r="E1274" s="34" t="s">
        <v>84</v>
      </c>
      <c r="F1274" s="31">
        <v>1</v>
      </c>
    </row>
    <row r="1275" spans="1:6" s="31" customFormat="1" ht="15.75" customHeight="1" x14ac:dyDescent="0.25">
      <c r="A1275" s="31">
        <v>1278</v>
      </c>
      <c r="B1275" s="34" t="s">
        <v>12247</v>
      </c>
      <c r="C1275" s="31">
        <v>4370</v>
      </c>
      <c r="D1275" s="34" t="s">
        <v>14968</v>
      </c>
      <c r="E1275" s="34" t="s">
        <v>84</v>
      </c>
      <c r="F1275" s="31">
        <v>4</v>
      </c>
    </row>
    <row r="1276" spans="1:6" s="31" customFormat="1" ht="15.75" customHeight="1" x14ac:dyDescent="0.25">
      <c r="A1276" s="31">
        <v>1279</v>
      </c>
      <c r="B1276" s="34" t="s">
        <v>12248</v>
      </c>
      <c r="C1276" s="31">
        <v>4817</v>
      </c>
      <c r="D1276" s="34" t="s">
        <v>14968</v>
      </c>
      <c r="E1276" s="34" t="s">
        <v>84</v>
      </c>
      <c r="F1276" s="31">
        <v>3</v>
      </c>
    </row>
    <row r="1277" spans="1:6" s="31" customFormat="1" ht="15.75" customHeight="1" x14ac:dyDescent="0.25">
      <c r="A1277" s="31">
        <v>1280</v>
      </c>
      <c r="B1277" s="34" t="s">
        <v>12249</v>
      </c>
      <c r="C1277" s="31">
        <v>4350</v>
      </c>
      <c r="D1277" s="34" t="s">
        <v>14968</v>
      </c>
      <c r="E1277" s="34" t="s">
        <v>84</v>
      </c>
      <c r="F1277" s="31">
        <v>7</v>
      </c>
    </row>
    <row r="1278" spans="1:6" s="31" customFormat="1" ht="15.75" customHeight="1" x14ac:dyDescent="0.25">
      <c r="A1278" s="31">
        <v>1281</v>
      </c>
      <c r="B1278" s="34" t="s">
        <v>12250</v>
      </c>
      <c r="C1278" s="31">
        <v>4213</v>
      </c>
      <c r="D1278" s="34" t="s">
        <v>14968</v>
      </c>
      <c r="E1278" s="34" t="s">
        <v>84</v>
      </c>
      <c r="F1278" s="31">
        <v>8</v>
      </c>
    </row>
    <row r="1279" spans="1:6" s="31" customFormat="1" ht="15.75" customHeight="1" x14ac:dyDescent="0.25">
      <c r="A1279" s="31">
        <v>1282</v>
      </c>
      <c r="B1279" s="34" t="s">
        <v>12251</v>
      </c>
      <c r="C1279" s="31">
        <v>4340</v>
      </c>
      <c r="D1279" s="34" t="s">
        <v>14968</v>
      </c>
      <c r="E1279" s="34" t="s">
        <v>84</v>
      </c>
      <c r="F1279" s="31">
        <v>5</v>
      </c>
    </row>
    <row r="1280" spans="1:6" s="31" customFormat="1" ht="15.75" customHeight="1" x14ac:dyDescent="0.25">
      <c r="A1280" s="31">
        <v>1283</v>
      </c>
      <c r="B1280" s="34" t="s">
        <v>12252</v>
      </c>
      <c r="C1280" s="31">
        <v>4122</v>
      </c>
      <c r="D1280" s="34" t="s">
        <v>14968</v>
      </c>
      <c r="E1280" s="34" t="s">
        <v>84</v>
      </c>
      <c r="F1280" s="31">
        <v>7</v>
      </c>
    </row>
    <row r="1281" spans="1:6" s="31" customFormat="1" ht="15.75" customHeight="1" x14ac:dyDescent="0.25">
      <c r="A1281" s="31">
        <v>1284</v>
      </c>
      <c r="B1281" s="34" t="s">
        <v>12253</v>
      </c>
      <c r="C1281" s="31">
        <v>4306</v>
      </c>
      <c r="D1281" s="34" t="s">
        <v>14968</v>
      </c>
      <c r="E1281" s="34" t="s">
        <v>84</v>
      </c>
      <c r="F1281" s="31">
        <v>8</v>
      </c>
    </row>
    <row r="1282" spans="1:6" s="31" customFormat="1" ht="15.75" customHeight="1" x14ac:dyDescent="0.25">
      <c r="A1282" s="31">
        <v>1285</v>
      </c>
      <c r="B1282" s="34" t="s">
        <v>12254</v>
      </c>
      <c r="C1282" s="31">
        <v>4306</v>
      </c>
      <c r="D1282" s="34" t="s">
        <v>14968</v>
      </c>
      <c r="E1282" s="34" t="s">
        <v>84</v>
      </c>
      <c r="F1282" s="31">
        <v>6</v>
      </c>
    </row>
    <row r="1283" spans="1:6" s="31" customFormat="1" ht="15.75" customHeight="1" x14ac:dyDescent="0.25">
      <c r="A1283" s="31">
        <v>1286</v>
      </c>
      <c r="B1283" s="34" t="s">
        <v>12255</v>
      </c>
      <c r="C1283" s="31">
        <v>4306</v>
      </c>
      <c r="D1283" s="34" t="s">
        <v>14968</v>
      </c>
      <c r="E1283" s="34" t="s">
        <v>84</v>
      </c>
      <c r="F1283" s="31">
        <v>8</v>
      </c>
    </row>
    <row r="1284" spans="1:6" s="31" customFormat="1" ht="15.75" customHeight="1" x14ac:dyDescent="0.25">
      <c r="A1284" s="31">
        <v>1287</v>
      </c>
      <c r="B1284" s="34" t="s">
        <v>12256</v>
      </c>
      <c r="C1284" s="31">
        <v>4306</v>
      </c>
      <c r="D1284" s="34" t="s">
        <v>14968</v>
      </c>
      <c r="E1284" s="34" t="s">
        <v>84</v>
      </c>
      <c r="F1284" s="31">
        <v>4</v>
      </c>
    </row>
    <row r="1285" spans="1:6" s="31" customFormat="1" ht="15.75" customHeight="1" x14ac:dyDescent="0.25">
      <c r="A1285" s="31">
        <v>1288</v>
      </c>
      <c r="B1285" s="34" t="s">
        <v>12257</v>
      </c>
      <c r="C1285" s="31">
        <v>4306</v>
      </c>
      <c r="D1285" s="34" t="s">
        <v>14968</v>
      </c>
      <c r="E1285" s="34" t="s">
        <v>84</v>
      </c>
      <c r="F1285" s="31">
        <v>7</v>
      </c>
    </row>
    <row r="1286" spans="1:6" s="31" customFormat="1" ht="15.75" customHeight="1" x14ac:dyDescent="0.25">
      <c r="A1286" s="31">
        <v>1289</v>
      </c>
      <c r="B1286" s="34" t="s">
        <v>12258</v>
      </c>
      <c r="C1286" s="31">
        <v>4306</v>
      </c>
      <c r="D1286" s="34" t="s">
        <v>14968</v>
      </c>
      <c r="E1286" s="34" t="s">
        <v>84</v>
      </c>
      <c r="F1286" s="31">
        <v>1</v>
      </c>
    </row>
    <row r="1287" spans="1:6" s="31" customFormat="1" ht="15.75" customHeight="1" x14ac:dyDescent="0.25">
      <c r="A1287" s="31">
        <v>1290</v>
      </c>
      <c r="B1287" s="34" t="s">
        <v>12259</v>
      </c>
      <c r="C1287" s="31">
        <v>4305</v>
      </c>
      <c r="D1287" s="34" t="s">
        <v>14968</v>
      </c>
      <c r="E1287" s="34" t="s">
        <v>84</v>
      </c>
      <c r="F1287" s="31">
        <v>5</v>
      </c>
    </row>
    <row r="1288" spans="1:6" s="31" customFormat="1" ht="15.75" customHeight="1" x14ac:dyDescent="0.25">
      <c r="A1288" s="31">
        <v>1291</v>
      </c>
      <c r="B1288" s="34" t="s">
        <v>12260</v>
      </c>
      <c r="C1288" s="31">
        <v>4304</v>
      </c>
      <c r="D1288" s="34" t="s">
        <v>14968</v>
      </c>
      <c r="E1288" s="34" t="s">
        <v>84</v>
      </c>
      <c r="F1288" s="31">
        <v>2</v>
      </c>
    </row>
    <row r="1289" spans="1:6" s="31" customFormat="1" ht="15.75" customHeight="1" x14ac:dyDescent="0.25">
      <c r="A1289" s="31">
        <v>1292</v>
      </c>
      <c r="B1289" s="34" t="s">
        <v>12261</v>
      </c>
      <c r="C1289" s="31">
        <v>4301</v>
      </c>
      <c r="D1289" s="34" t="s">
        <v>14968</v>
      </c>
      <c r="E1289" s="34" t="s">
        <v>84</v>
      </c>
      <c r="F1289" s="31">
        <v>3</v>
      </c>
    </row>
    <row r="1290" spans="1:6" s="31" customFormat="1" ht="15.75" customHeight="1" x14ac:dyDescent="0.25">
      <c r="A1290" s="31">
        <v>1293</v>
      </c>
      <c r="B1290" s="34" t="s">
        <v>12262</v>
      </c>
      <c r="C1290" s="31">
        <v>4300</v>
      </c>
      <c r="D1290" s="34" t="s">
        <v>14968</v>
      </c>
      <c r="E1290" s="34" t="s">
        <v>84</v>
      </c>
      <c r="F1290" s="31">
        <v>6</v>
      </c>
    </row>
    <row r="1291" spans="1:6" s="31" customFormat="1" ht="15.75" customHeight="1" x14ac:dyDescent="0.25">
      <c r="A1291" s="31">
        <v>1294</v>
      </c>
      <c r="B1291" s="34" t="s">
        <v>12263</v>
      </c>
      <c r="C1291" s="31">
        <v>4212</v>
      </c>
      <c r="D1291" s="34" t="s">
        <v>14968</v>
      </c>
      <c r="E1291" s="34" t="s">
        <v>84</v>
      </c>
      <c r="F1291" s="31">
        <v>7</v>
      </c>
    </row>
    <row r="1292" spans="1:6" s="31" customFormat="1" ht="15.75" customHeight="1" x14ac:dyDescent="0.25">
      <c r="A1292" s="31">
        <v>1295</v>
      </c>
      <c r="B1292" s="34" t="s">
        <v>12264</v>
      </c>
      <c r="C1292" s="31">
        <v>4209</v>
      </c>
      <c r="D1292" s="34" t="s">
        <v>14968</v>
      </c>
      <c r="E1292" s="34" t="s">
        <v>84</v>
      </c>
      <c r="F1292" s="31">
        <v>7</v>
      </c>
    </row>
    <row r="1293" spans="1:6" s="31" customFormat="1" ht="15.75" customHeight="1" x14ac:dyDescent="0.25">
      <c r="A1293" s="31">
        <v>1296</v>
      </c>
      <c r="B1293" s="34" t="s">
        <v>12265</v>
      </c>
      <c r="C1293" s="31">
        <v>4211</v>
      </c>
      <c r="D1293" s="34" t="s">
        <v>14968</v>
      </c>
      <c r="E1293" s="34" t="s">
        <v>84</v>
      </c>
      <c r="F1293" s="31">
        <v>6</v>
      </c>
    </row>
    <row r="1294" spans="1:6" s="31" customFormat="1" ht="15.75" customHeight="1" x14ac:dyDescent="0.25">
      <c r="A1294" s="31">
        <v>1297</v>
      </c>
      <c r="B1294" s="34" t="s">
        <v>12266</v>
      </c>
      <c r="C1294" s="31">
        <v>4210</v>
      </c>
      <c r="D1294" s="34" t="s">
        <v>14968</v>
      </c>
      <c r="E1294" s="34" t="s">
        <v>84</v>
      </c>
      <c r="F1294" s="31">
        <v>7</v>
      </c>
    </row>
    <row r="1295" spans="1:6" s="31" customFormat="1" ht="15.75" customHeight="1" x14ac:dyDescent="0.25">
      <c r="A1295" s="31">
        <v>1298</v>
      </c>
      <c r="B1295" s="34" t="s">
        <v>12267</v>
      </c>
      <c r="C1295" s="31">
        <v>4205</v>
      </c>
      <c r="D1295" s="34" t="s">
        <v>14968</v>
      </c>
      <c r="E1295" s="34" t="s">
        <v>84</v>
      </c>
      <c r="F1295" s="31">
        <v>5</v>
      </c>
    </row>
    <row r="1296" spans="1:6" s="31" customFormat="1" ht="15.75" customHeight="1" x14ac:dyDescent="0.25">
      <c r="A1296" s="31">
        <v>1299</v>
      </c>
      <c r="B1296" s="34" t="s">
        <v>12268</v>
      </c>
      <c r="C1296" s="31">
        <v>4051</v>
      </c>
      <c r="D1296" s="34" t="s">
        <v>14968</v>
      </c>
      <c r="E1296" s="34" t="s">
        <v>84</v>
      </c>
      <c r="F1296" s="31">
        <v>8</v>
      </c>
    </row>
    <row r="1297" spans="1:6" s="31" customFormat="1" ht="15.75" customHeight="1" x14ac:dyDescent="0.25">
      <c r="A1297" s="31">
        <v>1300</v>
      </c>
      <c r="B1297" s="34" t="s">
        <v>12269</v>
      </c>
      <c r="C1297" s="31">
        <v>4165</v>
      </c>
      <c r="D1297" s="34" t="s">
        <v>14968</v>
      </c>
      <c r="E1297" s="34" t="s">
        <v>84</v>
      </c>
      <c r="F1297" s="31">
        <v>9</v>
      </c>
    </row>
    <row r="1298" spans="1:6" s="31" customFormat="1" ht="15.75" customHeight="1" x14ac:dyDescent="0.25">
      <c r="A1298" s="31">
        <v>1301</v>
      </c>
      <c r="B1298" s="34" t="s">
        <v>12270</v>
      </c>
      <c r="C1298" s="31">
        <v>4165</v>
      </c>
      <c r="D1298" s="34" t="s">
        <v>14968</v>
      </c>
      <c r="E1298" s="34" t="s">
        <v>84</v>
      </c>
      <c r="F1298" s="31">
        <v>7</v>
      </c>
    </row>
    <row r="1299" spans="1:6" s="31" customFormat="1" ht="15.75" customHeight="1" x14ac:dyDescent="0.25">
      <c r="A1299" s="31">
        <v>1302</v>
      </c>
      <c r="B1299" s="34" t="s">
        <v>12271</v>
      </c>
      <c r="C1299" s="31">
        <v>4053</v>
      </c>
      <c r="D1299" s="34" t="s">
        <v>14968</v>
      </c>
      <c r="E1299" s="34" t="s">
        <v>84</v>
      </c>
      <c r="F1299" s="31">
        <v>7</v>
      </c>
    </row>
    <row r="1300" spans="1:6" s="31" customFormat="1" ht="15.75" customHeight="1" x14ac:dyDescent="0.25">
      <c r="A1300" s="31">
        <v>1303</v>
      </c>
      <c r="B1300" s="34" t="s">
        <v>12272</v>
      </c>
      <c r="C1300" s="31">
        <v>4217</v>
      </c>
      <c r="D1300" s="34" t="s">
        <v>14968</v>
      </c>
      <c r="E1300" s="34" t="s">
        <v>84</v>
      </c>
      <c r="F1300" s="31">
        <v>1</v>
      </c>
    </row>
    <row r="1301" spans="1:6" s="31" customFormat="1" ht="15.75" customHeight="1" x14ac:dyDescent="0.25">
      <c r="A1301" s="31">
        <v>1304</v>
      </c>
      <c r="B1301" s="34" t="s">
        <v>12273</v>
      </c>
      <c r="C1301" s="31">
        <v>4130</v>
      </c>
      <c r="D1301" s="34" t="s">
        <v>14968</v>
      </c>
      <c r="E1301" s="34" t="s">
        <v>84</v>
      </c>
      <c r="F1301" s="31">
        <v>7</v>
      </c>
    </row>
    <row r="1302" spans="1:6" s="31" customFormat="1" ht="15.75" customHeight="1" x14ac:dyDescent="0.25">
      <c r="A1302" s="31">
        <v>1305</v>
      </c>
      <c r="B1302" s="34" t="s">
        <v>12274</v>
      </c>
      <c r="C1302" s="31">
        <v>4124</v>
      </c>
      <c r="D1302" s="34" t="s">
        <v>14968</v>
      </c>
      <c r="E1302" s="34" t="s">
        <v>84</v>
      </c>
      <c r="F1302" s="31">
        <v>4</v>
      </c>
    </row>
    <row r="1303" spans="1:6" s="31" customFormat="1" ht="15.75" customHeight="1" x14ac:dyDescent="0.25">
      <c r="A1303" s="31">
        <v>1306</v>
      </c>
      <c r="B1303" s="34" t="s">
        <v>12275</v>
      </c>
      <c r="C1303" s="31">
        <v>4208</v>
      </c>
      <c r="D1303" s="34" t="s">
        <v>14968</v>
      </c>
      <c r="E1303" s="34" t="s">
        <v>84</v>
      </c>
      <c r="F1303" s="31">
        <v>7</v>
      </c>
    </row>
    <row r="1304" spans="1:6" s="31" customFormat="1" ht="15.75" customHeight="1" x14ac:dyDescent="0.25">
      <c r="A1304" s="31">
        <v>1307</v>
      </c>
      <c r="B1304" s="34" t="s">
        <v>12276</v>
      </c>
      <c r="C1304" s="31">
        <v>4123</v>
      </c>
      <c r="D1304" s="34" t="s">
        <v>14968</v>
      </c>
      <c r="E1304" s="34" t="s">
        <v>84</v>
      </c>
      <c r="F1304" s="31">
        <v>6</v>
      </c>
    </row>
    <row r="1305" spans="1:6" s="31" customFormat="1" ht="15.75" customHeight="1" x14ac:dyDescent="0.25">
      <c r="A1305" s="31">
        <v>1308</v>
      </c>
      <c r="B1305" s="34" t="s">
        <v>12277</v>
      </c>
      <c r="C1305" s="31">
        <v>4118</v>
      </c>
      <c r="D1305" s="34" t="s">
        <v>14968</v>
      </c>
      <c r="E1305" s="34" t="s">
        <v>84</v>
      </c>
      <c r="F1305" s="31">
        <v>7</v>
      </c>
    </row>
    <row r="1306" spans="1:6" s="31" customFormat="1" ht="15.75" customHeight="1" x14ac:dyDescent="0.25">
      <c r="A1306" s="31">
        <v>1309</v>
      </c>
      <c r="B1306" s="34" t="s">
        <v>12278</v>
      </c>
      <c r="C1306" s="31">
        <v>4115</v>
      </c>
      <c r="D1306" s="34" t="s">
        <v>14968</v>
      </c>
      <c r="E1306" s="34" t="s">
        <v>84</v>
      </c>
      <c r="F1306" s="31">
        <v>8</v>
      </c>
    </row>
    <row r="1307" spans="1:6" s="31" customFormat="1" ht="15.75" customHeight="1" x14ac:dyDescent="0.25">
      <c r="A1307" s="31">
        <v>1310</v>
      </c>
      <c r="B1307" s="34" t="s">
        <v>12279</v>
      </c>
      <c r="C1307" s="31">
        <v>4164</v>
      </c>
      <c r="D1307" s="34" t="s">
        <v>14968</v>
      </c>
      <c r="E1307" s="34" t="s">
        <v>84</v>
      </c>
      <c r="F1307" s="31">
        <v>9</v>
      </c>
    </row>
    <row r="1308" spans="1:6" s="31" customFormat="1" ht="15.75" customHeight="1" x14ac:dyDescent="0.25">
      <c r="A1308" s="31">
        <v>1311</v>
      </c>
      <c r="B1308" s="34" t="s">
        <v>12280</v>
      </c>
      <c r="C1308" s="31">
        <v>4127</v>
      </c>
      <c r="D1308" s="34" t="s">
        <v>14968</v>
      </c>
      <c r="E1308" s="34" t="s">
        <v>84</v>
      </c>
      <c r="F1308" s="31">
        <v>7</v>
      </c>
    </row>
    <row r="1309" spans="1:6" s="31" customFormat="1" ht="15.75" customHeight="1" x14ac:dyDescent="0.25">
      <c r="A1309" s="31">
        <v>1312</v>
      </c>
      <c r="B1309" s="34" t="s">
        <v>12281</v>
      </c>
      <c r="C1309" s="31">
        <v>4115</v>
      </c>
      <c r="D1309" s="34" t="s">
        <v>14968</v>
      </c>
      <c r="E1309" s="34" t="s">
        <v>84</v>
      </c>
      <c r="F1309" s="31">
        <v>8</v>
      </c>
    </row>
    <row r="1310" spans="1:6" s="31" customFormat="1" ht="15.75" customHeight="1" x14ac:dyDescent="0.25">
      <c r="A1310" s="31">
        <v>1313</v>
      </c>
      <c r="B1310" s="34" t="s">
        <v>12282</v>
      </c>
      <c r="C1310" s="31">
        <v>4152</v>
      </c>
      <c r="D1310" s="34" t="s">
        <v>14968</v>
      </c>
      <c r="E1310" s="34" t="s">
        <v>84</v>
      </c>
      <c r="F1310" s="31">
        <v>4</v>
      </c>
    </row>
    <row r="1311" spans="1:6" s="31" customFormat="1" ht="15.75" customHeight="1" x14ac:dyDescent="0.25">
      <c r="A1311" s="31">
        <v>1314</v>
      </c>
      <c r="B1311" s="34" t="s">
        <v>12283</v>
      </c>
      <c r="C1311" s="31">
        <v>2452</v>
      </c>
      <c r="D1311" s="34" t="s">
        <v>10975</v>
      </c>
      <c r="E1311" s="34" t="s">
        <v>84</v>
      </c>
      <c r="F1311" s="31">
        <v>8</v>
      </c>
    </row>
    <row r="1312" spans="1:6" s="31" customFormat="1" ht="15.75" customHeight="1" x14ac:dyDescent="0.25">
      <c r="A1312" s="31">
        <v>1315</v>
      </c>
      <c r="B1312" s="34" t="s">
        <v>12284</v>
      </c>
      <c r="C1312" s="31">
        <v>3931</v>
      </c>
      <c r="D1312" s="34" t="s">
        <v>11420</v>
      </c>
      <c r="E1312" s="34" t="s">
        <v>84</v>
      </c>
      <c r="F1312" s="31">
        <v>10</v>
      </c>
    </row>
    <row r="1313" spans="1:6" s="31" customFormat="1" ht="15.75" customHeight="1" x14ac:dyDescent="0.25">
      <c r="A1313" s="31">
        <v>1316</v>
      </c>
      <c r="B1313" s="34" t="s">
        <v>12285</v>
      </c>
      <c r="C1313" s="31">
        <v>4280</v>
      </c>
      <c r="D1313" s="34" t="s">
        <v>14968</v>
      </c>
      <c r="E1313" s="34" t="s">
        <v>84</v>
      </c>
      <c r="F1313" s="31">
        <v>7</v>
      </c>
    </row>
    <row r="1314" spans="1:6" s="31" customFormat="1" ht="15.75" customHeight="1" x14ac:dyDescent="0.25">
      <c r="A1314" s="31">
        <v>1317</v>
      </c>
      <c r="B1314" s="34" t="s">
        <v>12286</v>
      </c>
      <c r="C1314" s="31">
        <v>4300</v>
      </c>
      <c r="D1314" s="34" t="s">
        <v>14968</v>
      </c>
      <c r="E1314" s="34" t="s">
        <v>84</v>
      </c>
      <c r="F1314" s="31">
        <v>2</v>
      </c>
    </row>
    <row r="1315" spans="1:6" s="31" customFormat="1" ht="15.75" customHeight="1" x14ac:dyDescent="0.25">
      <c r="A1315" s="31">
        <v>1318</v>
      </c>
      <c r="B1315" s="34" t="s">
        <v>12287</v>
      </c>
      <c r="C1315" s="31">
        <v>4055</v>
      </c>
      <c r="D1315" s="34" t="s">
        <v>14968</v>
      </c>
      <c r="E1315" s="34" t="s">
        <v>84</v>
      </c>
      <c r="F1315" s="31">
        <v>6</v>
      </c>
    </row>
    <row r="1316" spans="1:6" s="31" customFormat="1" ht="15.75" customHeight="1" x14ac:dyDescent="0.25">
      <c r="A1316" s="31">
        <v>1319</v>
      </c>
      <c r="B1316" s="34" t="s">
        <v>12288</v>
      </c>
      <c r="C1316" s="31">
        <v>4128</v>
      </c>
      <c r="D1316" s="34" t="s">
        <v>14968</v>
      </c>
      <c r="E1316" s="34" t="s">
        <v>84</v>
      </c>
      <c r="F1316" s="31">
        <v>2</v>
      </c>
    </row>
    <row r="1317" spans="1:6" s="31" customFormat="1" ht="15.75" customHeight="1" x14ac:dyDescent="0.25">
      <c r="A1317" s="31">
        <v>1320</v>
      </c>
      <c r="B1317" s="34" t="s">
        <v>12289</v>
      </c>
      <c r="C1317" s="31">
        <v>4500</v>
      </c>
      <c r="D1317" s="34" t="s">
        <v>14968</v>
      </c>
      <c r="E1317" s="34" t="s">
        <v>84</v>
      </c>
      <c r="F1317" s="31">
        <v>3</v>
      </c>
    </row>
    <row r="1318" spans="1:6" s="31" customFormat="1" ht="15.75" customHeight="1" x14ac:dyDescent="0.25">
      <c r="A1318" s="31">
        <v>1321</v>
      </c>
      <c r="B1318" s="34" t="s">
        <v>12290</v>
      </c>
      <c r="C1318" s="31">
        <v>4370</v>
      </c>
      <c r="D1318" s="34" t="s">
        <v>14968</v>
      </c>
      <c r="E1318" s="34" t="s">
        <v>84</v>
      </c>
      <c r="F1318" s="31">
        <v>6</v>
      </c>
    </row>
    <row r="1319" spans="1:6" s="31" customFormat="1" ht="15.75" customHeight="1" x14ac:dyDescent="0.25">
      <c r="A1319" s="31">
        <v>1322</v>
      </c>
      <c r="B1319" s="34" t="s">
        <v>12291</v>
      </c>
      <c r="C1319" s="31">
        <v>4017</v>
      </c>
      <c r="D1319" s="34" t="s">
        <v>14968</v>
      </c>
      <c r="E1319" s="34" t="s">
        <v>84</v>
      </c>
      <c r="F1319" s="31">
        <v>8</v>
      </c>
    </row>
    <row r="1320" spans="1:6" s="31" customFormat="1" ht="15.75" customHeight="1" x14ac:dyDescent="0.25">
      <c r="A1320" s="31">
        <v>1323</v>
      </c>
      <c r="B1320" s="34" t="s">
        <v>12292</v>
      </c>
      <c r="C1320" s="31">
        <v>4053</v>
      </c>
      <c r="D1320" s="34" t="s">
        <v>14968</v>
      </c>
      <c r="E1320" s="34" t="s">
        <v>84</v>
      </c>
      <c r="F1320" s="31">
        <v>7</v>
      </c>
    </row>
    <row r="1321" spans="1:6" s="31" customFormat="1" ht="15.75" customHeight="1" x14ac:dyDescent="0.25">
      <c r="A1321" s="31">
        <v>1324</v>
      </c>
      <c r="B1321" s="34" t="s">
        <v>12293</v>
      </c>
      <c r="C1321" s="31">
        <v>4020</v>
      </c>
      <c r="D1321" s="34" t="s">
        <v>14968</v>
      </c>
      <c r="E1321" s="34" t="s">
        <v>84</v>
      </c>
      <c r="F1321" s="31">
        <v>5</v>
      </c>
    </row>
    <row r="1322" spans="1:6" s="31" customFormat="1" ht="15.75" customHeight="1" x14ac:dyDescent="0.25">
      <c r="A1322" s="31">
        <v>1325</v>
      </c>
      <c r="B1322" s="34" t="s">
        <v>12294</v>
      </c>
      <c r="C1322" s="31">
        <v>4019</v>
      </c>
      <c r="D1322" s="34" t="s">
        <v>14968</v>
      </c>
      <c r="E1322" s="34" t="s">
        <v>84</v>
      </c>
      <c r="F1322" s="31">
        <v>4</v>
      </c>
    </row>
    <row r="1323" spans="1:6" s="31" customFormat="1" ht="15.75" customHeight="1" x14ac:dyDescent="0.25">
      <c r="A1323" s="31">
        <v>1326</v>
      </c>
      <c r="B1323" s="34" t="s">
        <v>12295</v>
      </c>
      <c r="C1323" s="31">
        <v>3188</v>
      </c>
      <c r="D1323" s="34" t="s">
        <v>11420</v>
      </c>
      <c r="E1323" s="34" t="s">
        <v>84</v>
      </c>
      <c r="F1323" s="31">
        <v>8</v>
      </c>
    </row>
    <row r="1324" spans="1:6" s="31" customFormat="1" ht="15.75" customHeight="1" x14ac:dyDescent="0.25">
      <c r="A1324" s="31">
        <v>1327</v>
      </c>
      <c r="B1324" s="34" t="s">
        <v>12296</v>
      </c>
      <c r="C1324" s="31">
        <v>3977</v>
      </c>
      <c r="D1324" s="34" t="s">
        <v>11420</v>
      </c>
      <c r="E1324" s="34" t="s">
        <v>84</v>
      </c>
      <c r="F1324" s="31">
        <v>8</v>
      </c>
    </row>
    <row r="1325" spans="1:6" s="31" customFormat="1" ht="15.75" customHeight="1" x14ac:dyDescent="0.25">
      <c r="A1325" s="31">
        <v>1328</v>
      </c>
      <c r="B1325" s="34" t="s">
        <v>12297</v>
      </c>
      <c r="C1325" s="31">
        <v>3806</v>
      </c>
      <c r="D1325" s="34" t="s">
        <v>11420</v>
      </c>
      <c r="E1325" s="34" t="s">
        <v>84</v>
      </c>
      <c r="F1325" s="31">
        <v>8</v>
      </c>
    </row>
    <row r="1326" spans="1:6" s="31" customFormat="1" ht="15.75" customHeight="1" x14ac:dyDescent="0.25">
      <c r="A1326" s="31">
        <v>1329</v>
      </c>
      <c r="B1326" s="34" t="s">
        <v>12298</v>
      </c>
      <c r="C1326" s="31">
        <v>3940</v>
      </c>
      <c r="D1326" s="34" t="s">
        <v>11420</v>
      </c>
      <c r="E1326" s="34" t="s">
        <v>84</v>
      </c>
      <c r="F1326" s="31">
        <v>7</v>
      </c>
    </row>
    <row r="1327" spans="1:6" s="31" customFormat="1" ht="15.75" customHeight="1" x14ac:dyDescent="0.25">
      <c r="A1327" s="31">
        <v>1330</v>
      </c>
      <c r="B1327" s="34" t="s">
        <v>12299</v>
      </c>
      <c r="C1327" s="31">
        <v>3939</v>
      </c>
      <c r="D1327" s="34" t="s">
        <v>11420</v>
      </c>
      <c r="E1327" s="34" t="s">
        <v>84</v>
      </c>
      <c r="F1327" s="31">
        <v>6</v>
      </c>
    </row>
    <row r="1328" spans="1:6" s="31" customFormat="1" ht="15.75" customHeight="1" x14ac:dyDescent="0.25">
      <c r="A1328" s="31">
        <v>1331</v>
      </c>
      <c r="B1328" s="34" t="s">
        <v>12300</v>
      </c>
      <c r="C1328" s="31">
        <v>3910</v>
      </c>
      <c r="D1328" s="34" t="s">
        <v>11420</v>
      </c>
      <c r="E1328" s="34" t="s">
        <v>84</v>
      </c>
      <c r="F1328" s="31">
        <v>7</v>
      </c>
    </row>
    <row r="1329" spans="1:6" s="31" customFormat="1" ht="15.75" customHeight="1" x14ac:dyDescent="0.25">
      <c r="A1329" s="31">
        <v>1332</v>
      </c>
      <c r="B1329" s="34" t="s">
        <v>12301</v>
      </c>
      <c r="C1329" s="31">
        <v>3977</v>
      </c>
      <c r="D1329" s="34" t="s">
        <v>11420</v>
      </c>
      <c r="E1329" s="34" t="s">
        <v>84</v>
      </c>
      <c r="F1329" s="31">
        <v>10</v>
      </c>
    </row>
    <row r="1330" spans="1:6" s="31" customFormat="1" ht="15.75" customHeight="1" x14ac:dyDescent="0.25">
      <c r="A1330" s="31">
        <v>1333</v>
      </c>
      <c r="B1330" s="34" t="s">
        <v>12302</v>
      </c>
      <c r="C1330" s="31">
        <v>3840</v>
      </c>
      <c r="D1330" s="34" t="s">
        <v>11420</v>
      </c>
      <c r="E1330" s="34" t="s">
        <v>84</v>
      </c>
      <c r="F1330" s="31">
        <v>2</v>
      </c>
    </row>
    <row r="1331" spans="1:6" s="31" customFormat="1" ht="15.75" customHeight="1" x14ac:dyDescent="0.25">
      <c r="A1331" s="31">
        <v>1334</v>
      </c>
      <c r="B1331" s="34" t="s">
        <v>12303</v>
      </c>
      <c r="C1331" s="31">
        <v>3840</v>
      </c>
      <c r="D1331" s="34" t="s">
        <v>11420</v>
      </c>
      <c r="E1331" s="34" t="s">
        <v>84</v>
      </c>
      <c r="F1331" s="31">
        <v>2</v>
      </c>
    </row>
    <row r="1332" spans="1:6" s="31" customFormat="1" ht="15.75" customHeight="1" x14ac:dyDescent="0.25">
      <c r="A1332" s="31">
        <v>1335</v>
      </c>
      <c r="B1332" s="34" t="s">
        <v>12304</v>
      </c>
      <c r="C1332" s="31">
        <v>3977</v>
      </c>
      <c r="D1332" s="34" t="s">
        <v>11420</v>
      </c>
      <c r="E1332" s="34" t="s">
        <v>84</v>
      </c>
      <c r="F1332" s="31">
        <v>5</v>
      </c>
    </row>
    <row r="1333" spans="1:6" s="31" customFormat="1" ht="15.75" customHeight="1" x14ac:dyDescent="0.25">
      <c r="A1333" s="31">
        <v>1336</v>
      </c>
      <c r="B1333" s="34" t="s">
        <v>12305</v>
      </c>
      <c r="C1333" s="31">
        <v>3810</v>
      </c>
      <c r="D1333" s="34" t="s">
        <v>11420</v>
      </c>
      <c r="E1333" s="34" t="s">
        <v>84</v>
      </c>
      <c r="F1333" s="31">
        <v>6</v>
      </c>
    </row>
    <row r="1334" spans="1:6" s="31" customFormat="1" ht="15.75" customHeight="1" x14ac:dyDescent="0.25">
      <c r="A1334" s="31">
        <v>1337</v>
      </c>
      <c r="B1334" s="34" t="s">
        <v>12306</v>
      </c>
      <c r="C1334" s="31">
        <v>3806</v>
      </c>
      <c r="D1334" s="34" t="s">
        <v>11420</v>
      </c>
      <c r="E1334" s="34" t="s">
        <v>84</v>
      </c>
      <c r="F1334" s="31">
        <v>8</v>
      </c>
    </row>
    <row r="1335" spans="1:6" s="31" customFormat="1" ht="15.75" customHeight="1" x14ac:dyDescent="0.25">
      <c r="A1335" s="31">
        <v>1338</v>
      </c>
      <c r="B1335" s="34" t="s">
        <v>12307</v>
      </c>
      <c r="C1335" s="31">
        <v>3804</v>
      </c>
      <c r="D1335" s="34" t="s">
        <v>11420</v>
      </c>
      <c r="E1335" s="34" t="s">
        <v>84</v>
      </c>
      <c r="F1335" s="31">
        <v>9</v>
      </c>
    </row>
    <row r="1336" spans="1:6" s="31" customFormat="1" ht="15.75" customHeight="1" x14ac:dyDescent="0.25">
      <c r="A1336" s="31">
        <v>1339</v>
      </c>
      <c r="B1336" s="34" t="s">
        <v>12308</v>
      </c>
      <c r="C1336" s="31">
        <v>3805</v>
      </c>
      <c r="D1336" s="34" t="s">
        <v>11420</v>
      </c>
      <c r="E1336" s="34" t="s">
        <v>84</v>
      </c>
      <c r="F1336" s="31">
        <v>8</v>
      </c>
    </row>
    <row r="1337" spans="1:6" s="31" customFormat="1" ht="15.75" customHeight="1" x14ac:dyDescent="0.25">
      <c r="A1337" s="31">
        <v>1340</v>
      </c>
      <c r="B1337" s="34" t="s">
        <v>12309</v>
      </c>
      <c r="C1337" s="31">
        <v>3765</v>
      </c>
      <c r="D1337" s="34" t="s">
        <v>11420</v>
      </c>
      <c r="E1337" s="34" t="s">
        <v>84</v>
      </c>
      <c r="F1337" s="31">
        <v>7</v>
      </c>
    </row>
    <row r="1338" spans="1:6" s="31" customFormat="1" ht="15.75" customHeight="1" x14ac:dyDescent="0.25">
      <c r="A1338" s="31">
        <v>1341</v>
      </c>
      <c r="B1338" s="34" t="s">
        <v>12310</v>
      </c>
      <c r="C1338" s="31">
        <v>3757</v>
      </c>
      <c r="D1338" s="34" t="s">
        <v>11420</v>
      </c>
      <c r="E1338" s="34" t="s">
        <v>84</v>
      </c>
      <c r="F1338" s="31">
        <v>7</v>
      </c>
    </row>
    <row r="1339" spans="1:6" s="31" customFormat="1" ht="15.75" customHeight="1" x14ac:dyDescent="0.25">
      <c r="A1339" s="31">
        <v>1342</v>
      </c>
      <c r="B1339" s="34" t="s">
        <v>12311</v>
      </c>
      <c r="C1339" s="31">
        <v>2582</v>
      </c>
      <c r="D1339" s="34" t="s">
        <v>10975</v>
      </c>
      <c r="E1339" s="34" t="s">
        <v>84</v>
      </c>
      <c r="F1339" s="31">
        <v>8</v>
      </c>
    </row>
    <row r="1340" spans="1:6" s="31" customFormat="1" ht="15.75" customHeight="1" x14ac:dyDescent="0.25">
      <c r="A1340" s="31">
        <v>1343</v>
      </c>
      <c r="B1340" s="34" t="s">
        <v>12312</v>
      </c>
      <c r="C1340" s="31">
        <v>3196</v>
      </c>
      <c r="D1340" s="34" t="s">
        <v>11420</v>
      </c>
      <c r="E1340" s="34" t="s">
        <v>84</v>
      </c>
      <c r="F1340" s="31">
        <v>8</v>
      </c>
    </row>
    <row r="1341" spans="1:6" s="31" customFormat="1" ht="15.75" customHeight="1" x14ac:dyDescent="0.25">
      <c r="A1341" s="31">
        <v>1344</v>
      </c>
      <c r="B1341" s="34" t="s">
        <v>12313</v>
      </c>
      <c r="C1341" s="31">
        <v>3747</v>
      </c>
      <c r="D1341" s="34" t="s">
        <v>11420</v>
      </c>
      <c r="E1341" s="34" t="s">
        <v>84</v>
      </c>
      <c r="F1341" s="31">
        <v>4</v>
      </c>
    </row>
    <row r="1342" spans="1:6" s="31" customFormat="1" ht="15.75" customHeight="1" x14ac:dyDescent="0.25">
      <c r="A1342" s="31">
        <v>1345</v>
      </c>
      <c r="B1342" s="34" t="s">
        <v>12314</v>
      </c>
      <c r="C1342" s="31">
        <v>3677</v>
      </c>
      <c r="D1342" s="34" t="s">
        <v>11420</v>
      </c>
      <c r="E1342" s="34" t="s">
        <v>84</v>
      </c>
      <c r="F1342" s="31">
        <v>1</v>
      </c>
    </row>
    <row r="1343" spans="1:6" s="31" customFormat="1" ht="15.75" customHeight="1" x14ac:dyDescent="0.25">
      <c r="A1343" s="31">
        <v>1346</v>
      </c>
      <c r="B1343" s="34" t="s">
        <v>12315</v>
      </c>
      <c r="C1343" s="31">
        <v>3620</v>
      </c>
      <c r="D1343" s="34" t="s">
        <v>11420</v>
      </c>
      <c r="E1343" s="34" t="s">
        <v>84</v>
      </c>
      <c r="F1343" s="31">
        <v>4</v>
      </c>
    </row>
    <row r="1344" spans="1:6" s="31" customFormat="1" ht="15.75" customHeight="1" x14ac:dyDescent="0.25">
      <c r="A1344" s="31">
        <v>1347</v>
      </c>
      <c r="B1344" s="34" t="s">
        <v>12316</v>
      </c>
      <c r="C1344" s="31">
        <v>3620</v>
      </c>
      <c r="D1344" s="34" t="s">
        <v>11420</v>
      </c>
      <c r="E1344" s="34" t="s">
        <v>84</v>
      </c>
      <c r="F1344" s="31">
        <v>2</v>
      </c>
    </row>
    <row r="1345" spans="1:6" s="31" customFormat="1" ht="15.75" customHeight="1" x14ac:dyDescent="0.25">
      <c r="A1345" s="31">
        <v>1348</v>
      </c>
      <c r="B1345" s="34" t="s">
        <v>12317</v>
      </c>
      <c r="C1345" s="31">
        <v>3630</v>
      </c>
      <c r="D1345" s="34" t="s">
        <v>11420</v>
      </c>
      <c r="E1345" s="34" t="s">
        <v>84</v>
      </c>
      <c r="F1345" s="31">
        <v>2</v>
      </c>
    </row>
    <row r="1346" spans="1:6" s="31" customFormat="1" ht="15.75" customHeight="1" x14ac:dyDescent="0.25">
      <c r="A1346" s="31">
        <v>1349</v>
      </c>
      <c r="B1346" s="34" t="s">
        <v>12318</v>
      </c>
      <c r="C1346" s="31">
        <v>3151</v>
      </c>
      <c r="D1346" s="34" t="s">
        <v>11420</v>
      </c>
      <c r="E1346" s="34" t="s">
        <v>84</v>
      </c>
      <c r="F1346" s="31">
        <v>10</v>
      </c>
    </row>
    <row r="1347" spans="1:6" s="31" customFormat="1" ht="15.75" customHeight="1" x14ac:dyDescent="0.25">
      <c r="A1347" s="31">
        <v>1350</v>
      </c>
      <c r="B1347" s="34" t="s">
        <v>12319</v>
      </c>
      <c r="C1347" s="31">
        <v>3023</v>
      </c>
      <c r="D1347" s="34" t="s">
        <v>11420</v>
      </c>
      <c r="E1347" s="34" t="s">
        <v>84</v>
      </c>
      <c r="F1347" s="31">
        <v>7</v>
      </c>
    </row>
    <row r="1348" spans="1:6" s="31" customFormat="1" ht="15.75" customHeight="1" x14ac:dyDescent="0.25">
      <c r="A1348" s="31">
        <v>1351</v>
      </c>
      <c r="B1348" s="34" t="s">
        <v>12320</v>
      </c>
      <c r="C1348" s="31">
        <v>3564</v>
      </c>
      <c r="D1348" s="34" t="s">
        <v>11420</v>
      </c>
      <c r="E1348" s="34" t="s">
        <v>84</v>
      </c>
      <c r="F1348" s="31">
        <v>2</v>
      </c>
    </row>
    <row r="1349" spans="1:6" s="31" customFormat="1" ht="15.75" customHeight="1" x14ac:dyDescent="0.25">
      <c r="A1349" s="31">
        <v>1352</v>
      </c>
      <c r="B1349" s="34" t="s">
        <v>12321</v>
      </c>
      <c r="C1349" s="31">
        <v>3199</v>
      </c>
      <c r="D1349" s="34" t="s">
        <v>11420</v>
      </c>
      <c r="E1349" s="34" t="s">
        <v>84</v>
      </c>
      <c r="F1349" s="31">
        <v>7</v>
      </c>
    </row>
    <row r="1350" spans="1:6" s="31" customFormat="1" ht="15.75" customHeight="1" x14ac:dyDescent="0.25">
      <c r="A1350" s="31">
        <v>1353</v>
      </c>
      <c r="B1350" s="34" t="s">
        <v>12322</v>
      </c>
      <c r="C1350" s="31">
        <v>3500</v>
      </c>
      <c r="D1350" s="34" t="s">
        <v>11420</v>
      </c>
      <c r="E1350" s="34" t="s">
        <v>84</v>
      </c>
      <c r="F1350" s="31">
        <v>1</v>
      </c>
    </row>
    <row r="1351" spans="1:6" s="31" customFormat="1" ht="15.75" customHeight="1" x14ac:dyDescent="0.25">
      <c r="A1351" s="31">
        <v>1354</v>
      </c>
      <c r="B1351" s="34" t="s">
        <v>12323</v>
      </c>
      <c r="C1351" s="31">
        <v>3444</v>
      </c>
      <c r="D1351" s="34" t="s">
        <v>11420</v>
      </c>
      <c r="E1351" s="34" t="s">
        <v>84</v>
      </c>
      <c r="F1351" s="31">
        <v>4</v>
      </c>
    </row>
    <row r="1352" spans="1:6" s="31" customFormat="1" ht="15.75" customHeight="1" x14ac:dyDescent="0.25">
      <c r="A1352" s="31">
        <v>1355</v>
      </c>
      <c r="B1352" s="34" t="s">
        <v>12324</v>
      </c>
      <c r="C1352" s="31">
        <v>3444</v>
      </c>
      <c r="D1352" s="34" t="s">
        <v>11420</v>
      </c>
      <c r="E1352" s="34" t="s">
        <v>84</v>
      </c>
      <c r="F1352" s="31">
        <v>4</v>
      </c>
    </row>
    <row r="1353" spans="1:6" s="31" customFormat="1" ht="15.75" customHeight="1" x14ac:dyDescent="0.25">
      <c r="A1353" s="31">
        <v>1356</v>
      </c>
      <c r="B1353" s="34" t="s">
        <v>12325</v>
      </c>
      <c r="C1353" s="31">
        <v>3076</v>
      </c>
      <c r="D1353" s="34" t="s">
        <v>11420</v>
      </c>
      <c r="E1353" s="34" t="s">
        <v>84</v>
      </c>
      <c r="F1353" s="31">
        <v>8</v>
      </c>
    </row>
    <row r="1354" spans="1:6" s="31" customFormat="1" ht="15.75" customHeight="1" x14ac:dyDescent="0.25">
      <c r="A1354" s="31">
        <v>1357</v>
      </c>
      <c r="B1354" s="34" t="s">
        <v>12326</v>
      </c>
      <c r="C1354" s="31">
        <v>3380</v>
      </c>
      <c r="D1354" s="34" t="s">
        <v>11420</v>
      </c>
      <c r="E1354" s="34" t="s">
        <v>84</v>
      </c>
      <c r="F1354" s="31">
        <v>1</v>
      </c>
    </row>
    <row r="1355" spans="1:6" s="31" customFormat="1" ht="15.75" customHeight="1" x14ac:dyDescent="0.25">
      <c r="A1355" s="31">
        <v>1358</v>
      </c>
      <c r="B1355" s="34" t="s">
        <v>12327</v>
      </c>
      <c r="C1355" s="31">
        <v>3340</v>
      </c>
      <c r="D1355" s="34" t="s">
        <v>11420</v>
      </c>
      <c r="E1355" s="34" t="s">
        <v>84</v>
      </c>
      <c r="F1355" s="31">
        <v>3</v>
      </c>
    </row>
    <row r="1356" spans="1:6" s="31" customFormat="1" ht="15.75" customHeight="1" x14ac:dyDescent="0.25">
      <c r="A1356" s="31">
        <v>1359</v>
      </c>
      <c r="B1356" s="34" t="s">
        <v>12328</v>
      </c>
      <c r="C1356" s="31">
        <v>3338</v>
      </c>
      <c r="D1356" s="34" t="s">
        <v>11420</v>
      </c>
      <c r="E1356" s="34" t="s">
        <v>84</v>
      </c>
      <c r="F1356" s="31">
        <v>5</v>
      </c>
    </row>
    <row r="1357" spans="1:6" s="31" customFormat="1" ht="15.75" customHeight="1" x14ac:dyDescent="0.25">
      <c r="A1357" s="31">
        <v>1360</v>
      </c>
      <c r="B1357" s="34" t="s">
        <v>12329</v>
      </c>
      <c r="C1357" s="31">
        <v>3337</v>
      </c>
      <c r="D1357" s="34" t="s">
        <v>11420</v>
      </c>
      <c r="E1357" s="34" t="s">
        <v>84</v>
      </c>
      <c r="F1357" s="31">
        <v>5</v>
      </c>
    </row>
    <row r="1358" spans="1:6" s="31" customFormat="1" ht="15.75" customHeight="1" x14ac:dyDescent="0.25">
      <c r="A1358" s="31">
        <v>1361</v>
      </c>
      <c r="B1358" s="34" t="s">
        <v>12330</v>
      </c>
      <c r="C1358" s="31">
        <v>3280</v>
      </c>
      <c r="D1358" s="34" t="s">
        <v>11420</v>
      </c>
      <c r="E1358" s="34" t="s">
        <v>84</v>
      </c>
      <c r="F1358" s="31">
        <v>4</v>
      </c>
    </row>
    <row r="1359" spans="1:6" s="31" customFormat="1" ht="15.75" customHeight="1" x14ac:dyDescent="0.25">
      <c r="A1359" s="31">
        <v>1362</v>
      </c>
      <c r="B1359" s="34" t="s">
        <v>12331</v>
      </c>
      <c r="C1359" s="31">
        <v>3224</v>
      </c>
      <c r="D1359" s="34" t="s">
        <v>11420</v>
      </c>
      <c r="E1359" s="34" t="s">
        <v>84</v>
      </c>
      <c r="F1359" s="31">
        <v>5</v>
      </c>
    </row>
    <row r="1360" spans="1:6" s="31" customFormat="1" ht="15.75" customHeight="1" x14ac:dyDescent="0.25">
      <c r="A1360" s="31">
        <v>1363</v>
      </c>
      <c r="B1360" s="34" t="s">
        <v>12332</v>
      </c>
      <c r="C1360" s="31">
        <v>3222</v>
      </c>
      <c r="D1360" s="34" t="s">
        <v>11420</v>
      </c>
      <c r="E1360" s="34" t="s">
        <v>84</v>
      </c>
      <c r="F1360" s="31">
        <v>5</v>
      </c>
    </row>
    <row r="1361" spans="1:6" s="31" customFormat="1" ht="15.75" customHeight="1" x14ac:dyDescent="0.25">
      <c r="A1361" s="31">
        <v>1364</v>
      </c>
      <c r="B1361" s="34" t="s">
        <v>12333</v>
      </c>
      <c r="C1361" s="31">
        <v>3222</v>
      </c>
      <c r="D1361" s="34" t="s">
        <v>11420</v>
      </c>
      <c r="E1361" s="34" t="s">
        <v>84</v>
      </c>
      <c r="F1361" s="31">
        <v>6</v>
      </c>
    </row>
    <row r="1362" spans="1:6" s="31" customFormat="1" ht="15.75" customHeight="1" x14ac:dyDescent="0.25">
      <c r="A1362" s="31">
        <v>1365</v>
      </c>
      <c r="B1362" s="34" t="s">
        <v>12334</v>
      </c>
      <c r="C1362" s="31">
        <v>3222</v>
      </c>
      <c r="D1362" s="34" t="s">
        <v>11420</v>
      </c>
      <c r="E1362" s="34" t="s">
        <v>84</v>
      </c>
      <c r="F1362" s="31">
        <v>5</v>
      </c>
    </row>
    <row r="1363" spans="1:6" s="31" customFormat="1" ht="15.75" customHeight="1" x14ac:dyDescent="0.25">
      <c r="A1363" s="31">
        <v>1366</v>
      </c>
      <c r="B1363" s="34" t="s">
        <v>12335</v>
      </c>
      <c r="C1363" s="31">
        <v>4164</v>
      </c>
      <c r="D1363" s="34" t="s">
        <v>14968</v>
      </c>
      <c r="E1363" s="34" t="s">
        <v>84</v>
      </c>
      <c r="F1363" s="31">
        <v>9</v>
      </c>
    </row>
    <row r="1364" spans="1:6" s="31" customFormat="1" ht="15.75" customHeight="1" x14ac:dyDescent="0.25">
      <c r="A1364" s="31">
        <v>1367</v>
      </c>
      <c r="B1364" s="34" t="s">
        <v>12336</v>
      </c>
      <c r="C1364" s="31">
        <v>3226</v>
      </c>
      <c r="D1364" s="34" t="s">
        <v>11420</v>
      </c>
      <c r="E1364" s="34" t="s">
        <v>84</v>
      </c>
      <c r="F1364" s="31">
        <v>7</v>
      </c>
    </row>
    <row r="1365" spans="1:6" s="31" customFormat="1" ht="15.75" customHeight="1" x14ac:dyDescent="0.25">
      <c r="A1365" s="31">
        <v>1368</v>
      </c>
      <c r="B1365" s="34" t="s">
        <v>12337</v>
      </c>
      <c r="C1365" s="31">
        <v>3204</v>
      </c>
      <c r="D1365" s="34" t="s">
        <v>11420</v>
      </c>
      <c r="E1365" s="34" t="s">
        <v>84</v>
      </c>
      <c r="F1365" s="31">
        <v>10</v>
      </c>
    </row>
    <row r="1366" spans="1:6" s="31" customFormat="1" ht="15.75" customHeight="1" x14ac:dyDescent="0.25">
      <c r="A1366" s="31">
        <v>1369</v>
      </c>
      <c r="B1366" s="34" t="s">
        <v>12338</v>
      </c>
      <c r="C1366" s="31">
        <v>3201</v>
      </c>
      <c r="D1366" s="34" t="s">
        <v>11420</v>
      </c>
      <c r="E1366" s="34" t="s">
        <v>84</v>
      </c>
      <c r="F1366" s="31">
        <v>6</v>
      </c>
    </row>
    <row r="1367" spans="1:6" s="31" customFormat="1" ht="15.75" customHeight="1" x14ac:dyDescent="0.25">
      <c r="A1367" s="31">
        <v>1370</v>
      </c>
      <c r="B1367" s="34" t="s">
        <v>12339</v>
      </c>
      <c r="C1367" s="31">
        <v>3201</v>
      </c>
      <c r="D1367" s="34" t="s">
        <v>11420</v>
      </c>
      <c r="E1367" s="34" t="s">
        <v>84</v>
      </c>
      <c r="F1367" s="31">
        <v>6</v>
      </c>
    </row>
    <row r="1368" spans="1:6" s="31" customFormat="1" ht="15.75" customHeight="1" x14ac:dyDescent="0.25">
      <c r="A1368" s="31">
        <v>1371</v>
      </c>
      <c r="B1368" s="34" t="s">
        <v>12340</v>
      </c>
      <c r="C1368" s="31">
        <v>3840</v>
      </c>
      <c r="D1368" s="34" t="s">
        <v>11420</v>
      </c>
      <c r="E1368" s="34" t="s">
        <v>84</v>
      </c>
      <c r="F1368" s="31">
        <v>1</v>
      </c>
    </row>
    <row r="1369" spans="1:6" s="31" customFormat="1" ht="15.75" customHeight="1" x14ac:dyDescent="0.25">
      <c r="A1369" s="31">
        <v>1372</v>
      </c>
      <c r="B1369" s="34" t="s">
        <v>12341</v>
      </c>
      <c r="C1369" s="31">
        <v>3198</v>
      </c>
      <c r="D1369" s="34" t="s">
        <v>11420</v>
      </c>
      <c r="E1369" s="34" t="s">
        <v>84</v>
      </c>
      <c r="F1369" s="31">
        <v>8</v>
      </c>
    </row>
    <row r="1370" spans="1:6" s="31" customFormat="1" ht="15.75" customHeight="1" x14ac:dyDescent="0.25">
      <c r="A1370" s="31">
        <v>1373</v>
      </c>
      <c r="B1370" s="34" t="s">
        <v>12342</v>
      </c>
      <c r="C1370" s="31">
        <v>3198</v>
      </c>
      <c r="D1370" s="34" t="s">
        <v>11420</v>
      </c>
      <c r="E1370" s="34" t="s">
        <v>84</v>
      </c>
      <c r="F1370" s="31">
        <v>8</v>
      </c>
    </row>
    <row r="1371" spans="1:6" s="31" customFormat="1" ht="15.75" customHeight="1" x14ac:dyDescent="0.25">
      <c r="A1371" s="31">
        <v>1374</v>
      </c>
      <c r="B1371" s="34" t="s">
        <v>12343</v>
      </c>
      <c r="C1371" s="31">
        <v>3190</v>
      </c>
      <c r="D1371" s="34" t="s">
        <v>11420</v>
      </c>
      <c r="E1371" s="34" t="s">
        <v>84</v>
      </c>
      <c r="F1371" s="31">
        <v>10</v>
      </c>
    </row>
    <row r="1372" spans="1:6" s="31" customFormat="1" ht="15.75" customHeight="1" x14ac:dyDescent="0.25">
      <c r="A1372" s="31">
        <v>1375</v>
      </c>
      <c r="B1372" s="34" t="s">
        <v>12344</v>
      </c>
      <c r="C1372" s="31">
        <v>3156</v>
      </c>
      <c r="D1372" s="34" t="s">
        <v>11420</v>
      </c>
      <c r="E1372" s="34" t="s">
        <v>84</v>
      </c>
      <c r="F1372" s="31">
        <v>8</v>
      </c>
    </row>
    <row r="1373" spans="1:6" s="31" customFormat="1" ht="15.75" customHeight="1" x14ac:dyDescent="0.25">
      <c r="A1373" s="31">
        <v>1376</v>
      </c>
      <c r="B1373" s="34" t="s">
        <v>12345</v>
      </c>
      <c r="C1373" s="31">
        <v>3169</v>
      </c>
      <c r="D1373" s="34" t="s">
        <v>11420</v>
      </c>
      <c r="E1373" s="34" t="s">
        <v>84</v>
      </c>
      <c r="F1373" s="31">
        <v>5</v>
      </c>
    </row>
    <row r="1374" spans="1:6" s="31" customFormat="1" ht="15.75" customHeight="1" x14ac:dyDescent="0.25">
      <c r="A1374" s="31">
        <v>1377</v>
      </c>
      <c r="B1374" s="34" t="s">
        <v>12346</v>
      </c>
      <c r="C1374" s="31">
        <v>3170</v>
      </c>
      <c r="D1374" s="34" t="s">
        <v>11420</v>
      </c>
      <c r="E1374" s="34" t="s">
        <v>84</v>
      </c>
      <c r="F1374" s="31">
        <v>10</v>
      </c>
    </row>
    <row r="1375" spans="1:6" s="31" customFormat="1" ht="15.75" customHeight="1" x14ac:dyDescent="0.25">
      <c r="A1375" s="31">
        <v>1378</v>
      </c>
      <c r="B1375" s="34" t="s">
        <v>12347</v>
      </c>
      <c r="C1375" s="31">
        <v>3163</v>
      </c>
      <c r="D1375" s="34" t="s">
        <v>11420</v>
      </c>
      <c r="E1375" s="34" t="s">
        <v>84</v>
      </c>
      <c r="F1375" s="31">
        <v>6</v>
      </c>
    </row>
    <row r="1376" spans="1:6" s="31" customFormat="1" ht="15.75" customHeight="1" x14ac:dyDescent="0.25">
      <c r="A1376" s="31">
        <v>1379</v>
      </c>
      <c r="B1376" s="34" t="s">
        <v>12348</v>
      </c>
      <c r="C1376" s="31">
        <v>3161</v>
      </c>
      <c r="D1376" s="34" t="s">
        <v>11420</v>
      </c>
      <c r="E1376" s="34" t="s">
        <v>84</v>
      </c>
      <c r="F1376" s="31">
        <v>9</v>
      </c>
    </row>
    <row r="1377" spans="1:6" s="31" customFormat="1" ht="15.75" customHeight="1" x14ac:dyDescent="0.25">
      <c r="A1377" s="31">
        <v>1380</v>
      </c>
      <c r="B1377" s="34" t="s">
        <v>12349</v>
      </c>
      <c r="C1377" s="31">
        <v>3791</v>
      </c>
      <c r="D1377" s="34" t="s">
        <v>11420</v>
      </c>
      <c r="E1377" s="34" t="s">
        <v>84</v>
      </c>
      <c r="F1377" s="31">
        <v>9</v>
      </c>
    </row>
    <row r="1378" spans="1:6" s="31" customFormat="1" ht="15.75" customHeight="1" x14ac:dyDescent="0.25">
      <c r="A1378" s="31">
        <v>1381</v>
      </c>
      <c r="B1378" s="34" t="s">
        <v>12350</v>
      </c>
      <c r="C1378" s="31">
        <v>3156</v>
      </c>
      <c r="D1378" s="34" t="s">
        <v>11420</v>
      </c>
      <c r="E1378" s="34" t="s">
        <v>84</v>
      </c>
      <c r="F1378" s="31">
        <v>8</v>
      </c>
    </row>
    <row r="1379" spans="1:6" s="31" customFormat="1" ht="15.75" customHeight="1" x14ac:dyDescent="0.25">
      <c r="A1379" s="31">
        <v>1382</v>
      </c>
      <c r="B1379" s="34" t="s">
        <v>12351</v>
      </c>
      <c r="C1379" s="31">
        <v>3155</v>
      </c>
      <c r="D1379" s="34" t="s">
        <v>11420</v>
      </c>
      <c r="E1379" s="34" t="s">
        <v>84</v>
      </c>
      <c r="F1379" s="31">
        <v>8</v>
      </c>
    </row>
    <row r="1380" spans="1:6" s="31" customFormat="1" ht="15.75" customHeight="1" x14ac:dyDescent="0.25">
      <c r="A1380" s="31">
        <v>1383</v>
      </c>
      <c r="B1380" s="34" t="s">
        <v>12352</v>
      </c>
      <c r="C1380" s="31">
        <v>3977</v>
      </c>
      <c r="D1380" s="34" t="s">
        <v>11420</v>
      </c>
      <c r="E1380" s="34" t="s">
        <v>84</v>
      </c>
      <c r="F1380" s="31">
        <v>6</v>
      </c>
    </row>
    <row r="1381" spans="1:6" s="31" customFormat="1" ht="15.75" customHeight="1" x14ac:dyDescent="0.25">
      <c r="A1381" s="31">
        <v>1384</v>
      </c>
      <c r="B1381" s="34" t="s">
        <v>12353</v>
      </c>
      <c r="C1381" s="31">
        <v>4119</v>
      </c>
      <c r="D1381" s="34" t="s">
        <v>14968</v>
      </c>
      <c r="E1381" s="34" t="s">
        <v>84</v>
      </c>
      <c r="F1381" s="31">
        <v>7</v>
      </c>
    </row>
    <row r="1382" spans="1:6" s="31" customFormat="1" ht="15.75" customHeight="1" x14ac:dyDescent="0.25">
      <c r="A1382" s="31">
        <v>1385</v>
      </c>
      <c r="B1382" s="34" t="s">
        <v>12354</v>
      </c>
      <c r="C1382" s="31">
        <v>3140</v>
      </c>
      <c r="D1382" s="34" t="s">
        <v>11420</v>
      </c>
      <c r="E1382" s="34" t="s">
        <v>84</v>
      </c>
      <c r="F1382" s="31">
        <v>10</v>
      </c>
    </row>
    <row r="1383" spans="1:6" s="31" customFormat="1" ht="15.75" customHeight="1" x14ac:dyDescent="0.25">
      <c r="A1383" s="31">
        <v>1386</v>
      </c>
      <c r="B1383" s="34" t="s">
        <v>12355</v>
      </c>
      <c r="C1383" s="31">
        <v>3136</v>
      </c>
      <c r="D1383" s="34" t="s">
        <v>11420</v>
      </c>
      <c r="E1383" s="34" t="s">
        <v>84</v>
      </c>
      <c r="F1383" s="31">
        <v>9</v>
      </c>
    </row>
    <row r="1384" spans="1:6" s="31" customFormat="1" ht="15.75" customHeight="1" x14ac:dyDescent="0.25">
      <c r="A1384" s="31">
        <v>1387</v>
      </c>
      <c r="B1384" s="34" t="s">
        <v>12356</v>
      </c>
      <c r="C1384" s="31">
        <v>3818</v>
      </c>
      <c r="D1384" s="34" t="s">
        <v>11420</v>
      </c>
      <c r="E1384" s="34" t="s">
        <v>84</v>
      </c>
      <c r="F1384" s="31">
        <v>6</v>
      </c>
    </row>
    <row r="1385" spans="1:6" s="31" customFormat="1" ht="15.75" customHeight="1" x14ac:dyDescent="0.25">
      <c r="A1385" s="31">
        <v>1388</v>
      </c>
      <c r="B1385" s="34" t="s">
        <v>12357</v>
      </c>
      <c r="C1385" s="31">
        <v>3028</v>
      </c>
      <c r="D1385" s="34" t="s">
        <v>11420</v>
      </c>
      <c r="E1385" s="34" t="s">
        <v>84</v>
      </c>
      <c r="F1385" s="31">
        <v>8</v>
      </c>
    </row>
    <row r="1386" spans="1:6" s="31" customFormat="1" ht="15.75" customHeight="1" x14ac:dyDescent="0.25">
      <c r="A1386" s="31">
        <v>1389</v>
      </c>
      <c r="B1386" s="34" t="s">
        <v>12358</v>
      </c>
      <c r="C1386" s="31">
        <v>3106</v>
      </c>
      <c r="D1386" s="34" t="s">
        <v>11420</v>
      </c>
      <c r="E1386" s="34" t="s">
        <v>84</v>
      </c>
      <c r="F1386" s="31">
        <v>10</v>
      </c>
    </row>
    <row r="1387" spans="1:6" s="31" customFormat="1" ht="15.75" customHeight="1" x14ac:dyDescent="0.25">
      <c r="A1387" s="31">
        <v>1390</v>
      </c>
      <c r="B1387" s="34" t="s">
        <v>12359</v>
      </c>
      <c r="C1387" s="31">
        <v>3082</v>
      </c>
      <c r="D1387" s="34" t="s">
        <v>11420</v>
      </c>
      <c r="E1387" s="34" t="s">
        <v>84</v>
      </c>
      <c r="F1387" s="31">
        <v>7</v>
      </c>
    </row>
    <row r="1388" spans="1:6" s="31" customFormat="1" ht="15.75" customHeight="1" x14ac:dyDescent="0.25">
      <c r="A1388" s="31">
        <v>1391</v>
      </c>
      <c r="B1388" s="34" t="s">
        <v>12360</v>
      </c>
      <c r="C1388" s="31">
        <v>3099</v>
      </c>
      <c r="D1388" s="34" t="s">
        <v>11420</v>
      </c>
      <c r="E1388" s="34" t="s">
        <v>84</v>
      </c>
      <c r="F1388" s="31">
        <v>9</v>
      </c>
    </row>
    <row r="1389" spans="1:6" s="31" customFormat="1" ht="15.75" customHeight="1" x14ac:dyDescent="0.25">
      <c r="A1389" s="31">
        <v>1392</v>
      </c>
      <c r="B1389" s="34" t="s">
        <v>12361</v>
      </c>
      <c r="C1389" s="31">
        <v>3752</v>
      </c>
      <c r="D1389" s="34" t="s">
        <v>11420</v>
      </c>
      <c r="E1389" s="34" t="s">
        <v>84</v>
      </c>
      <c r="F1389" s="31">
        <v>6</v>
      </c>
    </row>
    <row r="1390" spans="1:6" s="31" customFormat="1" ht="15.75" customHeight="1" x14ac:dyDescent="0.25">
      <c r="A1390" s="31">
        <v>1393</v>
      </c>
      <c r="B1390" s="34" t="s">
        <v>12362</v>
      </c>
      <c r="C1390" s="31">
        <v>3754</v>
      </c>
      <c r="D1390" s="34" t="s">
        <v>11420</v>
      </c>
      <c r="E1390" s="34" t="s">
        <v>84</v>
      </c>
      <c r="F1390" s="31">
        <v>8</v>
      </c>
    </row>
    <row r="1391" spans="1:6" s="31" customFormat="1" ht="15.75" customHeight="1" x14ac:dyDescent="0.25">
      <c r="A1391" s="31">
        <v>1394</v>
      </c>
      <c r="B1391" s="34" t="s">
        <v>12363</v>
      </c>
      <c r="C1391" s="31">
        <v>3140</v>
      </c>
      <c r="D1391" s="34" t="s">
        <v>11420</v>
      </c>
      <c r="E1391" s="34" t="s">
        <v>84</v>
      </c>
      <c r="F1391" s="31">
        <v>9</v>
      </c>
    </row>
    <row r="1392" spans="1:6" s="31" customFormat="1" ht="15.75" customHeight="1" x14ac:dyDescent="0.25">
      <c r="A1392" s="31">
        <v>1395</v>
      </c>
      <c r="B1392" s="34" t="s">
        <v>12364</v>
      </c>
      <c r="C1392" s="31">
        <v>3068</v>
      </c>
      <c r="D1392" s="34" t="s">
        <v>11420</v>
      </c>
      <c r="E1392" s="34" t="s">
        <v>84</v>
      </c>
      <c r="F1392" s="31">
        <v>5</v>
      </c>
    </row>
    <row r="1393" spans="1:6" s="31" customFormat="1" ht="15.75" customHeight="1" x14ac:dyDescent="0.25">
      <c r="A1393" s="31">
        <v>1396</v>
      </c>
      <c r="B1393" s="34" t="s">
        <v>12365</v>
      </c>
      <c r="C1393" s="31">
        <v>3756</v>
      </c>
      <c r="D1393" s="34" t="s">
        <v>11420</v>
      </c>
      <c r="E1393" s="34" t="s">
        <v>84</v>
      </c>
      <c r="F1393" s="31">
        <v>4</v>
      </c>
    </row>
    <row r="1394" spans="1:6" s="31" customFormat="1" ht="15.75" customHeight="1" x14ac:dyDescent="0.25">
      <c r="A1394" s="31">
        <v>1397</v>
      </c>
      <c r="B1394" s="34" t="s">
        <v>12366</v>
      </c>
      <c r="C1394" s="31">
        <v>3061</v>
      </c>
      <c r="D1394" s="34" t="s">
        <v>11420</v>
      </c>
      <c r="E1394" s="34" t="s">
        <v>84</v>
      </c>
      <c r="F1394" s="31">
        <v>5</v>
      </c>
    </row>
    <row r="1395" spans="1:6" s="31" customFormat="1" ht="15.75" customHeight="1" x14ac:dyDescent="0.25">
      <c r="A1395" s="31">
        <v>1398</v>
      </c>
      <c r="B1395" s="34" t="s">
        <v>12367</v>
      </c>
      <c r="C1395" s="31">
        <v>3048</v>
      </c>
      <c r="D1395" s="34" t="s">
        <v>11420</v>
      </c>
      <c r="E1395" s="34" t="s">
        <v>84</v>
      </c>
      <c r="F1395" s="31">
        <v>6</v>
      </c>
    </row>
    <row r="1396" spans="1:6" s="31" customFormat="1" ht="15.75" customHeight="1" x14ac:dyDescent="0.25">
      <c r="A1396" s="31">
        <v>1399</v>
      </c>
      <c r="B1396" s="34" t="s">
        <v>12368</v>
      </c>
      <c r="C1396" s="31">
        <v>3046</v>
      </c>
      <c r="D1396" s="34" t="s">
        <v>11420</v>
      </c>
      <c r="E1396" s="34" t="s">
        <v>84</v>
      </c>
      <c r="F1396" s="31">
        <v>9</v>
      </c>
    </row>
    <row r="1397" spans="1:6" s="31" customFormat="1" ht="15.75" customHeight="1" x14ac:dyDescent="0.25">
      <c r="A1397" s="31">
        <v>1400</v>
      </c>
      <c r="B1397" s="34" t="s">
        <v>12369</v>
      </c>
      <c r="C1397" s="31">
        <v>4217</v>
      </c>
      <c r="D1397" s="34" t="s">
        <v>14968</v>
      </c>
      <c r="E1397" s="34" t="s">
        <v>84</v>
      </c>
      <c r="F1397" s="31">
        <v>4</v>
      </c>
    </row>
    <row r="1398" spans="1:6" s="31" customFormat="1" ht="15.75" customHeight="1" x14ac:dyDescent="0.25">
      <c r="A1398" s="31">
        <v>1401</v>
      </c>
      <c r="B1398" s="34" t="s">
        <v>12370</v>
      </c>
      <c r="C1398" s="31">
        <v>3036</v>
      </c>
      <c r="D1398" s="34" t="s">
        <v>11420</v>
      </c>
      <c r="E1398" s="34" t="s">
        <v>84</v>
      </c>
      <c r="F1398" s="31">
        <v>9</v>
      </c>
    </row>
    <row r="1399" spans="1:6" s="31" customFormat="1" ht="15.75" customHeight="1" x14ac:dyDescent="0.25">
      <c r="A1399" s="31">
        <v>1402</v>
      </c>
      <c r="B1399" s="34" t="s">
        <v>12371</v>
      </c>
      <c r="C1399" s="31">
        <v>3107</v>
      </c>
      <c r="D1399" s="34" t="s">
        <v>11420</v>
      </c>
      <c r="E1399" s="34" t="s">
        <v>84</v>
      </c>
      <c r="F1399" s="31">
        <v>8</v>
      </c>
    </row>
    <row r="1400" spans="1:6" s="31" customFormat="1" ht="15.75" customHeight="1" x14ac:dyDescent="0.25">
      <c r="A1400" s="31">
        <v>1403</v>
      </c>
      <c r="B1400" s="34" t="s">
        <v>12372</v>
      </c>
      <c r="C1400" s="31">
        <v>3030</v>
      </c>
      <c r="D1400" s="34" t="s">
        <v>11420</v>
      </c>
      <c r="E1400" s="34" t="s">
        <v>84</v>
      </c>
      <c r="F1400" s="31">
        <v>7</v>
      </c>
    </row>
    <row r="1401" spans="1:6" s="31" customFormat="1" ht="15.75" customHeight="1" x14ac:dyDescent="0.25">
      <c r="A1401" s="31">
        <v>1404</v>
      </c>
      <c r="B1401" s="34" t="s">
        <v>12373</v>
      </c>
      <c r="C1401" s="31">
        <v>3022</v>
      </c>
      <c r="D1401" s="34" t="s">
        <v>11420</v>
      </c>
      <c r="E1401" s="34" t="s">
        <v>84</v>
      </c>
      <c r="F1401" s="31">
        <v>8</v>
      </c>
    </row>
    <row r="1402" spans="1:6" s="31" customFormat="1" ht="15.75" customHeight="1" x14ac:dyDescent="0.25">
      <c r="A1402" s="31">
        <v>1405</v>
      </c>
      <c r="B1402" s="34" t="s">
        <v>12374</v>
      </c>
      <c r="C1402" s="31">
        <v>3020</v>
      </c>
      <c r="D1402" s="34" t="s">
        <v>11420</v>
      </c>
      <c r="E1402" s="34" t="s">
        <v>84</v>
      </c>
      <c r="F1402" s="31">
        <v>4</v>
      </c>
    </row>
    <row r="1403" spans="1:6" s="31" customFormat="1" ht="15.75" customHeight="1" x14ac:dyDescent="0.25">
      <c r="A1403" s="31">
        <v>1406</v>
      </c>
      <c r="B1403" s="34" t="s">
        <v>12375</v>
      </c>
      <c r="C1403" s="31">
        <v>3049</v>
      </c>
      <c r="D1403" s="34" t="s">
        <v>11420</v>
      </c>
      <c r="E1403" s="34" t="s">
        <v>84</v>
      </c>
      <c r="F1403" s="31">
        <v>6</v>
      </c>
    </row>
    <row r="1404" spans="1:6" s="31" customFormat="1" ht="15.75" customHeight="1" x14ac:dyDescent="0.25">
      <c r="A1404" s="31">
        <v>1407</v>
      </c>
      <c r="B1404" s="34" t="s">
        <v>12376</v>
      </c>
      <c r="C1404" s="31">
        <v>3015</v>
      </c>
      <c r="D1404" s="34" t="s">
        <v>11420</v>
      </c>
      <c r="E1404" s="34" t="s">
        <v>84</v>
      </c>
      <c r="F1404" s="31">
        <v>10</v>
      </c>
    </row>
    <row r="1405" spans="1:6" s="31" customFormat="1" ht="15.75" customHeight="1" x14ac:dyDescent="0.25">
      <c r="A1405" s="31">
        <v>1408</v>
      </c>
      <c r="B1405" s="34" t="s">
        <v>12377</v>
      </c>
      <c r="C1405" s="31">
        <v>2880</v>
      </c>
      <c r="D1405" s="34" t="s">
        <v>10975</v>
      </c>
      <c r="E1405" s="34" t="s">
        <v>84</v>
      </c>
      <c r="F1405" s="31">
        <v>1</v>
      </c>
    </row>
    <row r="1406" spans="1:6" s="31" customFormat="1" ht="15.75" customHeight="1" x14ac:dyDescent="0.25">
      <c r="A1406" s="31">
        <v>1409</v>
      </c>
      <c r="B1406" s="34" t="s">
        <v>12378</v>
      </c>
      <c r="C1406" s="31">
        <v>3500</v>
      </c>
      <c r="D1406" s="34" t="s">
        <v>11420</v>
      </c>
      <c r="E1406" s="34" t="s">
        <v>84</v>
      </c>
      <c r="F1406" s="31">
        <v>2</v>
      </c>
    </row>
    <row r="1407" spans="1:6" s="31" customFormat="1" ht="15.75" customHeight="1" x14ac:dyDescent="0.25">
      <c r="A1407" s="31">
        <v>1410</v>
      </c>
      <c r="B1407" s="34" t="s">
        <v>12379</v>
      </c>
      <c r="C1407" s="31">
        <v>2870</v>
      </c>
      <c r="D1407" s="34" t="s">
        <v>10975</v>
      </c>
      <c r="E1407" s="34" t="s">
        <v>84</v>
      </c>
      <c r="F1407" s="31">
        <v>5</v>
      </c>
    </row>
    <row r="1408" spans="1:6" s="31" customFormat="1" ht="15.75" customHeight="1" x14ac:dyDescent="0.25">
      <c r="A1408" s="31">
        <v>1411</v>
      </c>
      <c r="B1408" s="34" t="s">
        <v>12380</v>
      </c>
      <c r="C1408" s="31">
        <v>2259</v>
      </c>
      <c r="D1408" s="34" t="s">
        <v>10975</v>
      </c>
      <c r="E1408" s="34" t="s">
        <v>84</v>
      </c>
      <c r="F1408" s="31">
        <v>7</v>
      </c>
    </row>
    <row r="1409" spans="1:6" s="31" customFormat="1" ht="15.75" customHeight="1" x14ac:dyDescent="0.25">
      <c r="A1409" s="31">
        <v>1412</v>
      </c>
      <c r="B1409" s="34" t="s">
        <v>12381</v>
      </c>
      <c r="C1409" s="31">
        <v>2830</v>
      </c>
      <c r="D1409" s="34" t="s">
        <v>10975</v>
      </c>
      <c r="E1409" s="34" t="s">
        <v>84</v>
      </c>
      <c r="F1409" s="31">
        <v>4</v>
      </c>
    </row>
    <row r="1410" spans="1:6" s="31" customFormat="1" ht="15.75" customHeight="1" x14ac:dyDescent="0.25">
      <c r="A1410" s="31">
        <v>1413</v>
      </c>
      <c r="B1410" s="34" t="s">
        <v>12382</v>
      </c>
      <c r="C1410" s="31">
        <v>2880</v>
      </c>
      <c r="D1410" s="34" t="s">
        <v>10975</v>
      </c>
      <c r="E1410" s="34" t="s">
        <v>84</v>
      </c>
      <c r="F1410" s="31">
        <v>1</v>
      </c>
    </row>
    <row r="1411" spans="1:6" s="31" customFormat="1" ht="15.75" customHeight="1" x14ac:dyDescent="0.25">
      <c r="A1411" s="31">
        <v>1414</v>
      </c>
      <c r="B1411" s="34" t="s">
        <v>12383</v>
      </c>
      <c r="C1411" s="31">
        <v>2763</v>
      </c>
      <c r="D1411" s="34" t="s">
        <v>10975</v>
      </c>
      <c r="E1411" s="34" t="s">
        <v>84</v>
      </c>
      <c r="F1411" s="31">
        <v>8</v>
      </c>
    </row>
    <row r="1412" spans="1:6" s="31" customFormat="1" ht="15.75" customHeight="1" x14ac:dyDescent="0.25">
      <c r="A1412" s="31">
        <v>1415</v>
      </c>
      <c r="B1412" s="34" t="s">
        <v>12384</v>
      </c>
      <c r="C1412" s="31">
        <v>2774</v>
      </c>
      <c r="D1412" s="34" t="s">
        <v>10975</v>
      </c>
      <c r="E1412" s="34" t="s">
        <v>84</v>
      </c>
      <c r="F1412" s="31">
        <v>8</v>
      </c>
    </row>
    <row r="1413" spans="1:6" s="31" customFormat="1" ht="15.75" customHeight="1" x14ac:dyDescent="0.25">
      <c r="A1413" s="31">
        <v>1416</v>
      </c>
      <c r="B1413" s="34" t="s">
        <v>12385</v>
      </c>
      <c r="C1413" s="31">
        <v>2155</v>
      </c>
      <c r="D1413" s="34" t="s">
        <v>10975</v>
      </c>
      <c r="E1413" s="34" t="s">
        <v>84</v>
      </c>
      <c r="F1413" s="31">
        <v>10</v>
      </c>
    </row>
    <row r="1414" spans="1:6" s="31" customFormat="1" ht="15.75" customHeight="1" x14ac:dyDescent="0.25">
      <c r="A1414" s="31">
        <v>1417</v>
      </c>
      <c r="B1414" s="34" t="s">
        <v>12386</v>
      </c>
      <c r="C1414" s="31">
        <v>2770</v>
      </c>
      <c r="D1414" s="34" t="s">
        <v>10975</v>
      </c>
      <c r="E1414" s="34" t="s">
        <v>84</v>
      </c>
      <c r="F1414" s="31">
        <v>7</v>
      </c>
    </row>
    <row r="1415" spans="1:6" s="31" customFormat="1" ht="15.75" customHeight="1" x14ac:dyDescent="0.25">
      <c r="A1415" s="31">
        <v>1418</v>
      </c>
      <c r="B1415" s="34" t="s">
        <v>12387</v>
      </c>
      <c r="C1415" s="31">
        <v>2750</v>
      </c>
      <c r="D1415" s="34" t="s">
        <v>10975</v>
      </c>
      <c r="E1415" s="34" t="s">
        <v>84</v>
      </c>
      <c r="F1415" s="31">
        <v>5</v>
      </c>
    </row>
    <row r="1416" spans="1:6" s="31" customFormat="1" ht="15.75" customHeight="1" x14ac:dyDescent="0.25">
      <c r="A1416" s="31">
        <v>1419</v>
      </c>
      <c r="B1416" s="34" t="s">
        <v>12388</v>
      </c>
      <c r="C1416" s="31">
        <v>2767</v>
      </c>
      <c r="D1416" s="34" t="s">
        <v>10975</v>
      </c>
      <c r="E1416" s="34" t="s">
        <v>84</v>
      </c>
      <c r="F1416" s="31">
        <v>9</v>
      </c>
    </row>
    <row r="1417" spans="1:6" s="31" customFormat="1" ht="15.75" customHeight="1" x14ac:dyDescent="0.25">
      <c r="A1417" s="31">
        <v>1420</v>
      </c>
      <c r="B1417" s="34" t="s">
        <v>12389</v>
      </c>
      <c r="C1417" s="31">
        <v>2767</v>
      </c>
      <c r="D1417" s="34" t="s">
        <v>10975</v>
      </c>
      <c r="E1417" s="34" t="s">
        <v>84</v>
      </c>
      <c r="F1417" s="31">
        <v>8</v>
      </c>
    </row>
    <row r="1418" spans="1:6" s="31" customFormat="1" ht="15.75" customHeight="1" x14ac:dyDescent="0.25">
      <c r="A1418" s="31">
        <v>1421</v>
      </c>
      <c r="B1418" s="34" t="s">
        <v>12390</v>
      </c>
      <c r="C1418" s="31">
        <v>2765</v>
      </c>
      <c r="D1418" s="34" t="s">
        <v>10975</v>
      </c>
      <c r="E1418" s="34" t="s">
        <v>84</v>
      </c>
      <c r="F1418" s="31">
        <v>10</v>
      </c>
    </row>
    <row r="1419" spans="1:6" s="31" customFormat="1" ht="15.75" customHeight="1" x14ac:dyDescent="0.25">
      <c r="A1419" s="31">
        <v>1422</v>
      </c>
      <c r="B1419" s="34" t="s">
        <v>12391</v>
      </c>
      <c r="C1419" s="31">
        <v>2769</v>
      </c>
      <c r="D1419" s="34" t="s">
        <v>10975</v>
      </c>
      <c r="E1419" s="34" t="s">
        <v>84</v>
      </c>
      <c r="F1419" s="31">
        <v>10</v>
      </c>
    </row>
    <row r="1420" spans="1:6" s="31" customFormat="1" ht="15.75" customHeight="1" x14ac:dyDescent="0.25">
      <c r="A1420" s="31">
        <v>1423</v>
      </c>
      <c r="B1420" s="34" t="s">
        <v>12392</v>
      </c>
      <c r="C1420" s="31">
        <v>2762</v>
      </c>
      <c r="D1420" s="34" t="s">
        <v>10975</v>
      </c>
      <c r="E1420" s="34" t="s">
        <v>84</v>
      </c>
      <c r="F1420" s="31">
        <v>9</v>
      </c>
    </row>
    <row r="1421" spans="1:6" s="31" customFormat="1" ht="15.75" customHeight="1" x14ac:dyDescent="0.25">
      <c r="A1421" s="31">
        <v>1424</v>
      </c>
      <c r="B1421" s="34" t="s">
        <v>12393</v>
      </c>
      <c r="C1421" s="31">
        <v>2745</v>
      </c>
      <c r="D1421" s="34" t="s">
        <v>10975</v>
      </c>
      <c r="E1421" s="34" t="s">
        <v>84</v>
      </c>
      <c r="F1421" s="31">
        <v>9</v>
      </c>
    </row>
    <row r="1422" spans="1:6" s="31" customFormat="1" ht="15.75" customHeight="1" x14ac:dyDescent="0.25">
      <c r="A1422" s="31">
        <v>1425</v>
      </c>
      <c r="B1422" s="34" t="s">
        <v>12394</v>
      </c>
      <c r="C1422" s="31">
        <v>2761</v>
      </c>
      <c r="D1422" s="34" t="s">
        <v>10975</v>
      </c>
      <c r="E1422" s="34" t="s">
        <v>84</v>
      </c>
      <c r="F1422" s="31">
        <v>7</v>
      </c>
    </row>
    <row r="1423" spans="1:6" s="31" customFormat="1" ht="15.75" customHeight="1" x14ac:dyDescent="0.25">
      <c r="A1423" s="31">
        <v>1426</v>
      </c>
      <c r="B1423" s="34" t="s">
        <v>12395</v>
      </c>
      <c r="C1423" s="31">
        <v>2761</v>
      </c>
      <c r="D1423" s="34" t="s">
        <v>10975</v>
      </c>
      <c r="E1423" s="34" t="s">
        <v>84</v>
      </c>
      <c r="F1423" s="31">
        <v>8</v>
      </c>
    </row>
    <row r="1424" spans="1:6" s="31" customFormat="1" ht="15.75" customHeight="1" x14ac:dyDescent="0.25">
      <c r="A1424" s="31">
        <v>1427</v>
      </c>
      <c r="B1424" s="34" t="s">
        <v>12396</v>
      </c>
      <c r="C1424" s="31">
        <v>2761</v>
      </c>
      <c r="D1424" s="34" t="s">
        <v>10975</v>
      </c>
      <c r="E1424" s="34" t="s">
        <v>84</v>
      </c>
      <c r="F1424" s="31">
        <v>9</v>
      </c>
    </row>
    <row r="1425" spans="1:6" s="31" customFormat="1" ht="15.75" customHeight="1" x14ac:dyDescent="0.25">
      <c r="A1425" s="31">
        <v>1428</v>
      </c>
      <c r="B1425" s="34" t="s">
        <v>12397</v>
      </c>
      <c r="C1425" s="31">
        <v>2760</v>
      </c>
      <c r="D1425" s="34" t="s">
        <v>10975</v>
      </c>
      <c r="E1425" s="34" t="s">
        <v>84</v>
      </c>
      <c r="F1425" s="31">
        <v>8</v>
      </c>
    </row>
    <row r="1426" spans="1:6" s="31" customFormat="1" ht="15.75" customHeight="1" x14ac:dyDescent="0.25">
      <c r="A1426" s="31">
        <v>1429</v>
      </c>
      <c r="B1426" s="34" t="s">
        <v>12398</v>
      </c>
      <c r="C1426" s="31">
        <v>2794</v>
      </c>
      <c r="D1426" s="34" t="s">
        <v>10975</v>
      </c>
      <c r="E1426" s="34" t="s">
        <v>84</v>
      </c>
      <c r="F1426" s="31">
        <v>2</v>
      </c>
    </row>
    <row r="1427" spans="1:6" s="31" customFormat="1" ht="15.75" customHeight="1" x14ac:dyDescent="0.25">
      <c r="A1427" s="31">
        <v>1430</v>
      </c>
      <c r="B1427" s="34" t="s">
        <v>12399</v>
      </c>
      <c r="C1427" s="31">
        <v>2759</v>
      </c>
      <c r="D1427" s="34" t="s">
        <v>10975</v>
      </c>
      <c r="E1427" s="34" t="s">
        <v>84</v>
      </c>
      <c r="F1427" s="31">
        <v>8</v>
      </c>
    </row>
    <row r="1428" spans="1:6" s="31" customFormat="1" ht="15.75" customHeight="1" x14ac:dyDescent="0.25">
      <c r="A1428" s="31">
        <v>1431</v>
      </c>
      <c r="B1428" s="34" t="s">
        <v>12400</v>
      </c>
      <c r="C1428" s="31">
        <v>2750</v>
      </c>
      <c r="D1428" s="34" t="s">
        <v>10975</v>
      </c>
      <c r="E1428" s="34" t="s">
        <v>84</v>
      </c>
      <c r="F1428" s="31">
        <v>9</v>
      </c>
    </row>
    <row r="1429" spans="1:6" s="31" customFormat="1" ht="15.75" customHeight="1" x14ac:dyDescent="0.25">
      <c r="A1429" s="31">
        <v>1432</v>
      </c>
      <c r="B1429" s="34" t="s">
        <v>12401</v>
      </c>
      <c r="C1429" s="31">
        <v>2759</v>
      </c>
      <c r="D1429" s="34" t="s">
        <v>10975</v>
      </c>
      <c r="E1429" s="34" t="s">
        <v>84</v>
      </c>
      <c r="F1429" s="31">
        <v>8</v>
      </c>
    </row>
    <row r="1430" spans="1:6" s="31" customFormat="1" ht="15.75" customHeight="1" x14ac:dyDescent="0.25">
      <c r="A1430" s="31">
        <v>1433</v>
      </c>
      <c r="B1430" s="34" t="s">
        <v>12402</v>
      </c>
      <c r="C1430" s="31">
        <v>2756</v>
      </c>
      <c r="D1430" s="34" t="s">
        <v>10975</v>
      </c>
      <c r="E1430" s="34" t="s">
        <v>84</v>
      </c>
      <c r="F1430" s="31">
        <v>8</v>
      </c>
    </row>
    <row r="1431" spans="1:6" s="31" customFormat="1" ht="15.75" customHeight="1" x14ac:dyDescent="0.25">
      <c r="A1431" s="31">
        <v>1434</v>
      </c>
      <c r="B1431" s="34" t="s">
        <v>12403</v>
      </c>
      <c r="C1431" s="31">
        <v>2756</v>
      </c>
      <c r="D1431" s="34" t="s">
        <v>10975</v>
      </c>
      <c r="E1431" s="34" t="s">
        <v>84</v>
      </c>
      <c r="F1431" s="31">
        <v>11</v>
      </c>
    </row>
    <row r="1432" spans="1:6" s="31" customFormat="1" ht="15.75" customHeight="1" x14ac:dyDescent="0.25">
      <c r="A1432" s="31">
        <v>1435</v>
      </c>
      <c r="B1432" s="34" t="s">
        <v>12404</v>
      </c>
      <c r="C1432" s="31">
        <v>2756</v>
      </c>
      <c r="D1432" s="34" t="s">
        <v>10975</v>
      </c>
      <c r="E1432" s="34" t="s">
        <v>84</v>
      </c>
      <c r="F1432" s="31">
        <v>8</v>
      </c>
    </row>
    <row r="1433" spans="1:6" s="31" customFormat="1" ht="15.75" customHeight="1" x14ac:dyDescent="0.25">
      <c r="A1433" s="31">
        <v>1436</v>
      </c>
      <c r="B1433" s="34" t="s">
        <v>12405</v>
      </c>
      <c r="C1433" s="31">
        <v>2756</v>
      </c>
      <c r="D1433" s="34" t="s">
        <v>10975</v>
      </c>
      <c r="E1433" s="34" t="s">
        <v>84</v>
      </c>
      <c r="F1433" s="31">
        <v>8</v>
      </c>
    </row>
    <row r="1434" spans="1:6" s="31" customFormat="1" ht="15.75" customHeight="1" x14ac:dyDescent="0.25">
      <c r="A1434" s="31">
        <v>1437</v>
      </c>
      <c r="B1434" s="34" t="s">
        <v>12406</v>
      </c>
      <c r="C1434" s="31">
        <v>2777</v>
      </c>
      <c r="D1434" s="34" t="s">
        <v>10975</v>
      </c>
      <c r="E1434" s="34" t="s">
        <v>84</v>
      </c>
      <c r="F1434" s="31">
        <v>9</v>
      </c>
    </row>
    <row r="1435" spans="1:6" s="31" customFormat="1" ht="15.75" customHeight="1" x14ac:dyDescent="0.25">
      <c r="A1435" s="31">
        <v>1438</v>
      </c>
      <c r="B1435" s="34" t="s">
        <v>12407</v>
      </c>
      <c r="C1435" s="31">
        <v>2749</v>
      </c>
      <c r="D1435" s="34" t="s">
        <v>10975</v>
      </c>
      <c r="E1435" s="34" t="s">
        <v>84</v>
      </c>
      <c r="F1435" s="31">
        <v>8</v>
      </c>
    </row>
    <row r="1436" spans="1:6" s="31" customFormat="1" ht="15.75" customHeight="1" x14ac:dyDescent="0.25">
      <c r="A1436" s="31">
        <v>1439</v>
      </c>
      <c r="B1436" s="34" t="s">
        <v>12408</v>
      </c>
      <c r="C1436" s="31">
        <v>2154</v>
      </c>
      <c r="D1436" s="34" t="s">
        <v>10975</v>
      </c>
      <c r="E1436" s="34" t="s">
        <v>84</v>
      </c>
      <c r="F1436" s="31">
        <v>10</v>
      </c>
    </row>
    <row r="1437" spans="1:6" s="31" customFormat="1" ht="15.75" customHeight="1" x14ac:dyDescent="0.25">
      <c r="A1437" s="31">
        <v>1440</v>
      </c>
      <c r="B1437" s="34" t="s">
        <v>12409</v>
      </c>
      <c r="C1437" s="31">
        <v>2749</v>
      </c>
      <c r="D1437" s="34" t="s">
        <v>10975</v>
      </c>
      <c r="E1437" s="34" t="s">
        <v>84</v>
      </c>
      <c r="F1437" s="31">
        <v>9</v>
      </c>
    </row>
    <row r="1438" spans="1:6" s="31" customFormat="1" ht="15.75" customHeight="1" x14ac:dyDescent="0.25">
      <c r="A1438" s="31">
        <v>1441</v>
      </c>
      <c r="B1438" s="34" t="s">
        <v>12410</v>
      </c>
      <c r="C1438" s="31">
        <v>2773</v>
      </c>
      <c r="D1438" s="34" t="s">
        <v>10975</v>
      </c>
      <c r="E1438" s="34" t="s">
        <v>84</v>
      </c>
      <c r="F1438" s="31">
        <v>10</v>
      </c>
    </row>
    <row r="1439" spans="1:6" s="31" customFormat="1" ht="15.75" customHeight="1" x14ac:dyDescent="0.25">
      <c r="A1439" s="31">
        <v>1442</v>
      </c>
      <c r="B1439" s="34" t="s">
        <v>12411</v>
      </c>
      <c r="C1439" s="31">
        <v>2745</v>
      </c>
      <c r="D1439" s="34" t="s">
        <v>10975</v>
      </c>
      <c r="E1439" s="34" t="s">
        <v>84</v>
      </c>
      <c r="F1439" s="31">
        <v>9</v>
      </c>
    </row>
    <row r="1440" spans="1:6" s="31" customFormat="1" ht="15.75" customHeight="1" x14ac:dyDescent="0.25">
      <c r="A1440" s="31">
        <v>1443</v>
      </c>
      <c r="B1440" s="34" t="s">
        <v>12412</v>
      </c>
      <c r="C1440" s="31">
        <v>2747</v>
      </c>
      <c r="D1440" s="34" t="s">
        <v>10975</v>
      </c>
      <c r="E1440" s="34" t="s">
        <v>84</v>
      </c>
      <c r="F1440" s="31">
        <v>7</v>
      </c>
    </row>
    <row r="1441" spans="1:6" s="31" customFormat="1" ht="15.75" customHeight="1" x14ac:dyDescent="0.25">
      <c r="A1441" s="31">
        <v>1444</v>
      </c>
      <c r="B1441" s="34" t="s">
        <v>12413</v>
      </c>
      <c r="C1441" s="31">
        <v>2323</v>
      </c>
      <c r="D1441" s="34" t="s">
        <v>10975</v>
      </c>
      <c r="E1441" s="34" t="s">
        <v>84</v>
      </c>
      <c r="F1441" s="31">
        <v>5</v>
      </c>
    </row>
    <row r="1442" spans="1:6" s="31" customFormat="1" ht="15.75" customHeight="1" x14ac:dyDescent="0.25">
      <c r="A1442" s="31">
        <v>1445</v>
      </c>
      <c r="B1442" s="34" t="s">
        <v>12414</v>
      </c>
      <c r="C1442" s="31">
        <v>2640</v>
      </c>
      <c r="D1442" s="34" t="s">
        <v>10975</v>
      </c>
      <c r="E1442" s="34" t="s">
        <v>84</v>
      </c>
      <c r="F1442" s="31">
        <v>4</v>
      </c>
    </row>
    <row r="1443" spans="1:6" s="31" customFormat="1" ht="15.75" customHeight="1" x14ac:dyDescent="0.25">
      <c r="A1443" s="31">
        <v>1446</v>
      </c>
      <c r="B1443" s="34" t="s">
        <v>12415</v>
      </c>
      <c r="C1443" s="31">
        <v>3690</v>
      </c>
      <c r="D1443" s="34" t="s">
        <v>11420</v>
      </c>
      <c r="E1443" s="34" t="s">
        <v>84</v>
      </c>
      <c r="F1443" s="31">
        <v>2</v>
      </c>
    </row>
    <row r="1444" spans="1:6" s="31" customFormat="1" ht="15.75" customHeight="1" x14ac:dyDescent="0.25">
      <c r="A1444" s="31">
        <v>1447</v>
      </c>
      <c r="B1444" s="34" t="s">
        <v>12416</v>
      </c>
      <c r="C1444" s="31">
        <v>2630</v>
      </c>
      <c r="D1444" s="34" t="s">
        <v>10975</v>
      </c>
      <c r="E1444" s="34" t="s">
        <v>84</v>
      </c>
      <c r="F1444" s="31">
        <v>1</v>
      </c>
    </row>
    <row r="1445" spans="1:6" s="31" customFormat="1" ht="15.75" customHeight="1" x14ac:dyDescent="0.25">
      <c r="A1445" s="31">
        <v>1448</v>
      </c>
      <c r="B1445" s="34" t="s">
        <v>12417</v>
      </c>
      <c r="C1445" s="31">
        <v>2260</v>
      </c>
      <c r="D1445" s="34" t="s">
        <v>10975</v>
      </c>
      <c r="E1445" s="34" t="s">
        <v>84</v>
      </c>
      <c r="F1445" s="31">
        <v>8</v>
      </c>
    </row>
    <row r="1446" spans="1:6" s="31" customFormat="1" ht="15.75" customHeight="1" x14ac:dyDescent="0.25">
      <c r="A1446" s="31">
        <v>1449</v>
      </c>
      <c r="B1446" s="34" t="s">
        <v>12418</v>
      </c>
      <c r="C1446" s="31">
        <v>2594</v>
      </c>
      <c r="D1446" s="34" t="s">
        <v>10975</v>
      </c>
      <c r="E1446" s="34" t="s">
        <v>84</v>
      </c>
      <c r="F1446" s="31">
        <v>3</v>
      </c>
    </row>
    <row r="1447" spans="1:6" s="31" customFormat="1" ht="15.75" customHeight="1" x14ac:dyDescent="0.25">
      <c r="A1447" s="31">
        <v>1450</v>
      </c>
      <c r="B1447" s="34" t="s">
        <v>12419</v>
      </c>
      <c r="C1447" s="31">
        <v>2579</v>
      </c>
      <c r="D1447" s="34" t="s">
        <v>10975</v>
      </c>
      <c r="E1447" s="34" t="s">
        <v>84</v>
      </c>
      <c r="F1447" s="31">
        <v>2</v>
      </c>
    </row>
    <row r="1448" spans="1:6" s="31" customFormat="1" ht="15.75" customHeight="1" x14ac:dyDescent="0.25">
      <c r="A1448" s="31">
        <v>1451</v>
      </c>
      <c r="B1448" s="34" t="s">
        <v>12420</v>
      </c>
      <c r="C1448" s="31">
        <v>2567</v>
      </c>
      <c r="D1448" s="34" t="s">
        <v>10975</v>
      </c>
      <c r="E1448" s="34" t="s">
        <v>84</v>
      </c>
      <c r="F1448" s="31">
        <v>9</v>
      </c>
    </row>
    <row r="1449" spans="1:6" s="31" customFormat="1" ht="15.75" customHeight="1" x14ac:dyDescent="0.25">
      <c r="A1449" s="31">
        <v>1452</v>
      </c>
      <c r="B1449" s="34" t="s">
        <v>12421</v>
      </c>
      <c r="C1449" s="31">
        <v>2567</v>
      </c>
      <c r="D1449" s="34" t="s">
        <v>10975</v>
      </c>
      <c r="E1449" s="34" t="s">
        <v>84</v>
      </c>
      <c r="F1449" s="31">
        <v>8</v>
      </c>
    </row>
    <row r="1450" spans="1:6" s="31" customFormat="1" ht="15.75" customHeight="1" x14ac:dyDescent="0.25">
      <c r="A1450" s="31">
        <v>1453</v>
      </c>
      <c r="B1450" s="34" t="s">
        <v>12422</v>
      </c>
      <c r="C1450" s="31">
        <v>2567</v>
      </c>
      <c r="D1450" s="34" t="s">
        <v>10975</v>
      </c>
      <c r="E1450" s="34" t="s">
        <v>84</v>
      </c>
      <c r="F1450" s="31">
        <v>8</v>
      </c>
    </row>
    <row r="1451" spans="1:6" s="31" customFormat="1" ht="15.75" customHeight="1" x14ac:dyDescent="0.25">
      <c r="A1451" s="31">
        <v>1454</v>
      </c>
      <c r="B1451" s="34" t="s">
        <v>12423</v>
      </c>
      <c r="C1451" s="31">
        <v>2567</v>
      </c>
      <c r="D1451" s="34" t="s">
        <v>10975</v>
      </c>
      <c r="E1451" s="34" t="s">
        <v>84</v>
      </c>
      <c r="F1451" s="31">
        <v>9</v>
      </c>
    </row>
    <row r="1452" spans="1:6" s="31" customFormat="1" ht="15.75" customHeight="1" x14ac:dyDescent="0.25">
      <c r="A1452" s="31">
        <v>1455</v>
      </c>
      <c r="B1452" s="34" t="s">
        <v>12424</v>
      </c>
      <c r="C1452" s="31">
        <v>2560</v>
      </c>
      <c r="D1452" s="34" t="s">
        <v>10975</v>
      </c>
      <c r="E1452" s="34" t="s">
        <v>84</v>
      </c>
      <c r="F1452" s="31">
        <v>7</v>
      </c>
    </row>
    <row r="1453" spans="1:6" s="31" customFormat="1" ht="15.75" customHeight="1" x14ac:dyDescent="0.25">
      <c r="A1453" s="31">
        <v>1456</v>
      </c>
      <c r="B1453" s="34" t="s">
        <v>12425</v>
      </c>
      <c r="C1453" s="31">
        <v>2560</v>
      </c>
      <c r="D1453" s="34" t="s">
        <v>10975</v>
      </c>
      <c r="E1453" s="34" t="s">
        <v>84</v>
      </c>
      <c r="F1453" s="31">
        <v>4</v>
      </c>
    </row>
    <row r="1454" spans="1:6" s="31" customFormat="1" ht="15.75" customHeight="1" x14ac:dyDescent="0.25">
      <c r="A1454" s="31">
        <v>1457</v>
      </c>
      <c r="B1454" s="34" t="s">
        <v>12426</v>
      </c>
      <c r="C1454" s="31">
        <v>2564</v>
      </c>
      <c r="D1454" s="34" t="s">
        <v>10975</v>
      </c>
      <c r="E1454" s="34" t="s">
        <v>84</v>
      </c>
      <c r="F1454" s="31">
        <v>8</v>
      </c>
    </row>
    <row r="1455" spans="1:6" s="31" customFormat="1" ht="15.75" customHeight="1" x14ac:dyDescent="0.25">
      <c r="A1455" s="31">
        <v>1458</v>
      </c>
      <c r="B1455" s="34" t="s">
        <v>12427</v>
      </c>
      <c r="C1455" s="31">
        <v>2560</v>
      </c>
      <c r="D1455" s="34" t="s">
        <v>10975</v>
      </c>
      <c r="E1455" s="34" t="s">
        <v>84</v>
      </c>
      <c r="F1455" s="31">
        <v>6</v>
      </c>
    </row>
    <row r="1456" spans="1:6" s="31" customFormat="1" ht="15.75" customHeight="1" x14ac:dyDescent="0.25">
      <c r="A1456" s="31">
        <v>1459</v>
      </c>
      <c r="B1456" s="34" t="s">
        <v>12428</v>
      </c>
      <c r="C1456" s="31">
        <v>2570</v>
      </c>
      <c r="D1456" s="34" t="s">
        <v>10975</v>
      </c>
      <c r="E1456" s="34" t="s">
        <v>84</v>
      </c>
      <c r="F1456" s="31">
        <v>8</v>
      </c>
    </row>
    <row r="1457" spans="1:6" s="31" customFormat="1" ht="15.75" customHeight="1" x14ac:dyDescent="0.25">
      <c r="A1457" s="31">
        <v>1460</v>
      </c>
      <c r="B1457" s="34" t="s">
        <v>12429</v>
      </c>
      <c r="C1457" s="31">
        <v>2207</v>
      </c>
      <c r="D1457" s="34" t="s">
        <v>10975</v>
      </c>
      <c r="E1457" s="34" t="s">
        <v>84</v>
      </c>
      <c r="F1457" s="31">
        <v>9</v>
      </c>
    </row>
    <row r="1458" spans="1:6" s="31" customFormat="1" ht="15.75" customHeight="1" x14ac:dyDescent="0.25">
      <c r="A1458" s="31">
        <v>1461</v>
      </c>
      <c r="B1458" s="34" t="s">
        <v>12430</v>
      </c>
      <c r="C1458" s="31">
        <v>2560</v>
      </c>
      <c r="D1458" s="34" t="s">
        <v>10975</v>
      </c>
      <c r="E1458" s="34" t="s">
        <v>84</v>
      </c>
      <c r="F1458" s="31">
        <v>9</v>
      </c>
    </row>
    <row r="1459" spans="1:6" s="31" customFormat="1" ht="15.75" customHeight="1" x14ac:dyDescent="0.25">
      <c r="A1459" s="31">
        <v>1462</v>
      </c>
      <c r="B1459" s="34" t="s">
        <v>12431</v>
      </c>
      <c r="C1459" s="31">
        <v>4503</v>
      </c>
      <c r="D1459" s="34" t="s">
        <v>14968</v>
      </c>
      <c r="E1459" s="34" t="s">
        <v>84</v>
      </c>
      <c r="F1459" s="31">
        <v>6</v>
      </c>
    </row>
    <row r="1460" spans="1:6" s="31" customFormat="1" ht="15.75" customHeight="1" x14ac:dyDescent="0.25">
      <c r="A1460" s="31">
        <v>1463</v>
      </c>
      <c r="B1460" s="34" t="s">
        <v>12432</v>
      </c>
      <c r="C1460" s="31">
        <v>2557</v>
      </c>
      <c r="D1460" s="34" t="s">
        <v>10975</v>
      </c>
      <c r="E1460" s="34" t="s">
        <v>84</v>
      </c>
      <c r="F1460" s="31">
        <v>9</v>
      </c>
    </row>
    <row r="1461" spans="1:6" s="31" customFormat="1" ht="15.75" customHeight="1" x14ac:dyDescent="0.25">
      <c r="A1461" s="31">
        <v>1464</v>
      </c>
      <c r="B1461" s="34" t="s">
        <v>12433</v>
      </c>
      <c r="C1461" s="31">
        <v>2565</v>
      </c>
      <c r="D1461" s="34" t="s">
        <v>10975</v>
      </c>
      <c r="E1461" s="34" t="s">
        <v>84</v>
      </c>
      <c r="F1461" s="31">
        <v>9</v>
      </c>
    </row>
    <row r="1462" spans="1:6" s="31" customFormat="1" ht="15.75" customHeight="1" x14ac:dyDescent="0.25">
      <c r="A1462" s="31">
        <v>1465</v>
      </c>
      <c r="B1462" s="34" t="s">
        <v>12434</v>
      </c>
      <c r="C1462" s="31">
        <v>2536</v>
      </c>
      <c r="D1462" s="34" t="s">
        <v>10975</v>
      </c>
      <c r="E1462" s="34" t="s">
        <v>84</v>
      </c>
      <c r="F1462" s="31">
        <v>5</v>
      </c>
    </row>
    <row r="1463" spans="1:6" s="31" customFormat="1" ht="15.75" customHeight="1" x14ac:dyDescent="0.25">
      <c r="A1463" s="31">
        <v>1466</v>
      </c>
      <c r="B1463" s="34" t="s">
        <v>12435</v>
      </c>
      <c r="C1463" s="31">
        <v>2530</v>
      </c>
      <c r="D1463" s="34" t="s">
        <v>10975</v>
      </c>
      <c r="E1463" s="34" t="s">
        <v>84</v>
      </c>
      <c r="F1463" s="31">
        <v>8</v>
      </c>
    </row>
    <row r="1464" spans="1:6" s="31" customFormat="1" ht="15.75" customHeight="1" x14ac:dyDescent="0.25">
      <c r="A1464" s="31">
        <v>1467</v>
      </c>
      <c r="B1464" s="34" t="s">
        <v>12436</v>
      </c>
      <c r="C1464" s="31">
        <v>2207</v>
      </c>
      <c r="D1464" s="34" t="s">
        <v>10975</v>
      </c>
      <c r="E1464" s="34" t="s">
        <v>84</v>
      </c>
      <c r="F1464" s="31">
        <v>8</v>
      </c>
    </row>
    <row r="1465" spans="1:6" s="31" customFormat="1" ht="15.75" customHeight="1" x14ac:dyDescent="0.25">
      <c r="A1465" s="31">
        <v>1468</v>
      </c>
      <c r="B1465" s="34" t="s">
        <v>12437</v>
      </c>
      <c r="C1465" s="31">
        <v>2519</v>
      </c>
      <c r="D1465" s="34" t="s">
        <v>10975</v>
      </c>
      <c r="E1465" s="34" t="s">
        <v>84</v>
      </c>
      <c r="F1465" s="31">
        <v>9</v>
      </c>
    </row>
    <row r="1466" spans="1:6" s="31" customFormat="1" ht="15.75" customHeight="1" x14ac:dyDescent="0.25">
      <c r="A1466" s="31">
        <v>1469</v>
      </c>
      <c r="B1466" s="34" t="s">
        <v>12438</v>
      </c>
      <c r="C1466" s="31">
        <v>2439</v>
      </c>
      <c r="D1466" s="34" t="s">
        <v>10975</v>
      </c>
      <c r="E1466" s="34" t="s">
        <v>84</v>
      </c>
      <c r="F1466" s="31">
        <v>10</v>
      </c>
    </row>
    <row r="1467" spans="1:6" s="31" customFormat="1" ht="15.75" customHeight="1" x14ac:dyDescent="0.25">
      <c r="A1467" s="31">
        <v>1470</v>
      </c>
      <c r="B1467" s="34" t="s">
        <v>12439</v>
      </c>
      <c r="C1467" s="31">
        <v>2528</v>
      </c>
      <c r="D1467" s="34" t="s">
        <v>10975</v>
      </c>
      <c r="E1467" s="34" t="s">
        <v>84</v>
      </c>
      <c r="F1467" s="31">
        <v>8</v>
      </c>
    </row>
    <row r="1468" spans="1:6" s="31" customFormat="1" ht="15.75" customHeight="1" x14ac:dyDescent="0.25">
      <c r="A1468" s="31">
        <v>1471</v>
      </c>
      <c r="B1468" s="34" t="s">
        <v>12440</v>
      </c>
      <c r="C1468" s="31">
        <v>2506</v>
      </c>
      <c r="D1468" s="34" t="s">
        <v>10975</v>
      </c>
      <c r="E1468" s="34" t="s">
        <v>84</v>
      </c>
      <c r="F1468" s="31">
        <v>9</v>
      </c>
    </row>
    <row r="1469" spans="1:6" s="31" customFormat="1" ht="15.75" customHeight="1" x14ac:dyDescent="0.25">
      <c r="A1469" s="31">
        <v>1472</v>
      </c>
      <c r="B1469" s="34" t="s">
        <v>12441</v>
      </c>
      <c r="C1469" s="31">
        <v>2487</v>
      </c>
      <c r="D1469" s="34" t="s">
        <v>10975</v>
      </c>
      <c r="E1469" s="34" t="s">
        <v>84</v>
      </c>
      <c r="F1469" s="31">
        <v>9</v>
      </c>
    </row>
    <row r="1470" spans="1:6" s="31" customFormat="1" ht="15.75" customHeight="1" x14ac:dyDescent="0.25">
      <c r="A1470" s="31">
        <v>1473</v>
      </c>
      <c r="B1470" s="34" t="s">
        <v>12442</v>
      </c>
      <c r="C1470" s="31">
        <v>2448</v>
      </c>
      <c r="D1470" s="34" t="s">
        <v>10975</v>
      </c>
      <c r="E1470" s="34" t="s">
        <v>84</v>
      </c>
      <c r="F1470" s="31">
        <v>5</v>
      </c>
    </row>
    <row r="1471" spans="1:6" s="31" customFormat="1" ht="15.75" customHeight="1" x14ac:dyDescent="0.25">
      <c r="A1471" s="31">
        <v>1474</v>
      </c>
      <c r="B1471" s="34" t="s">
        <v>12443</v>
      </c>
      <c r="C1471" s="31">
        <v>2450</v>
      </c>
      <c r="D1471" s="34" t="s">
        <v>10975</v>
      </c>
      <c r="E1471" s="34" t="s">
        <v>84</v>
      </c>
      <c r="F1471" s="31">
        <v>5</v>
      </c>
    </row>
    <row r="1472" spans="1:6" s="31" customFormat="1" ht="15.75" customHeight="1" x14ac:dyDescent="0.25">
      <c r="A1472" s="31">
        <v>1475</v>
      </c>
      <c r="B1472" s="34" t="s">
        <v>12444</v>
      </c>
      <c r="C1472" s="31">
        <v>2440</v>
      </c>
      <c r="D1472" s="34" t="s">
        <v>10975</v>
      </c>
      <c r="E1472" s="34" t="s">
        <v>84</v>
      </c>
      <c r="F1472" s="31">
        <v>6</v>
      </c>
    </row>
    <row r="1473" spans="1:6" s="31" customFormat="1" ht="15.75" customHeight="1" x14ac:dyDescent="0.25">
      <c r="A1473" s="31">
        <v>1476</v>
      </c>
      <c r="B1473" s="34" t="s">
        <v>12445</v>
      </c>
      <c r="C1473" s="31">
        <v>2290</v>
      </c>
      <c r="D1473" s="34" t="s">
        <v>10975</v>
      </c>
      <c r="E1473" s="34" t="s">
        <v>84</v>
      </c>
      <c r="F1473" s="31">
        <v>4</v>
      </c>
    </row>
    <row r="1474" spans="1:6" s="31" customFormat="1" ht="15.75" customHeight="1" x14ac:dyDescent="0.25">
      <c r="A1474" s="31">
        <v>1477</v>
      </c>
      <c r="B1474" s="34" t="s">
        <v>12446</v>
      </c>
      <c r="C1474" s="31">
        <v>2440</v>
      </c>
      <c r="D1474" s="34" t="s">
        <v>10975</v>
      </c>
      <c r="E1474" s="34" t="s">
        <v>84</v>
      </c>
      <c r="F1474" s="31">
        <v>3</v>
      </c>
    </row>
    <row r="1475" spans="1:6" s="31" customFormat="1" ht="15.75" customHeight="1" x14ac:dyDescent="0.25">
      <c r="A1475" s="31">
        <v>1478</v>
      </c>
      <c r="B1475" s="34" t="s">
        <v>12447</v>
      </c>
      <c r="C1475" s="31">
        <v>2340</v>
      </c>
      <c r="D1475" s="34" t="s">
        <v>10975</v>
      </c>
      <c r="E1475" s="34" t="s">
        <v>84</v>
      </c>
      <c r="F1475" s="31">
        <v>2</v>
      </c>
    </row>
    <row r="1476" spans="1:6" s="31" customFormat="1" ht="15.75" customHeight="1" x14ac:dyDescent="0.25">
      <c r="A1476" s="31">
        <v>1479</v>
      </c>
      <c r="B1476" s="34" t="s">
        <v>12448</v>
      </c>
      <c r="C1476" s="31">
        <v>4509</v>
      </c>
      <c r="D1476" s="34" t="s">
        <v>14968</v>
      </c>
      <c r="E1476" s="34" t="s">
        <v>84</v>
      </c>
      <c r="F1476" s="31">
        <v>6</v>
      </c>
    </row>
    <row r="1477" spans="1:6" s="31" customFormat="1" ht="15.75" customHeight="1" x14ac:dyDescent="0.25">
      <c r="A1477" s="31">
        <v>1480</v>
      </c>
      <c r="B1477" s="34" t="s">
        <v>12449</v>
      </c>
      <c r="C1477" s="31">
        <v>2340</v>
      </c>
      <c r="D1477" s="34" t="s">
        <v>10975</v>
      </c>
      <c r="E1477" s="34" t="s">
        <v>84</v>
      </c>
      <c r="F1477" s="31">
        <v>7</v>
      </c>
    </row>
    <row r="1478" spans="1:6" s="31" customFormat="1" ht="15.75" customHeight="1" x14ac:dyDescent="0.25">
      <c r="A1478" s="31">
        <v>1481</v>
      </c>
      <c r="B1478" s="34" t="s">
        <v>12450</v>
      </c>
      <c r="C1478" s="31">
        <v>2333</v>
      </c>
      <c r="D1478" s="34" t="s">
        <v>10975</v>
      </c>
      <c r="E1478" s="34" t="s">
        <v>84</v>
      </c>
      <c r="F1478" s="31">
        <v>3</v>
      </c>
    </row>
    <row r="1479" spans="1:6" s="31" customFormat="1" ht="15.75" customHeight="1" x14ac:dyDescent="0.25">
      <c r="A1479" s="31">
        <v>1482</v>
      </c>
      <c r="B1479" s="34" t="s">
        <v>12451</v>
      </c>
      <c r="C1479" s="31">
        <v>2428</v>
      </c>
      <c r="D1479" s="34" t="s">
        <v>10975</v>
      </c>
      <c r="E1479" s="34" t="s">
        <v>84</v>
      </c>
      <c r="F1479" s="31">
        <v>8</v>
      </c>
    </row>
    <row r="1480" spans="1:6" s="31" customFormat="1" ht="15.75" customHeight="1" x14ac:dyDescent="0.25">
      <c r="A1480" s="31">
        <v>1483</v>
      </c>
      <c r="B1480" s="34" t="s">
        <v>12452</v>
      </c>
      <c r="C1480" s="31">
        <v>2263</v>
      </c>
      <c r="D1480" s="34" t="s">
        <v>10975</v>
      </c>
      <c r="E1480" s="34" t="s">
        <v>84</v>
      </c>
      <c r="F1480" s="31">
        <v>10</v>
      </c>
    </row>
    <row r="1481" spans="1:6" s="31" customFormat="1" ht="15.75" customHeight="1" x14ac:dyDescent="0.25">
      <c r="A1481" s="31">
        <v>1484</v>
      </c>
      <c r="B1481" s="34" t="s">
        <v>12453</v>
      </c>
      <c r="C1481" s="31">
        <v>2769</v>
      </c>
      <c r="D1481" s="34" t="s">
        <v>10975</v>
      </c>
      <c r="E1481" s="34" t="s">
        <v>84</v>
      </c>
      <c r="F1481" s="31">
        <v>10</v>
      </c>
    </row>
    <row r="1482" spans="1:6" s="31" customFormat="1" ht="15.75" customHeight="1" x14ac:dyDescent="0.25">
      <c r="A1482" s="31">
        <v>1485</v>
      </c>
      <c r="B1482" s="34" t="s">
        <v>12454</v>
      </c>
      <c r="C1482" s="31">
        <v>2282</v>
      </c>
      <c r="D1482" s="34" t="s">
        <v>10975</v>
      </c>
      <c r="E1482" s="34" t="s">
        <v>84</v>
      </c>
      <c r="F1482" s="31">
        <v>8</v>
      </c>
    </row>
    <row r="1483" spans="1:6" s="31" customFormat="1" ht="15.75" customHeight="1" x14ac:dyDescent="0.25">
      <c r="A1483" s="31">
        <v>1486</v>
      </c>
      <c r="B1483" s="34" t="s">
        <v>12455</v>
      </c>
      <c r="C1483" s="31">
        <v>2325</v>
      </c>
      <c r="D1483" s="34" t="s">
        <v>10975</v>
      </c>
      <c r="E1483" s="34" t="s">
        <v>84</v>
      </c>
      <c r="F1483" s="31">
        <v>4</v>
      </c>
    </row>
    <row r="1484" spans="1:6" s="31" customFormat="1" ht="15.75" customHeight="1" x14ac:dyDescent="0.25">
      <c r="A1484" s="31">
        <v>1487</v>
      </c>
      <c r="B1484" s="34" t="s">
        <v>12456</v>
      </c>
      <c r="C1484" s="31">
        <v>2325</v>
      </c>
      <c r="D1484" s="34" t="s">
        <v>10975</v>
      </c>
      <c r="E1484" s="34" t="s">
        <v>84</v>
      </c>
      <c r="F1484" s="31">
        <v>5</v>
      </c>
    </row>
    <row r="1485" spans="1:6" s="31" customFormat="1" ht="15.75" customHeight="1" x14ac:dyDescent="0.25">
      <c r="A1485" s="31">
        <v>1488</v>
      </c>
      <c r="B1485" s="34" t="s">
        <v>12457</v>
      </c>
      <c r="C1485" s="31">
        <v>2323</v>
      </c>
      <c r="D1485" s="34" t="s">
        <v>10975</v>
      </c>
      <c r="E1485" s="34" t="s">
        <v>84</v>
      </c>
      <c r="F1485" s="31">
        <v>3</v>
      </c>
    </row>
    <row r="1486" spans="1:6" s="31" customFormat="1" ht="15.75" customHeight="1" x14ac:dyDescent="0.25">
      <c r="A1486" s="31">
        <v>1489</v>
      </c>
      <c r="B1486" s="34" t="s">
        <v>12458</v>
      </c>
      <c r="C1486" s="31">
        <v>2289</v>
      </c>
      <c r="D1486" s="34" t="s">
        <v>10975</v>
      </c>
      <c r="E1486" s="34" t="s">
        <v>84</v>
      </c>
      <c r="F1486" s="31">
        <v>9</v>
      </c>
    </row>
    <row r="1487" spans="1:6" s="31" customFormat="1" ht="15.75" customHeight="1" x14ac:dyDescent="0.25">
      <c r="A1487" s="31">
        <v>1490</v>
      </c>
      <c r="B1487" s="34" t="s">
        <v>12459</v>
      </c>
      <c r="C1487" s="31">
        <v>2320</v>
      </c>
      <c r="D1487" s="34" t="s">
        <v>10975</v>
      </c>
      <c r="E1487" s="34" t="s">
        <v>84</v>
      </c>
      <c r="F1487" s="31">
        <v>6</v>
      </c>
    </row>
    <row r="1488" spans="1:6" s="31" customFormat="1" ht="15.75" customHeight="1" x14ac:dyDescent="0.25">
      <c r="A1488" s="31">
        <v>1491</v>
      </c>
      <c r="B1488" s="34" t="s">
        <v>12460</v>
      </c>
      <c r="C1488" s="31">
        <v>2285</v>
      </c>
      <c r="D1488" s="34" t="s">
        <v>10975</v>
      </c>
      <c r="E1488" s="34" t="s">
        <v>84</v>
      </c>
      <c r="F1488" s="31">
        <v>5</v>
      </c>
    </row>
    <row r="1489" spans="1:6" s="31" customFormat="1" ht="15.75" customHeight="1" x14ac:dyDescent="0.25">
      <c r="A1489" s="31">
        <v>1492</v>
      </c>
      <c r="B1489" s="34" t="s">
        <v>12461</v>
      </c>
      <c r="C1489" s="31">
        <v>2290</v>
      </c>
      <c r="D1489" s="34" t="s">
        <v>10975</v>
      </c>
      <c r="E1489" s="34" t="s">
        <v>84</v>
      </c>
      <c r="F1489" s="31">
        <v>3</v>
      </c>
    </row>
    <row r="1490" spans="1:6" s="31" customFormat="1" ht="15.75" customHeight="1" x14ac:dyDescent="0.25">
      <c r="A1490" s="31">
        <v>1493</v>
      </c>
      <c r="B1490" s="34" t="s">
        <v>12462</v>
      </c>
      <c r="C1490" s="31">
        <v>2287</v>
      </c>
      <c r="D1490" s="34" t="s">
        <v>10975</v>
      </c>
      <c r="E1490" s="34" t="s">
        <v>84</v>
      </c>
      <c r="F1490" s="31">
        <v>5</v>
      </c>
    </row>
    <row r="1491" spans="1:6" s="31" customFormat="1" ht="15.75" customHeight="1" x14ac:dyDescent="0.25">
      <c r="A1491" s="31">
        <v>1494</v>
      </c>
      <c r="B1491" s="34" t="s">
        <v>12463</v>
      </c>
      <c r="C1491" s="31">
        <v>2307</v>
      </c>
      <c r="D1491" s="34" t="s">
        <v>10975</v>
      </c>
      <c r="E1491" s="34" t="s">
        <v>84</v>
      </c>
      <c r="F1491" s="31">
        <v>5</v>
      </c>
    </row>
    <row r="1492" spans="1:6" s="31" customFormat="1" ht="15.75" customHeight="1" x14ac:dyDescent="0.25">
      <c r="A1492" s="31">
        <v>1495</v>
      </c>
      <c r="B1492" s="34" t="s">
        <v>12464</v>
      </c>
      <c r="C1492" s="31">
        <v>2259</v>
      </c>
      <c r="D1492" s="34" t="s">
        <v>10975</v>
      </c>
      <c r="E1492" s="34" t="s">
        <v>84</v>
      </c>
      <c r="F1492" s="31">
        <v>5</v>
      </c>
    </row>
    <row r="1493" spans="1:6" s="31" customFormat="1" ht="15.75" customHeight="1" x14ac:dyDescent="0.25">
      <c r="A1493" s="31">
        <v>1496</v>
      </c>
      <c r="B1493" s="34" t="s">
        <v>12465</v>
      </c>
      <c r="C1493" s="31">
        <v>2261</v>
      </c>
      <c r="D1493" s="34" t="s">
        <v>10975</v>
      </c>
      <c r="E1493" s="34" t="s">
        <v>84</v>
      </c>
      <c r="F1493" s="31">
        <v>9</v>
      </c>
    </row>
    <row r="1494" spans="1:6" s="31" customFormat="1" ht="15.75" customHeight="1" x14ac:dyDescent="0.25">
      <c r="A1494" s="31">
        <v>1497</v>
      </c>
      <c r="B1494" s="34" t="s">
        <v>12466</v>
      </c>
      <c r="C1494" s="31">
        <v>2251</v>
      </c>
      <c r="D1494" s="34" t="s">
        <v>10975</v>
      </c>
      <c r="E1494" s="34" t="s">
        <v>84</v>
      </c>
      <c r="F1494" s="31">
        <v>8</v>
      </c>
    </row>
    <row r="1495" spans="1:6" s="31" customFormat="1" ht="15.75" customHeight="1" x14ac:dyDescent="0.25">
      <c r="A1495" s="31">
        <v>1498</v>
      </c>
      <c r="B1495" s="34" t="s">
        <v>12467</v>
      </c>
      <c r="C1495" s="31">
        <v>2250</v>
      </c>
      <c r="D1495" s="34" t="s">
        <v>10975</v>
      </c>
      <c r="E1495" s="34" t="s">
        <v>84</v>
      </c>
      <c r="F1495" s="31">
        <v>9</v>
      </c>
    </row>
    <row r="1496" spans="1:6" s="31" customFormat="1" ht="15.75" customHeight="1" x14ac:dyDescent="0.25">
      <c r="A1496" s="31">
        <v>1499</v>
      </c>
      <c r="B1496" s="34" t="s">
        <v>12468</v>
      </c>
      <c r="C1496" s="31">
        <v>2261</v>
      </c>
      <c r="D1496" s="34" t="s">
        <v>10975</v>
      </c>
      <c r="E1496" s="34" t="s">
        <v>84</v>
      </c>
      <c r="F1496" s="31">
        <v>8</v>
      </c>
    </row>
    <row r="1497" spans="1:6" s="31" customFormat="1" ht="15.75" customHeight="1" x14ac:dyDescent="0.25">
      <c r="A1497" s="31">
        <v>1500</v>
      </c>
      <c r="B1497" s="34" t="s">
        <v>12469</v>
      </c>
      <c r="C1497" s="31">
        <v>2250</v>
      </c>
      <c r="D1497" s="34" t="s">
        <v>10975</v>
      </c>
      <c r="E1497" s="34" t="s">
        <v>84</v>
      </c>
      <c r="F1497" s="31">
        <v>7</v>
      </c>
    </row>
    <row r="1498" spans="1:6" s="31" customFormat="1" ht="15.75" customHeight="1" x14ac:dyDescent="0.25">
      <c r="A1498" s="31">
        <v>1501</v>
      </c>
      <c r="B1498" s="34" t="s">
        <v>12470</v>
      </c>
      <c r="C1498" s="31">
        <v>2233</v>
      </c>
      <c r="D1498" s="34" t="s">
        <v>10975</v>
      </c>
      <c r="E1498" s="34" t="s">
        <v>84</v>
      </c>
      <c r="F1498" s="31">
        <v>9</v>
      </c>
    </row>
    <row r="1499" spans="1:6" s="31" customFormat="1" ht="15.75" customHeight="1" x14ac:dyDescent="0.25">
      <c r="A1499" s="31">
        <v>1502</v>
      </c>
      <c r="B1499" s="34" t="s">
        <v>12471</v>
      </c>
      <c r="C1499" s="31">
        <v>2450</v>
      </c>
      <c r="D1499" s="34" t="s">
        <v>10975</v>
      </c>
      <c r="E1499" s="34" t="s">
        <v>84</v>
      </c>
      <c r="F1499" s="31">
        <v>4</v>
      </c>
    </row>
    <row r="1500" spans="1:6" s="31" customFormat="1" ht="15.75" customHeight="1" x14ac:dyDescent="0.25">
      <c r="A1500" s="31">
        <v>1503</v>
      </c>
      <c r="B1500" s="34" t="s">
        <v>12472</v>
      </c>
      <c r="C1500" s="31">
        <v>2232</v>
      </c>
      <c r="D1500" s="34" t="s">
        <v>10975</v>
      </c>
      <c r="E1500" s="34" t="s">
        <v>84</v>
      </c>
      <c r="F1500" s="31">
        <v>10</v>
      </c>
    </row>
    <row r="1501" spans="1:6" s="31" customFormat="1" ht="15.75" customHeight="1" x14ac:dyDescent="0.25">
      <c r="A1501" s="31">
        <v>1504</v>
      </c>
      <c r="B1501" s="34" t="s">
        <v>12473</v>
      </c>
      <c r="C1501" s="31">
        <v>2211</v>
      </c>
      <c r="D1501" s="34" t="s">
        <v>10975</v>
      </c>
      <c r="E1501" s="34" t="s">
        <v>84</v>
      </c>
      <c r="F1501" s="31">
        <v>10</v>
      </c>
    </row>
    <row r="1502" spans="1:6" s="31" customFormat="1" ht="15.75" customHeight="1" x14ac:dyDescent="0.25">
      <c r="A1502" s="31">
        <v>1505</v>
      </c>
      <c r="B1502" s="34" t="s">
        <v>12474</v>
      </c>
      <c r="C1502" s="31">
        <v>2229</v>
      </c>
      <c r="D1502" s="34" t="s">
        <v>10975</v>
      </c>
      <c r="E1502" s="34" t="s">
        <v>84</v>
      </c>
      <c r="F1502" s="31">
        <v>12</v>
      </c>
    </row>
    <row r="1503" spans="1:6" s="31" customFormat="1" ht="15.75" customHeight="1" x14ac:dyDescent="0.25">
      <c r="A1503" s="31">
        <v>1506</v>
      </c>
      <c r="B1503" s="34" t="s">
        <v>12475</v>
      </c>
      <c r="C1503" s="31">
        <v>2223</v>
      </c>
      <c r="D1503" s="34" t="s">
        <v>10975</v>
      </c>
      <c r="E1503" s="34" t="s">
        <v>84</v>
      </c>
      <c r="F1503" s="31">
        <v>8</v>
      </c>
    </row>
    <row r="1504" spans="1:6" s="31" customFormat="1" ht="15.75" customHeight="1" x14ac:dyDescent="0.25">
      <c r="A1504" s="31">
        <v>1507</v>
      </c>
      <c r="B1504" s="34" t="s">
        <v>12476</v>
      </c>
      <c r="C1504" s="31">
        <v>2228</v>
      </c>
      <c r="D1504" s="34" t="s">
        <v>10975</v>
      </c>
      <c r="E1504" s="34" t="s">
        <v>84</v>
      </c>
      <c r="F1504" s="31">
        <v>10</v>
      </c>
    </row>
    <row r="1505" spans="1:6" s="31" customFormat="1" ht="15.75" customHeight="1" x14ac:dyDescent="0.25">
      <c r="A1505" s="31">
        <v>1508</v>
      </c>
      <c r="B1505" s="34" t="s">
        <v>12477</v>
      </c>
      <c r="C1505" s="31">
        <v>2232</v>
      </c>
      <c r="D1505" s="34" t="s">
        <v>10975</v>
      </c>
      <c r="E1505" s="34" t="s">
        <v>84</v>
      </c>
      <c r="F1505" s="31">
        <v>10</v>
      </c>
    </row>
    <row r="1506" spans="1:6" s="31" customFormat="1" ht="15.75" customHeight="1" x14ac:dyDescent="0.25">
      <c r="A1506" s="31">
        <v>1509</v>
      </c>
      <c r="B1506" s="34" t="s">
        <v>12478</v>
      </c>
      <c r="C1506" s="31">
        <v>2227</v>
      </c>
      <c r="D1506" s="34" t="s">
        <v>10975</v>
      </c>
      <c r="E1506" s="34" t="s">
        <v>84</v>
      </c>
      <c r="F1506" s="31">
        <v>10</v>
      </c>
    </row>
    <row r="1507" spans="1:6" s="31" customFormat="1" ht="15.75" customHeight="1" x14ac:dyDescent="0.25">
      <c r="A1507" s="31">
        <v>1510</v>
      </c>
      <c r="B1507" s="34" t="s">
        <v>12479</v>
      </c>
      <c r="C1507" s="31">
        <v>2223</v>
      </c>
      <c r="D1507" s="34" t="s">
        <v>10975</v>
      </c>
      <c r="E1507" s="34" t="s">
        <v>84</v>
      </c>
      <c r="F1507" s="31">
        <v>10</v>
      </c>
    </row>
    <row r="1508" spans="1:6" s="31" customFormat="1" ht="15.75" customHeight="1" x14ac:dyDescent="0.25">
      <c r="A1508" s="31">
        <v>1511</v>
      </c>
      <c r="B1508" s="34" t="s">
        <v>12480</v>
      </c>
      <c r="C1508" s="31">
        <v>2234</v>
      </c>
      <c r="D1508" s="34" t="s">
        <v>10975</v>
      </c>
      <c r="E1508" s="34" t="s">
        <v>84</v>
      </c>
      <c r="F1508" s="31">
        <v>10</v>
      </c>
    </row>
    <row r="1509" spans="1:6" s="31" customFormat="1" ht="15.75" customHeight="1" x14ac:dyDescent="0.25">
      <c r="A1509" s="31">
        <v>1512</v>
      </c>
      <c r="B1509" s="34" t="s">
        <v>12481</v>
      </c>
      <c r="C1509" s="31">
        <v>2210</v>
      </c>
      <c r="D1509" s="34" t="s">
        <v>10975</v>
      </c>
      <c r="E1509" s="34" t="s">
        <v>84</v>
      </c>
      <c r="F1509" s="31">
        <v>10</v>
      </c>
    </row>
    <row r="1510" spans="1:6" s="31" customFormat="1" ht="15.75" customHeight="1" x14ac:dyDescent="0.25">
      <c r="A1510" s="31">
        <v>1513</v>
      </c>
      <c r="B1510" s="34" t="s">
        <v>12482</v>
      </c>
      <c r="C1510" s="31">
        <v>2219</v>
      </c>
      <c r="D1510" s="34" t="s">
        <v>10975</v>
      </c>
      <c r="E1510" s="34" t="s">
        <v>84</v>
      </c>
      <c r="F1510" s="31">
        <v>10</v>
      </c>
    </row>
    <row r="1511" spans="1:6" s="31" customFormat="1" ht="15.75" customHeight="1" x14ac:dyDescent="0.25">
      <c r="A1511" s="31">
        <v>1514</v>
      </c>
      <c r="B1511" s="34" t="s">
        <v>12483</v>
      </c>
      <c r="C1511" s="31">
        <v>2212</v>
      </c>
      <c r="D1511" s="34" t="s">
        <v>10975</v>
      </c>
      <c r="E1511" s="34" t="s">
        <v>84</v>
      </c>
      <c r="F1511" s="31">
        <v>10</v>
      </c>
    </row>
    <row r="1512" spans="1:6" s="31" customFormat="1" ht="15.75" customHeight="1" x14ac:dyDescent="0.25">
      <c r="A1512" s="31">
        <v>1515</v>
      </c>
      <c r="B1512" s="34" t="s">
        <v>12484</v>
      </c>
      <c r="C1512" s="31">
        <v>2211</v>
      </c>
      <c r="D1512" s="34" t="s">
        <v>10975</v>
      </c>
      <c r="E1512" s="34" t="s">
        <v>84</v>
      </c>
      <c r="F1512" s="31">
        <v>10</v>
      </c>
    </row>
    <row r="1513" spans="1:6" s="31" customFormat="1" ht="15.75" customHeight="1" x14ac:dyDescent="0.25">
      <c r="A1513" s="31">
        <v>1516</v>
      </c>
      <c r="B1513" s="34" t="s">
        <v>12485</v>
      </c>
      <c r="C1513" s="31">
        <v>2210</v>
      </c>
      <c r="D1513" s="34" t="s">
        <v>10975</v>
      </c>
      <c r="E1513" s="34" t="s">
        <v>84</v>
      </c>
      <c r="F1513" s="31">
        <v>10</v>
      </c>
    </row>
    <row r="1514" spans="1:6" s="31" customFormat="1" ht="15.75" customHeight="1" x14ac:dyDescent="0.25">
      <c r="A1514" s="31">
        <v>1517</v>
      </c>
      <c r="B1514" s="34" t="s">
        <v>12486</v>
      </c>
      <c r="C1514" s="31">
        <v>2210</v>
      </c>
      <c r="D1514" s="34" t="s">
        <v>10975</v>
      </c>
      <c r="E1514" s="34" t="s">
        <v>84</v>
      </c>
      <c r="F1514" s="31">
        <v>10</v>
      </c>
    </row>
    <row r="1515" spans="1:6" s="31" customFormat="1" ht="15.75" customHeight="1" x14ac:dyDescent="0.25">
      <c r="A1515" s="31">
        <v>1518</v>
      </c>
      <c r="B1515" s="34" t="s">
        <v>12487</v>
      </c>
      <c r="C1515" s="31">
        <v>2207</v>
      </c>
      <c r="D1515" s="34" t="s">
        <v>10975</v>
      </c>
      <c r="E1515" s="34" t="s">
        <v>84</v>
      </c>
      <c r="F1515" s="31">
        <v>8</v>
      </c>
    </row>
    <row r="1516" spans="1:6" s="31" customFormat="1" ht="15.75" customHeight="1" x14ac:dyDescent="0.25">
      <c r="A1516" s="31">
        <v>1519</v>
      </c>
      <c r="B1516" s="34" t="s">
        <v>12488</v>
      </c>
      <c r="C1516" s="31">
        <v>2260</v>
      </c>
      <c r="D1516" s="34" t="s">
        <v>10975</v>
      </c>
      <c r="E1516" s="34" t="s">
        <v>84</v>
      </c>
      <c r="F1516" s="31">
        <v>8</v>
      </c>
    </row>
    <row r="1517" spans="1:6" s="31" customFormat="1" ht="15.75" customHeight="1" x14ac:dyDescent="0.25">
      <c r="A1517" s="31">
        <v>1520</v>
      </c>
      <c r="B1517" s="34" t="s">
        <v>12489</v>
      </c>
      <c r="C1517" s="31">
        <v>2190</v>
      </c>
      <c r="D1517" s="34" t="s">
        <v>10975</v>
      </c>
      <c r="E1517" s="34" t="s">
        <v>84</v>
      </c>
      <c r="F1517" s="31">
        <v>10</v>
      </c>
    </row>
    <row r="1518" spans="1:6" s="31" customFormat="1" ht="15.75" customHeight="1" x14ac:dyDescent="0.25">
      <c r="A1518" s="31">
        <v>1521</v>
      </c>
      <c r="B1518" s="34" t="s">
        <v>12490</v>
      </c>
      <c r="C1518" s="31">
        <v>2567</v>
      </c>
      <c r="D1518" s="34" t="s">
        <v>10975</v>
      </c>
      <c r="E1518" s="34" t="s">
        <v>84</v>
      </c>
      <c r="F1518" s="31">
        <v>10</v>
      </c>
    </row>
    <row r="1519" spans="1:6" s="31" customFormat="1" ht="15.75" customHeight="1" x14ac:dyDescent="0.25">
      <c r="A1519" s="31">
        <v>1522</v>
      </c>
      <c r="B1519" s="34" t="s">
        <v>12491</v>
      </c>
      <c r="C1519" s="31">
        <v>2176</v>
      </c>
      <c r="D1519" s="34" t="s">
        <v>10975</v>
      </c>
      <c r="E1519" s="34" t="s">
        <v>84</v>
      </c>
      <c r="F1519" s="31">
        <v>9</v>
      </c>
    </row>
    <row r="1520" spans="1:6" s="31" customFormat="1" ht="15.75" customHeight="1" x14ac:dyDescent="0.25">
      <c r="A1520" s="31">
        <v>1523</v>
      </c>
      <c r="B1520" s="34" t="s">
        <v>12492</v>
      </c>
      <c r="C1520" s="31">
        <v>2200</v>
      </c>
      <c r="D1520" s="34" t="s">
        <v>10975</v>
      </c>
      <c r="E1520" s="34" t="s">
        <v>84</v>
      </c>
      <c r="F1520" s="31">
        <v>8</v>
      </c>
    </row>
    <row r="1521" spans="1:6" s="31" customFormat="1" ht="15.75" customHeight="1" x14ac:dyDescent="0.25">
      <c r="A1521" s="31">
        <v>1524</v>
      </c>
      <c r="B1521" s="34" t="s">
        <v>12493</v>
      </c>
      <c r="C1521" s="31">
        <v>2760</v>
      </c>
      <c r="D1521" s="34" t="s">
        <v>10975</v>
      </c>
      <c r="E1521" s="34" t="s">
        <v>84</v>
      </c>
      <c r="F1521" s="31">
        <v>8</v>
      </c>
    </row>
    <row r="1522" spans="1:6" s="31" customFormat="1" ht="15.75" customHeight="1" x14ac:dyDescent="0.25">
      <c r="A1522" s="31">
        <v>1525</v>
      </c>
      <c r="B1522" s="34" t="s">
        <v>12494</v>
      </c>
      <c r="C1522" s="31">
        <v>2200</v>
      </c>
      <c r="D1522" s="34" t="s">
        <v>10975</v>
      </c>
      <c r="E1522" s="34" t="s">
        <v>84</v>
      </c>
      <c r="F1522" s="31">
        <v>8</v>
      </c>
    </row>
    <row r="1523" spans="1:6" s="31" customFormat="1" ht="15.75" customHeight="1" x14ac:dyDescent="0.25">
      <c r="A1523" s="31">
        <v>1526</v>
      </c>
      <c r="B1523" s="34" t="s">
        <v>12495</v>
      </c>
      <c r="C1523" s="31">
        <v>2161</v>
      </c>
      <c r="D1523" s="34" t="s">
        <v>10975</v>
      </c>
      <c r="E1523" s="34" t="s">
        <v>84</v>
      </c>
      <c r="F1523" s="31">
        <v>6</v>
      </c>
    </row>
    <row r="1524" spans="1:6" s="31" customFormat="1" ht="15.75" customHeight="1" x14ac:dyDescent="0.25">
      <c r="A1524" s="31">
        <v>1527</v>
      </c>
      <c r="B1524" s="34" t="s">
        <v>12496</v>
      </c>
      <c r="C1524" s="31">
        <v>2848</v>
      </c>
      <c r="D1524" s="34" t="s">
        <v>10975</v>
      </c>
      <c r="E1524" s="34" t="s">
        <v>84</v>
      </c>
      <c r="F1524" s="31">
        <v>1</v>
      </c>
    </row>
    <row r="1525" spans="1:6" s="31" customFormat="1" ht="15.75" customHeight="1" x14ac:dyDescent="0.25">
      <c r="A1525" s="31">
        <v>1528</v>
      </c>
      <c r="B1525" s="34" t="s">
        <v>12497</v>
      </c>
      <c r="C1525" s="31">
        <v>2171</v>
      </c>
      <c r="D1525" s="34" t="s">
        <v>10975</v>
      </c>
      <c r="E1525" s="34" t="s">
        <v>84</v>
      </c>
      <c r="F1525" s="31">
        <v>10</v>
      </c>
    </row>
    <row r="1526" spans="1:6" s="31" customFormat="1" ht="15.75" customHeight="1" x14ac:dyDescent="0.25">
      <c r="A1526" s="31">
        <v>1529</v>
      </c>
      <c r="B1526" s="34" t="s">
        <v>12498</v>
      </c>
      <c r="C1526" s="31">
        <v>2145</v>
      </c>
      <c r="D1526" s="34" t="s">
        <v>10975</v>
      </c>
      <c r="E1526" s="34" t="s">
        <v>84</v>
      </c>
      <c r="F1526" s="31">
        <v>8</v>
      </c>
    </row>
    <row r="1527" spans="1:6" s="31" customFormat="1" ht="15.75" customHeight="1" x14ac:dyDescent="0.25">
      <c r="A1527" s="31">
        <v>1530</v>
      </c>
      <c r="B1527" s="34" t="s">
        <v>12499</v>
      </c>
      <c r="C1527" s="31">
        <v>2767</v>
      </c>
      <c r="D1527" s="34" t="s">
        <v>10975</v>
      </c>
      <c r="E1527" s="34" t="s">
        <v>84</v>
      </c>
      <c r="F1527" s="31">
        <v>8</v>
      </c>
    </row>
    <row r="1528" spans="1:6" s="31" customFormat="1" ht="15.75" customHeight="1" x14ac:dyDescent="0.25">
      <c r="A1528" s="31">
        <v>1531</v>
      </c>
      <c r="B1528" s="34" t="s">
        <v>12500</v>
      </c>
      <c r="C1528" s="31">
        <v>2170</v>
      </c>
      <c r="D1528" s="34" t="s">
        <v>10975</v>
      </c>
      <c r="E1528" s="34" t="s">
        <v>84</v>
      </c>
      <c r="F1528" s="31">
        <v>9</v>
      </c>
    </row>
    <row r="1529" spans="1:6" s="31" customFormat="1" ht="15.75" customHeight="1" x14ac:dyDescent="0.25">
      <c r="A1529" s="31">
        <v>1532</v>
      </c>
      <c r="B1529" s="34" t="s">
        <v>12501</v>
      </c>
      <c r="C1529" s="31">
        <v>2165</v>
      </c>
      <c r="D1529" s="34" t="s">
        <v>10975</v>
      </c>
      <c r="E1529" s="34" t="s">
        <v>84</v>
      </c>
      <c r="F1529" s="31">
        <v>8</v>
      </c>
    </row>
    <row r="1530" spans="1:6" s="31" customFormat="1" ht="15.75" customHeight="1" x14ac:dyDescent="0.25">
      <c r="A1530" s="31">
        <v>1533</v>
      </c>
      <c r="B1530" s="34" t="s">
        <v>12502</v>
      </c>
      <c r="C1530" s="31">
        <v>2567</v>
      </c>
      <c r="D1530" s="34" t="s">
        <v>10975</v>
      </c>
      <c r="E1530" s="34" t="s">
        <v>84</v>
      </c>
      <c r="F1530" s="31">
        <v>10</v>
      </c>
    </row>
    <row r="1531" spans="1:6" s="31" customFormat="1" ht="15.75" customHeight="1" x14ac:dyDescent="0.25">
      <c r="A1531" s="31">
        <v>1534</v>
      </c>
      <c r="B1531" s="34" t="s">
        <v>12503</v>
      </c>
      <c r="C1531" s="31">
        <v>2168</v>
      </c>
      <c r="D1531" s="34" t="s">
        <v>10975</v>
      </c>
      <c r="E1531" s="34" t="s">
        <v>84</v>
      </c>
      <c r="F1531" s="31">
        <v>9</v>
      </c>
    </row>
    <row r="1532" spans="1:6" s="31" customFormat="1" ht="15.75" customHeight="1" x14ac:dyDescent="0.25">
      <c r="A1532" s="31">
        <v>1535</v>
      </c>
      <c r="B1532" s="34" t="s">
        <v>12504</v>
      </c>
      <c r="C1532" s="31">
        <v>2040</v>
      </c>
      <c r="D1532" s="34" t="s">
        <v>10975</v>
      </c>
      <c r="E1532" s="34" t="s">
        <v>84</v>
      </c>
      <c r="F1532" s="31">
        <v>12</v>
      </c>
    </row>
    <row r="1533" spans="1:6" s="31" customFormat="1" ht="15.75" customHeight="1" x14ac:dyDescent="0.25">
      <c r="A1533" s="31">
        <v>1536</v>
      </c>
      <c r="B1533" s="34" t="s">
        <v>12505</v>
      </c>
      <c r="C1533" s="31">
        <v>2759</v>
      </c>
      <c r="D1533" s="34" t="s">
        <v>10975</v>
      </c>
      <c r="E1533" s="34" t="s">
        <v>84</v>
      </c>
      <c r="F1533" s="31">
        <v>9</v>
      </c>
    </row>
    <row r="1534" spans="1:6" s="31" customFormat="1" ht="15.75" customHeight="1" x14ac:dyDescent="0.25">
      <c r="A1534" s="31">
        <v>1537</v>
      </c>
      <c r="B1534" s="34" t="s">
        <v>12506</v>
      </c>
      <c r="C1534" s="31">
        <v>2148</v>
      </c>
      <c r="D1534" s="34" t="s">
        <v>10975</v>
      </c>
      <c r="E1534" s="34" t="s">
        <v>84</v>
      </c>
      <c r="F1534" s="31">
        <v>8</v>
      </c>
    </row>
    <row r="1535" spans="1:6" s="31" customFormat="1" ht="15.75" customHeight="1" x14ac:dyDescent="0.25">
      <c r="A1535" s="31">
        <v>1538</v>
      </c>
      <c r="B1535" s="34" t="s">
        <v>12507</v>
      </c>
      <c r="C1535" s="31">
        <v>2177</v>
      </c>
      <c r="D1535" s="34" t="s">
        <v>10975</v>
      </c>
      <c r="E1535" s="34" t="s">
        <v>84</v>
      </c>
      <c r="F1535" s="31">
        <v>8</v>
      </c>
    </row>
    <row r="1536" spans="1:6" s="31" customFormat="1" ht="15.75" customHeight="1" x14ac:dyDescent="0.25">
      <c r="A1536" s="31">
        <v>1539</v>
      </c>
      <c r="B1536" s="34" t="s">
        <v>12508</v>
      </c>
      <c r="C1536" s="31">
        <v>2160</v>
      </c>
      <c r="D1536" s="34" t="s">
        <v>10975</v>
      </c>
      <c r="E1536" s="34" t="s">
        <v>84</v>
      </c>
      <c r="F1536" s="31">
        <v>9</v>
      </c>
    </row>
    <row r="1537" spans="1:6" s="31" customFormat="1" ht="15.75" customHeight="1" x14ac:dyDescent="0.25">
      <c r="A1537" s="31">
        <v>1540</v>
      </c>
      <c r="B1537" s="34" t="s">
        <v>12509</v>
      </c>
      <c r="C1537" s="31">
        <v>2154</v>
      </c>
      <c r="D1537" s="34" t="s">
        <v>10975</v>
      </c>
      <c r="E1537" s="34" t="s">
        <v>84</v>
      </c>
      <c r="F1537" s="31">
        <v>11</v>
      </c>
    </row>
    <row r="1538" spans="1:6" s="31" customFormat="1" ht="15.75" customHeight="1" x14ac:dyDescent="0.25">
      <c r="A1538" s="31">
        <v>1541</v>
      </c>
      <c r="B1538" s="34" t="s">
        <v>12510</v>
      </c>
      <c r="C1538" s="31">
        <v>2155</v>
      </c>
      <c r="D1538" s="34" t="s">
        <v>10975</v>
      </c>
      <c r="E1538" s="34" t="s">
        <v>84</v>
      </c>
      <c r="F1538" s="31">
        <v>9</v>
      </c>
    </row>
    <row r="1539" spans="1:6" s="31" customFormat="1" ht="15.75" customHeight="1" x14ac:dyDescent="0.25">
      <c r="A1539" s="31">
        <v>1542</v>
      </c>
      <c r="B1539" s="34" t="s">
        <v>12511</v>
      </c>
      <c r="C1539" s="31">
        <v>2155</v>
      </c>
      <c r="D1539" s="34" t="s">
        <v>10975</v>
      </c>
      <c r="E1539" s="34" t="s">
        <v>84</v>
      </c>
      <c r="F1539" s="31">
        <v>10</v>
      </c>
    </row>
    <row r="1540" spans="1:6" s="31" customFormat="1" ht="15.75" customHeight="1" x14ac:dyDescent="0.25">
      <c r="A1540" s="31">
        <v>1543</v>
      </c>
      <c r="B1540" s="34" t="s">
        <v>12512</v>
      </c>
      <c r="C1540" s="31">
        <v>2745</v>
      </c>
      <c r="D1540" s="34" t="s">
        <v>10975</v>
      </c>
      <c r="E1540" s="34" t="s">
        <v>84</v>
      </c>
      <c r="F1540" s="31">
        <v>10</v>
      </c>
    </row>
    <row r="1541" spans="1:6" s="31" customFormat="1" ht="15.75" customHeight="1" x14ac:dyDescent="0.25">
      <c r="A1541" s="31">
        <v>1544</v>
      </c>
      <c r="B1541" s="34" t="s">
        <v>12513</v>
      </c>
      <c r="C1541" s="31">
        <v>2155</v>
      </c>
      <c r="D1541" s="34" t="s">
        <v>10975</v>
      </c>
      <c r="E1541" s="34" t="s">
        <v>84</v>
      </c>
      <c r="F1541" s="31">
        <v>10</v>
      </c>
    </row>
    <row r="1542" spans="1:6" s="31" customFormat="1" ht="15.75" customHeight="1" x14ac:dyDescent="0.25">
      <c r="A1542" s="31">
        <v>1545</v>
      </c>
      <c r="B1542" s="34" t="s">
        <v>12514</v>
      </c>
      <c r="C1542" s="31">
        <v>3196</v>
      </c>
      <c r="D1542" s="34" t="s">
        <v>11420</v>
      </c>
      <c r="E1542" s="34" t="s">
        <v>84</v>
      </c>
      <c r="F1542" s="31">
        <v>10</v>
      </c>
    </row>
    <row r="1543" spans="1:6" s="31" customFormat="1" ht="15.75" customHeight="1" x14ac:dyDescent="0.25">
      <c r="A1543" s="31">
        <v>1546</v>
      </c>
      <c r="B1543" s="34" t="s">
        <v>12515</v>
      </c>
      <c r="C1543" s="31">
        <v>2153</v>
      </c>
      <c r="D1543" s="34" t="s">
        <v>10975</v>
      </c>
      <c r="E1543" s="34" t="s">
        <v>84</v>
      </c>
      <c r="F1543" s="31">
        <v>10</v>
      </c>
    </row>
    <row r="1544" spans="1:6" s="31" customFormat="1" ht="15.75" customHeight="1" x14ac:dyDescent="0.25">
      <c r="A1544" s="31">
        <v>1547</v>
      </c>
      <c r="B1544" s="34" t="s">
        <v>12516</v>
      </c>
      <c r="C1544" s="31">
        <v>2768</v>
      </c>
      <c r="D1544" s="34" t="s">
        <v>10975</v>
      </c>
      <c r="E1544" s="34" t="s">
        <v>84</v>
      </c>
      <c r="F1544" s="31">
        <v>10</v>
      </c>
    </row>
    <row r="1545" spans="1:6" s="31" customFormat="1" ht="15.75" customHeight="1" x14ac:dyDescent="0.25">
      <c r="A1545" s="31">
        <v>1548</v>
      </c>
      <c r="B1545" s="34" t="s">
        <v>12517</v>
      </c>
      <c r="C1545" s="31">
        <v>2153</v>
      </c>
      <c r="D1545" s="34" t="s">
        <v>10975</v>
      </c>
      <c r="E1545" s="34" t="s">
        <v>84</v>
      </c>
      <c r="F1545" s="31">
        <v>10</v>
      </c>
    </row>
    <row r="1546" spans="1:6" s="31" customFormat="1" ht="15.75" customHeight="1" x14ac:dyDescent="0.25">
      <c r="A1546" s="31">
        <v>1549</v>
      </c>
      <c r="B1546" s="34" t="s">
        <v>12518</v>
      </c>
      <c r="C1546" s="31">
        <v>2148</v>
      </c>
      <c r="D1546" s="34" t="s">
        <v>10975</v>
      </c>
      <c r="E1546" s="34" t="s">
        <v>84</v>
      </c>
      <c r="F1546" s="31">
        <v>7</v>
      </c>
    </row>
    <row r="1547" spans="1:6" s="31" customFormat="1" ht="15.75" customHeight="1" x14ac:dyDescent="0.25">
      <c r="A1547" s="31">
        <v>1550</v>
      </c>
      <c r="B1547" s="34" t="s">
        <v>12519</v>
      </c>
      <c r="C1547" s="31">
        <v>2153</v>
      </c>
      <c r="D1547" s="34" t="s">
        <v>10975</v>
      </c>
      <c r="E1547" s="34" t="s">
        <v>84</v>
      </c>
      <c r="F1547" s="31">
        <v>10</v>
      </c>
    </row>
    <row r="1548" spans="1:6" s="31" customFormat="1" ht="15.75" customHeight="1" x14ac:dyDescent="0.25">
      <c r="A1548" s="31">
        <v>1551</v>
      </c>
      <c r="B1548" s="34" t="s">
        <v>12520</v>
      </c>
      <c r="C1548" s="31">
        <v>2075</v>
      </c>
      <c r="D1548" s="34" t="s">
        <v>10975</v>
      </c>
      <c r="E1548" s="34" t="s">
        <v>84</v>
      </c>
      <c r="F1548" s="31">
        <v>12</v>
      </c>
    </row>
    <row r="1549" spans="1:6" s="31" customFormat="1" ht="15.75" customHeight="1" x14ac:dyDescent="0.25">
      <c r="A1549" s="31">
        <v>1552</v>
      </c>
      <c r="B1549" s="34" t="s">
        <v>12521</v>
      </c>
      <c r="C1549" s="31">
        <v>2768</v>
      </c>
      <c r="D1549" s="34" t="s">
        <v>10975</v>
      </c>
      <c r="E1549" s="34" t="s">
        <v>84</v>
      </c>
      <c r="F1549" s="31">
        <v>10</v>
      </c>
    </row>
    <row r="1550" spans="1:6" s="31" customFormat="1" ht="15.75" customHeight="1" x14ac:dyDescent="0.25">
      <c r="A1550" s="31">
        <v>1553</v>
      </c>
      <c r="B1550" s="34" t="s">
        <v>12522</v>
      </c>
      <c r="C1550" s="31">
        <v>2148</v>
      </c>
      <c r="D1550" s="34" t="s">
        <v>10975</v>
      </c>
      <c r="E1550" s="34" t="s">
        <v>84</v>
      </c>
      <c r="F1550" s="31">
        <v>8</v>
      </c>
    </row>
    <row r="1551" spans="1:6" s="31" customFormat="1" ht="15.75" customHeight="1" x14ac:dyDescent="0.25">
      <c r="A1551" s="31">
        <v>1554</v>
      </c>
      <c r="B1551" s="34" t="s">
        <v>12523</v>
      </c>
      <c r="C1551" s="31">
        <v>2768</v>
      </c>
      <c r="D1551" s="34" t="s">
        <v>10975</v>
      </c>
      <c r="E1551" s="34" t="s">
        <v>84</v>
      </c>
      <c r="F1551" s="31">
        <v>8</v>
      </c>
    </row>
    <row r="1552" spans="1:6" s="31" customFormat="1" ht="15.75" customHeight="1" x14ac:dyDescent="0.25">
      <c r="A1552" s="31">
        <v>1555</v>
      </c>
      <c r="B1552" s="34" t="s">
        <v>12524</v>
      </c>
      <c r="C1552" s="31">
        <v>2148</v>
      </c>
      <c r="D1552" s="34" t="s">
        <v>10975</v>
      </c>
      <c r="E1552" s="34" t="s">
        <v>84</v>
      </c>
      <c r="F1552" s="31">
        <v>8</v>
      </c>
    </row>
    <row r="1553" spans="1:6" s="31" customFormat="1" ht="15.75" customHeight="1" x14ac:dyDescent="0.25">
      <c r="A1553" s="31">
        <v>1556</v>
      </c>
      <c r="B1553" s="34" t="s">
        <v>12525</v>
      </c>
      <c r="C1553" s="31">
        <v>2147</v>
      </c>
      <c r="D1553" s="34" t="s">
        <v>10975</v>
      </c>
      <c r="E1553" s="34" t="s">
        <v>84</v>
      </c>
      <c r="F1553" s="31">
        <v>9</v>
      </c>
    </row>
    <row r="1554" spans="1:6" s="31" customFormat="1" ht="15.75" customHeight="1" x14ac:dyDescent="0.25">
      <c r="A1554" s="31">
        <v>1557</v>
      </c>
      <c r="B1554" s="34" t="s">
        <v>12526</v>
      </c>
      <c r="C1554" s="31">
        <v>2768</v>
      </c>
      <c r="D1554" s="34" t="s">
        <v>10975</v>
      </c>
      <c r="E1554" s="34" t="s">
        <v>84</v>
      </c>
      <c r="F1554" s="31">
        <v>9</v>
      </c>
    </row>
    <row r="1555" spans="1:6" s="31" customFormat="1" ht="15.75" customHeight="1" x14ac:dyDescent="0.25">
      <c r="A1555" s="31">
        <v>1558</v>
      </c>
      <c r="B1555" s="34" t="s">
        <v>12527</v>
      </c>
      <c r="C1555" s="31">
        <v>2763</v>
      </c>
      <c r="D1555" s="34" t="s">
        <v>10975</v>
      </c>
      <c r="E1555" s="34" t="s">
        <v>84</v>
      </c>
      <c r="F1555" s="31">
        <v>10</v>
      </c>
    </row>
    <row r="1556" spans="1:6" s="31" customFormat="1" ht="15.75" customHeight="1" x14ac:dyDescent="0.25">
      <c r="A1556" s="31">
        <v>1559</v>
      </c>
      <c r="B1556" s="34" t="s">
        <v>12528</v>
      </c>
      <c r="C1556" s="31">
        <v>2118</v>
      </c>
      <c r="D1556" s="34" t="s">
        <v>10975</v>
      </c>
      <c r="E1556" s="34" t="s">
        <v>84</v>
      </c>
      <c r="F1556" s="31">
        <v>9</v>
      </c>
    </row>
    <row r="1557" spans="1:6" s="31" customFormat="1" ht="15.75" customHeight="1" x14ac:dyDescent="0.25">
      <c r="A1557" s="31">
        <v>1560</v>
      </c>
      <c r="B1557" s="34" t="s">
        <v>12529</v>
      </c>
      <c r="C1557" s="31">
        <v>2144</v>
      </c>
      <c r="D1557" s="34" t="s">
        <v>10975</v>
      </c>
      <c r="E1557" s="34" t="s">
        <v>84</v>
      </c>
      <c r="F1557" s="31">
        <v>10</v>
      </c>
    </row>
    <row r="1558" spans="1:6" s="31" customFormat="1" ht="15.75" customHeight="1" x14ac:dyDescent="0.25">
      <c r="A1558" s="31">
        <v>1561</v>
      </c>
      <c r="B1558" s="34" t="s">
        <v>12530</v>
      </c>
      <c r="C1558" s="31">
        <v>2142</v>
      </c>
      <c r="D1558" s="34" t="s">
        <v>10975</v>
      </c>
      <c r="E1558" s="34" t="s">
        <v>84</v>
      </c>
      <c r="F1558" s="31">
        <v>9</v>
      </c>
    </row>
    <row r="1559" spans="1:6" s="31" customFormat="1" ht="15.75" customHeight="1" x14ac:dyDescent="0.25">
      <c r="A1559" s="31">
        <v>1562</v>
      </c>
      <c r="B1559" s="34" t="s">
        <v>12531</v>
      </c>
      <c r="C1559" s="31">
        <v>2145</v>
      </c>
      <c r="D1559" s="34" t="s">
        <v>10975</v>
      </c>
      <c r="E1559" s="34" t="s">
        <v>84</v>
      </c>
      <c r="F1559" s="31">
        <v>9</v>
      </c>
    </row>
    <row r="1560" spans="1:6" s="31" customFormat="1" ht="15.75" customHeight="1" x14ac:dyDescent="0.25">
      <c r="A1560" s="31">
        <v>1563</v>
      </c>
      <c r="B1560" s="34" t="s">
        <v>12532</v>
      </c>
      <c r="C1560" s="31">
        <v>4878</v>
      </c>
      <c r="D1560" s="34" t="s">
        <v>14968</v>
      </c>
      <c r="E1560" s="34" t="s">
        <v>84</v>
      </c>
      <c r="F1560" s="31">
        <v>4</v>
      </c>
    </row>
    <row r="1561" spans="1:6" s="31" customFormat="1" ht="15.75" customHeight="1" x14ac:dyDescent="0.25">
      <c r="A1561" s="31">
        <v>1564</v>
      </c>
      <c r="B1561" s="34" t="s">
        <v>12533</v>
      </c>
      <c r="C1561" s="31">
        <v>2076</v>
      </c>
      <c r="D1561" s="34" t="s">
        <v>10975</v>
      </c>
      <c r="E1561" s="34" t="s">
        <v>84</v>
      </c>
      <c r="F1561" s="31">
        <v>10</v>
      </c>
    </row>
    <row r="1562" spans="1:6" s="31" customFormat="1" ht="15.75" customHeight="1" x14ac:dyDescent="0.25">
      <c r="A1562" s="31">
        <v>1565</v>
      </c>
      <c r="B1562" s="34" t="s">
        <v>12534</v>
      </c>
      <c r="C1562" s="31">
        <v>2126</v>
      </c>
      <c r="D1562" s="34" t="s">
        <v>10975</v>
      </c>
      <c r="E1562" s="34" t="s">
        <v>84</v>
      </c>
      <c r="F1562" s="31">
        <v>10</v>
      </c>
    </row>
    <row r="1563" spans="1:6" s="31" customFormat="1" ht="15.75" customHeight="1" x14ac:dyDescent="0.25">
      <c r="A1563" s="31">
        <v>1566</v>
      </c>
      <c r="B1563" s="34" t="s">
        <v>12535</v>
      </c>
      <c r="C1563" s="31">
        <v>2289</v>
      </c>
      <c r="D1563" s="34" t="s">
        <v>10975</v>
      </c>
      <c r="E1563" s="34" t="s">
        <v>84</v>
      </c>
      <c r="F1563" s="31">
        <v>9</v>
      </c>
    </row>
    <row r="1564" spans="1:6" s="31" customFormat="1" ht="15.75" customHeight="1" x14ac:dyDescent="0.25">
      <c r="A1564" s="31">
        <v>1567</v>
      </c>
      <c r="B1564" s="34" t="s">
        <v>12536</v>
      </c>
      <c r="C1564" s="31">
        <v>2154</v>
      </c>
      <c r="D1564" s="34" t="s">
        <v>10975</v>
      </c>
      <c r="E1564" s="34" t="s">
        <v>84</v>
      </c>
      <c r="F1564" s="31">
        <v>8</v>
      </c>
    </row>
    <row r="1565" spans="1:6" s="31" customFormat="1" ht="15.75" customHeight="1" x14ac:dyDescent="0.25">
      <c r="A1565" s="31">
        <v>1568</v>
      </c>
      <c r="B1565" s="34" t="s">
        <v>12537</v>
      </c>
      <c r="C1565" s="31">
        <v>2122</v>
      </c>
      <c r="D1565" s="34" t="s">
        <v>10975</v>
      </c>
      <c r="E1565" s="34" t="s">
        <v>84</v>
      </c>
      <c r="F1565" s="31">
        <v>11</v>
      </c>
    </row>
    <row r="1566" spans="1:6" s="31" customFormat="1" ht="15.75" customHeight="1" x14ac:dyDescent="0.25">
      <c r="A1566" s="31">
        <v>1569</v>
      </c>
      <c r="B1566" s="34" t="s">
        <v>12538</v>
      </c>
      <c r="C1566" s="31">
        <v>2155</v>
      </c>
      <c r="D1566" s="34" t="s">
        <v>10975</v>
      </c>
      <c r="E1566" s="34" t="s">
        <v>84</v>
      </c>
      <c r="F1566" s="31">
        <v>10</v>
      </c>
    </row>
    <row r="1567" spans="1:6" s="31" customFormat="1" ht="15.75" customHeight="1" x14ac:dyDescent="0.25">
      <c r="A1567" s="31">
        <v>1570</v>
      </c>
      <c r="B1567" s="34" t="s">
        <v>12539</v>
      </c>
      <c r="C1567" s="31">
        <v>2073</v>
      </c>
      <c r="D1567" s="34" t="s">
        <v>10975</v>
      </c>
      <c r="E1567" s="34" t="s">
        <v>84</v>
      </c>
      <c r="F1567" s="31">
        <v>12</v>
      </c>
    </row>
    <row r="1568" spans="1:6" s="31" customFormat="1" ht="15.75" customHeight="1" x14ac:dyDescent="0.25">
      <c r="A1568" s="31">
        <v>1571</v>
      </c>
      <c r="B1568" s="34" t="s">
        <v>12540</v>
      </c>
      <c r="C1568" s="31">
        <v>2121</v>
      </c>
      <c r="D1568" s="34" t="s">
        <v>10975</v>
      </c>
      <c r="E1568" s="34" t="s">
        <v>84</v>
      </c>
      <c r="F1568" s="31">
        <v>11</v>
      </c>
    </row>
    <row r="1569" spans="1:6" s="31" customFormat="1" ht="15.75" customHeight="1" x14ac:dyDescent="0.25">
      <c r="A1569" s="31">
        <v>1572</v>
      </c>
      <c r="B1569" s="34" t="s">
        <v>12541</v>
      </c>
      <c r="C1569" s="31">
        <v>2126</v>
      </c>
      <c r="D1569" s="34" t="s">
        <v>10975</v>
      </c>
      <c r="E1569" s="34" t="s">
        <v>84</v>
      </c>
      <c r="F1569" s="31">
        <v>12</v>
      </c>
    </row>
    <row r="1570" spans="1:6" s="31" customFormat="1" ht="15.75" customHeight="1" x14ac:dyDescent="0.25">
      <c r="A1570" s="31">
        <v>1573</v>
      </c>
      <c r="B1570" s="34" t="s">
        <v>12542</v>
      </c>
      <c r="C1570" s="31">
        <v>2121</v>
      </c>
      <c r="D1570" s="34" t="s">
        <v>10975</v>
      </c>
      <c r="E1570" s="34" t="s">
        <v>84</v>
      </c>
      <c r="F1570" s="31">
        <v>12</v>
      </c>
    </row>
    <row r="1571" spans="1:6" s="31" customFormat="1" ht="15.75" customHeight="1" x14ac:dyDescent="0.25">
      <c r="A1571" s="31">
        <v>1574</v>
      </c>
      <c r="B1571" s="34" t="s">
        <v>12543</v>
      </c>
      <c r="C1571" s="31">
        <v>2119</v>
      </c>
      <c r="D1571" s="34" t="s">
        <v>10975</v>
      </c>
      <c r="E1571" s="34" t="s">
        <v>84</v>
      </c>
      <c r="F1571" s="31">
        <v>11</v>
      </c>
    </row>
    <row r="1572" spans="1:6" s="31" customFormat="1" ht="15.75" customHeight="1" x14ac:dyDescent="0.25">
      <c r="A1572" s="31">
        <v>1575</v>
      </c>
      <c r="B1572" s="34" t="s">
        <v>12544</v>
      </c>
      <c r="C1572" s="31">
        <v>2153</v>
      </c>
      <c r="D1572" s="34" t="s">
        <v>10975</v>
      </c>
      <c r="E1572" s="34" t="s">
        <v>84</v>
      </c>
      <c r="F1572" s="31">
        <v>11</v>
      </c>
    </row>
    <row r="1573" spans="1:6" s="31" customFormat="1" ht="15.75" customHeight="1" x14ac:dyDescent="0.25">
      <c r="A1573" s="31">
        <v>1576</v>
      </c>
      <c r="B1573" s="34" t="s">
        <v>12545</v>
      </c>
      <c r="C1573" s="31">
        <v>2120</v>
      </c>
      <c r="D1573" s="34" t="s">
        <v>10975</v>
      </c>
      <c r="E1573" s="34" t="s">
        <v>84</v>
      </c>
      <c r="F1573" s="31">
        <v>9</v>
      </c>
    </row>
    <row r="1574" spans="1:6" s="31" customFormat="1" ht="15.75" customHeight="1" x14ac:dyDescent="0.25">
      <c r="A1574" s="31">
        <v>1577</v>
      </c>
      <c r="B1574" s="34" t="s">
        <v>12546</v>
      </c>
      <c r="C1574" s="31">
        <v>2118</v>
      </c>
      <c r="D1574" s="34" t="s">
        <v>10975</v>
      </c>
      <c r="E1574" s="34" t="s">
        <v>84</v>
      </c>
      <c r="F1574" s="31">
        <v>11</v>
      </c>
    </row>
    <row r="1575" spans="1:6" s="31" customFormat="1" ht="15.75" customHeight="1" x14ac:dyDescent="0.25">
      <c r="A1575" s="31">
        <v>1578</v>
      </c>
      <c r="B1575" s="34" t="s">
        <v>12547</v>
      </c>
      <c r="C1575" s="31">
        <v>2112</v>
      </c>
      <c r="D1575" s="34" t="s">
        <v>10975</v>
      </c>
      <c r="E1575" s="34" t="s">
        <v>84</v>
      </c>
      <c r="F1575" s="31">
        <v>8</v>
      </c>
    </row>
    <row r="1576" spans="1:6" s="31" customFormat="1" ht="15.75" customHeight="1" x14ac:dyDescent="0.25">
      <c r="A1576" s="31">
        <v>1579</v>
      </c>
      <c r="B1576" s="34" t="s">
        <v>12548</v>
      </c>
      <c r="C1576" s="31">
        <v>2101</v>
      </c>
      <c r="D1576" s="34" t="s">
        <v>10975</v>
      </c>
      <c r="E1576" s="34" t="s">
        <v>84</v>
      </c>
      <c r="F1576" s="31">
        <v>10</v>
      </c>
    </row>
    <row r="1577" spans="1:6" s="31" customFormat="1" ht="15.75" customHeight="1" x14ac:dyDescent="0.25">
      <c r="A1577" s="31">
        <v>1580</v>
      </c>
      <c r="B1577" s="34" t="s">
        <v>12549</v>
      </c>
      <c r="C1577" s="31">
        <v>4227</v>
      </c>
      <c r="D1577" s="34" t="s">
        <v>14968</v>
      </c>
      <c r="E1577" s="34" t="s">
        <v>84</v>
      </c>
      <c r="F1577" s="31">
        <v>3</v>
      </c>
    </row>
    <row r="1578" spans="1:6" s="31" customFormat="1" ht="15.75" customHeight="1" x14ac:dyDescent="0.25">
      <c r="A1578" s="31">
        <v>1581</v>
      </c>
      <c r="B1578" s="34" t="s">
        <v>12550</v>
      </c>
      <c r="C1578" s="31">
        <v>2251</v>
      </c>
      <c r="D1578" s="34" t="s">
        <v>10975</v>
      </c>
      <c r="E1578" s="34" t="s">
        <v>84</v>
      </c>
      <c r="F1578" s="31">
        <v>6</v>
      </c>
    </row>
    <row r="1579" spans="1:6" s="31" customFormat="1" ht="15.75" customHeight="1" x14ac:dyDescent="0.25">
      <c r="A1579" s="31">
        <v>1582</v>
      </c>
      <c r="B1579" s="34" t="s">
        <v>12551</v>
      </c>
      <c r="C1579" s="31">
        <v>2101</v>
      </c>
      <c r="D1579" s="34" t="s">
        <v>10975</v>
      </c>
      <c r="E1579" s="34" t="s">
        <v>84</v>
      </c>
      <c r="F1579" s="31">
        <v>11</v>
      </c>
    </row>
    <row r="1580" spans="1:6" s="31" customFormat="1" ht="15.75" customHeight="1" x14ac:dyDescent="0.25">
      <c r="A1580" s="31">
        <v>1583</v>
      </c>
      <c r="B1580" s="34" t="s">
        <v>12552</v>
      </c>
      <c r="C1580" s="31">
        <v>2100</v>
      </c>
      <c r="D1580" s="34" t="s">
        <v>10975</v>
      </c>
      <c r="E1580" s="34" t="s">
        <v>84</v>
      </c>
      <c r="F1580" s="31">
        <v>11</v>
      </c>
    </row>
    <row r="1581" spans="1:6" s="31" customFormat="1" ht="15.75" customHeight="1" x14ac:dyDescent="0.25">
      <c r="A1581" s="31">
        <v>1584</v>
      </c>
      <c r="B1581" s="34" t="s">
        <v>12553</v>
      </c>
      <c r="C1581" s="31">
        <v>2148</v>
      </c>
      <c r="D1581" s="34" t="s">
        <v>10975</v>
      </c>
      <c r="E1581" s="34" t="s">
        <v>84</v>
      </c>
      <c r="F1581" s="31">
        <v>9</v>
      </c>
    </row>
    <row r="1582" spans="1:6" s="31" customFormat="1" ht="15.75" customHeight="1" x14ac:dyDescent="0.25">
      <c r="A1582" s="31">
        <v>1585</v>
      </c>
      <c r="B1582" s="34" t="s">
        <v>12554</v>
      </c>
      <c r="C1582" s="31">
        <v>2099</v>
      </c>
      <c r="D1582" s="34" t="s">
        <v>10975</v>
      </c>
      <c r="E1582" s="34" t="s">
        <v>84</v>
      </c>
      <c r="F1582" s="31">
        <v>10</v>
      </c>
    </row>
    <row r="1583" spans="1:6" s="31" customFormat="1" ht="15.75" customHeight="1" x14ac:dyDescent="0.25">
      <c r="A1583" s="31">
        <v>1586</v>
      </c>
      <c r="B1583" s="34" t="s">
        <v>12555</v>
      </c>
      <c r="C1583" s="31">
        <v>2119</v>
      </c>
      <c r="D1583" s="34" t="s">
        <v>10975</v>
      </c>
      <c r="E1583" s="34" t="s">
        <v>84</v>
      </c>
      <c r="F1583" s="31">
        <v>11</v>
      </c>
    </row>
    <row r="1584" spans="1:6" s="31" customFormat="1" ht="15.75" customHeight="1" x14ac:dyDescent="0.25">
      <c r="A1584" s="31">
        <v>1587</v>
      </c>
      <c r="B1584" s="34" t="s">
        <v>12556</v>
      </c>
      <c r="C1584" s="31">
        <v>2079</v>
      </c>
      <c r="D1584" s="34" t="s">
        <v>10975</v>
      </c>
      <c r="E1584" s="34" t="s">
        <v>84</v>
      </c>
      <c r="F1584" s="31">
        <v>10</v>
      </c>
    </row>
    <row r="1585" spans="1:6" s="31" customFormat="1" ht="15.75" customHeight="1" x14ac:dyDescent="0.25">
      <c r="A1585" s="31">
        <v>1588</v>
      </c>
      <c r="B1585" s="34" t="s">
        <v>12557</v>
      </c>
      <c r="C1585" s="31">
        <v>2126</v>
      </c>
      <c r="D1585" s="34" t="s">
        <v>10975</v>
      </c>
      <c r="E1585" s="34" t="s">
        <v>84</v>
      </c>
      <c r="F1585" s="31">
        <v>11</v>
      </c>
    </row>
    <row r="1586" spans="1:6" s="31" customFormat="1" ht="15.75" customHeight="1" x14ac:dyDescent="0.25">
      <c r="A1586" s="31">
        <v>1589</v>
      </c>
      <c r="B1586" s="34" t="s">
        <v>12558</v>
      </c>
      <c r="C1586" s="31">
        <v>2775</v>
      </c>
      <c r="D1586" s="34" t="s">
        <v>10975</v>
      </c>
      <c r="E1586" s="34" t="s">
        <v>84</v>
      </c>
      <c r="F1586" s="31">
        <v>9</v>
      </c>
    </row>
    <row r="1587" spans="1:6" s="31" customFormat="1" ht="15.75" customHeight="1" x14ac:dyDescent="0.25">
      <c r="A1587" s="31">
        <v>1590</v>
      </c>
      <c r="B1587" s="34" t="s">
        <v>12559</v>
      </c>
      <c r="C1587" s="31">
        <v>4132</v>
      </c>
      <c r="D1587" s="34" t="s">
        <v>14968</v>
      </c>
      <c r="E1587" s="34" t="s">
        <v>84</v>
      </c>
      <c r="F1587" s="31">
        <v>5</v>
      </c>
    </row>
    <row r="1588" spans="1:6" s="31" customFormat="1" ht="15.75" customHeight="1" x14ac:dyDescent="0.25">
      <c r="A1588" s="31">
        <v>1591</v>
      </c>
      <c r="B1588" s="34" t="s">
        <v>12560</v>
      </c>
      <c r="C1588" s="31">
        <v>2073</v>
      </c>
      <c r="D1588" s="34" t="s">
        <v>10975</v>
      </c>
      <c r="E1588" s="34" t="s">
        <v>84</v>
      </c>
      <c r="F1588" s="31">
        <v>12</v>
      </c>
    </row>
    <row r="1589" spans="1:6" s="31" customFormat="1" ht="15.75" customHeight="1" x14ac:dyDescent="0.25">
      <c r="A1589" s="31">
        <v>1592</v>
      </c>
      <c r="B1589" s="34" t="s">
        <v>12561</v>
      </c>
      <c r="C1589" s="31">
        <v>2077</v>
      </c>
      <c r="D1589" s="34" t="s">
        <v>10975</v>
      </c>
      <c r="E1589" s="34" t="s">
        <v>84</v>
      </c>
      <c r="F1589" s="31">
        <v>10</v>
      </c>
    </row>
    <row r="1590" spans="1:6" s="31" customFormat="1" ht="15.75" customHeight="1" x14ac:dyDescent="0.25">
      <c r="A1590" s="31">
        <v>1593</v>
      </c>
      <c r="B1590" s="34" t="s">
        <v>12562</v>
      </c>
      <c r="C1590" s="31">
        <v>2065</v>
      </c>
      <c r="D1590" s="34" t="s">
        <v>10975</v>
      </c>
      <c r="E1590" s="34" t="s">
        <v>84</v>
      </c>
      <c r="F1590" s="31">
        <v>12</v>
      </c>
    </row>
    <row r="1591" spans="1:6" s="31" customFormat="1" ht="15.75" customHeight="1" x14ac:dyDescent="0.25">
      <c r="A1591" s="31">
        <v>1594</v>
      </c>
      <c r="B1591" s="34" t="s">
        <v>12563</v>
      </c>
      <c r="C1591" s="31">
        <v>2100</v>
      </c>
      <c r="D1591" s="34" t="s">
        <v>10975</v>
      </c>
      <c r="E1591" s="34" t="s">
        <v>84</v>
      </c>
      <c r="F1591" s="31">
        <v>10</v>
      </c>
    </row>
    <row r="1592" spans="1:6" s="31" customFormat="1" ht="15.75" customHeight="1" x14ac:dyDescent="0.25">
      <c r="A1592" s="31">
        <v>1595</v>
      </c>
      <c r="B1592" s="34" t="s">
        <v>12564</v>
      </c>
      <c r="C1592" s="31">
        <v>3197</v>
      </c>
      <c r="D1592" s="34" t="s">
        <v>11420</v>
      </c>
      <c r="E1592" s="34" t="s">
        <v>84</v>
      </c>
      <c r="F1592" s="31">
        <v>9</v>
      </c>
    </row>
    <row r="1593" spans="1:6" s="31" customFormat="1" ht="15.75" customHeight="1" x14ac:dyDescent="0.25">
      <c r="A1593" s="31">
        <v>1596</v>
      </c>
      <c r="B1593" s="34" t="s">
        <v>12565</v>
      </c>
      <c r="C1593" s="31">
        <v>2086</v>
      </c>
      <c r="D1593" s="34" t="s">
        <v>10975</v>
      </c>
      <c r="E1593" s="34" t="s">
        <v>84</v>
      </c>
      <c r="F1593" s="31">
        <v>12</v>
      </c>
    </row>
    <row r="1594" spans="1:6" s="31" customFormat="1" ht="15.75" customHeight="1" x14ac:dyDescent="0.25">
      <c r="A1594" s="31">
        <v>1597</v>
      </c>
      <c r="B1594" s="34" t="s">
        <v>12566</v>
      </c>
      <c r="C1594" s="31">
        <v>2224</v>
      </c>
      <c r="D1594" s="34" t="s">
        <v>10975</v>
      </c>
      <c r="E1594" s="34" t="s">
        <v>84</v>
      </c>
      <c r="F1594" s="31">
        <v>10</v>
      </c>
    </row>
    <row r="1595" spans="1:6" s="31" customFormat="1" ht="15.75" customHeight="1" x14ac:dyDescent="0.25">
      <c r="A1595" s="31">
        <v>1598</v>
      </c>
      <c r="B1595" s="34" t="s">
        <v>12567</v>
      </c>
      <c r="C1595" s="31">
        <v>2032</v>
      </c>
      <c r="D1595" s="34" t="s">
        <v>10975</v>
      </c>
      <c r="E1595" s="34" t="s">
        <v>84</v>
      </c>
      <c r="F1595" s="31">
        <v>11</v>
      </c>
    </row>
    <row r="1596" spans="1:6" s="31" customFormat="1" ht="15.75" customHeight="1" x14ac:dyDescent="0.25">
      <c r="A1596" s="31">
        <v>1599</v>
      </c>
      <c r="B1596" s="34" t="s">
        <v>12568</v>
      </c>
      <c r="C1596" s="31">
        <v>2035</v>
      </c>
      <c r="D1596" s="34" t="s">
        <v>10975</v>
      </c>
      <c r="E1596" s="34" t="s">
        <v>84</v>
      </c>
      <c r="F1596" s="31">
        <v>11</v>
      </c>
    </row>
    <row r="1597" spans="1:6" s="31" customFormat="1" ht="15.75" customHeight="1" x14ac:dyDescent="0.25">
      <c r="A1597" s="31">
        <v>1600</v>
      </c>
      <c r="B1597" s="34" t="s">
        <v>12569</v>
      </c>
      <c r="C1597" s="31">
        <v>4220</v>
      </c>
      <c r="D1597" s="34" t="s">
        <v>14968</v>
      </c>
      <c r="E1597" s="34" t="s">
        <v>84</v>
      </c>
      <c r="F1597" s="31">
        <v>9</v>
      </c>
    </row>
    <row r="1598" spans="1:6" s="31" customFormat="1" ht="15.75" customHeight="1" x14ac:dyDescent="0.25">
      <c r="A1598" s="31">
        <v>1601</v>
      </c>
      <c r="B1598" s="34" t="s">
        <v>12570</v>
      </c>
      <c r="C1598" s="31">
        <v>2567</v>
      </c>
      <c r="D1598" s="34" t="s">
        <v>10975</v>
      </c>
      <c r="E1598" s="34" t="s">
        <v>84</v>
      </c>
      <c r="F1598" s="31">
        <v>9</v>
      </c>
    </row>
    <row r="1599" spans="1:6" s="31" customFormat="1" ht="15.75" customHeight="1" x14ac:dyDescent="0.25">
      <c r="A1599" s="31">
        <v>1602</v>
      </c>
      <c r="B1599" s="34" t="s">
        <v>12571</v>
      </c>
      <c r="C1599" s="31">
        <v>2777</v>
      </c>
      <c r="D1599" s="34" t="s">
        <v>10975</v>
      </c>
      <c r="E1599" s="34" t="s">
        <v>84</v>
      </c>
      <c r="F1599" s="31">
        <v>9</v>
      </c>
    </row>
    <row r="1600" spans="1:6" s="31" customFormat="1" ht="15.75" customHeight="1" x14ac:dyDescent="0.25">
      <c r="A1600" s="31">
        <v>1603</v>
      </c>
      <c r="B1600" s="34" t="s">
        <v>12572</v>
      </c>
      <c r="C1600" s="31">
        <v>4220</v>
      </c>
      <c r="D1600" s="34" t="s">
        <v>14968</v>
      </c>
      <c r="E1600" s="34" t="s">
        <v>84</v>
      </c>
      <c r="F1600" s="31">
        <v>9</v>
      </c>
    </row>
    <row r="1601" spans="1:6" s="31" customFormat="1" ht="15.75" customHeight="1" x14ac:dyDescent="0.25">
      <c r="A1601" s="31">
        <v>1604</v>
      </c>
      <c r="B1601" s="34" t="s">
        <v>12573</v>
      </c>
      <c r="C1601" s="31">
        <v>4818</v>
      </c>
      <c r="D1601" s="34" t="s">
        <v>14968</v>
      </c>
      <c r="E1601" s="34" t="s">
        <v>84</v>
      </c>
      <c r="F1601" s="31">
        <v>5</v>
      </c>
    </row>
    <row r="1602" spans="1:6" s="31" customFormat="1" ht="15.75" customHeight="1" x14ac:dyDescent="0.25">
      <c r="A1602" s="31">
        <v>1605</v>
      </c>
      <c r="B1602" s="34" t="s">
        <v>12574</v>
      </c>
      <c r="C1602" s="31">
        <v>3219</v>
      </c>
      <c r="D1602" s="34" t="s">
        <v>11420</v>
      </c>
      <c r="E1602" s="34" t="s">
        <v>84</v>
      </c>
      <c r="F1602" s="31">
        <v>3</v>
      </c>
    </row>
    <row r="1603" spans="1:6" s="31" customFormat="1" ht="15.75" customHeight="1" x14ac:dyDescent="0.25">
      <c r="A1603" s="31">
        <v>1606</v>
      </c>
      <c r="B1603" s="34" t="s">
        <v>12575</v>
      </c>
      <c r="C1603" s="31">
        <v>3023</v>
      </c>
      <c r="D1603" s="34" t="s">
        <v>11420</v>
      </c>
      <c r="E1603" s="34" t="s">
        <v>84</v>
      </c>
      <c r="F1603" s="31">
        <v>7</v>
      </c>
    </row>
    <row r="1604" spans="1:6" s="31" customFormat="1" ht="15.75" customHeight="1" x14ac:dyDescent="0.25">
      <c r="A1604" s="31">
        <v>1607</v>
      </c>
      <c r="B1604" s="34" t="s">
        <v>12576</v>
      </c>
      <c r="C1604" s="31">
        <v>3809</v>
      </c>
      <c r="D1604" s="34" t="s">
        <v>11420</v>
      </c>
      <c r="E1604" s="34" t="s">
        <v>84</v>
      </c>
      <c r="F1604" s="31">
        <v>5</v>
      </c>
    </row>
    <row r="1605" spans="1:6" s="31" customFormat="1" ht="15.75" customHeight="1" x14ac:dyDescent="0.25">
      <c r="A1605" s="31">
        <v>1608</v>
      </c>
      <c r="B1605" s="34" t="s">
        <v>12577</v>
      </c>
      <c r="C1605" s="31">
        <v>2090</v>
      </c>
      <c r="D1605" s="34" t="s">
        <v>10975</v>
      </c>
      <c r="E1605" s="34" t="s">
        <v>84</v>
      </c>
      <c r="F1605" s="31">
        <v>11</v>
      </c>
    </row>
    <row r="1606" spans="1:6" s="31" customFormat="1" ht="15.75" customHeight="1" x14ac:dyDescent="0.25">
      <c r="A1606" s="31">
        <v>1609</v>
      </c>
      <c r="B1606" s="34" t="s">
        <v>12578</v>
      </c>
      <c r="C1606" s="31">
        <v>2048</v>
      </c>
      <c r="D1606" s="34" t="s">
        <v>10975</v>
      </c>
      <c r="E1606" s="34" t="s">
        <v>84</v>
      </c>
      <c r="F1606" s="31">
        <v>11</v>
      </c>
    </row>
    <row r="1607" spans="1:6" s="31" customFormat="1" ht="15.75" customHeight="1" x14ac:dyDescent="0.25">
      <c r="A1607" s="31">
        <v>1610</v>
      </c>
      <c r="B1607" s="34" t="s">
        <v>12579</v>
      </c>
      <c r="C1607" s="31">
        <v>2031</v>
      </c>
      <c r="D1607" s="34" t="s">
        <v>10975</v>
      </c>
      <c r="E1607" s="34" t="s">
        <v>84</v>
      </c>
      <c r="F1607" s="31">
        <v>11</v>
      </c>
    </row>
    <row r="1608" spans="1:6" s="31" customFormat="1" ht="15.75" customHeight="1" x14ac:dyDescent="0.25">
      <c r="A1608" s="31">
        <v>1611</v>
      </c>
      <c r="B1608" s="34" t="s">
        <v>12580</v>
      </c>
      <c r="C1608" s="31">
        <v>2261</v>
      </c>
      <c r="D1608" s="34" t="s">
        <v>10975</v>
      </c>
      <c r="E1608" s="34" t="s">
        <v>84</v>
      </c>
      <c r="F1608" s="31">
        <v>9</v>
      </c>
    </row>
    <row r="1609" spans="1:6" s="31" customFormat="1" ht="15.75" customHeight="1" x14ac:dyDescent="0.25">
      <c r="A1609" s="31">
        <v>1612</v>
      </c>
      <c r="B1609" s="34" t="s">
        <v>12581</v>
      </c>
      <c r="C1609" s="31">
        <v>2441</v>
      </c>
      <c r="D1609" s="34" t="s">
        <v>10975</v>
      </c>
      <c r="E1609" s="34" t="s">
        <v>84</v>
      </c>
      <c r="F1609" s="31">
        <v>4</v>
      </c>
    </row>
    <row r="1610" spans="1:6" s="31" customFormat="1" ht="15.75" customHeight="1" x14ac:dyDescent="0.25">
      <c r="A1610" s="31">
        <v>1613</v>
      </c>
      <c r="B1610" s="34" t="s">
        <v>12582</v>
      </c>
      <c r="C1610" s="31">
        <v>2263</v>
      </c>
      <c r="D1610" s="34" t="s">
        <v>10975</v>
      </c>
      <c r="E1610" s="34" t="s">
        <v>84</v>
      </c>
      <c r="F1610" s="31">
        <v>8</v>
      </c>
    </row>
    <row r="1611" spans="1:6" s="31" customFormat="1" ht="15.75" customHeight="1" x14ac:dyDescent="0.25">
      <c r="A1611" s="31">
        <v>1614</v>
      </c>
      <c r="B1611" s="34" t="s">
        <v>12583</v>
      </c>
      <c r="C1611" s="31">
        <v>2261</v>
      </c>
      <c r="D1611" s="34" t="s">
        <v>10975</v>
      </c>
      <c r="E1611" s="34" t="s">
        <v>84</v>
      </c>
      <c r="F1611" s="31">
        <v>6</v>
      </c>
    </row>
    <row r="1612" spans="1:6" s="31" customFormat="1" ht="15.75" customHeight="1" x14ac:dyDescent="0.25">
      <c r="A1612" s="31">
        <v>1615</v>
      </c>
      <c r="B1612" s="34" t="s">
        <v>12584</v>
      </c>
      <c r="C1612" s="31">
        <v>3183</v>
      </c>
      <c r="D1612" s="34" t="s">
        <v>11420</v>
      </c>
      <c r="E1612" s="34" t="s">
        <v>84</v>
      </c>
      <c r="F1612" s="31">
        <v>6</v>
      </c>
    </row>
    <row r="1613" spans="1:6" s="31" customFormat="1" ht="15.75" customHeight="1" x14ac:dyDescent="0.25">
      <c r="A1613" s="31">
        <v>1616</v>
      </c>
      <c r="B1613" s="34" t="s">
        <v>12585</v>
      </c>
      <c r="C1613" s="31">
        <v>4877</v>
      </c>
      <c r="D1613" s="34" t="s">
        <v>14968</v>
      </c>
      <c r="E1613" s="34" t="s">
        <v>84</v>
      </c>
      <c r="F1613" s="31">
        <v>4</v>
      </c>
    </row>
    <row r="1614" spans="1:6" s="31" customFormat="1" ht="15.75" customHeight="1" x14ac:dyDescent="0.25">
      <c r="A1614" s="31">
        <v>1617</v>
      </c>
      <c r="B1614" s="34" t="s">
        <v>12586</v>
      </c>
      <c r="C1614" s="31">
        <v>4215</v>
      </c>
      <c r="D1614" s="34" t="s">
        <v>14968</v>
      </c>
      <c r="E1614" s="34" t="s">
        <v>84</v>
      </c>
      <c r="F1614" s="31">
        <v>8</v>
      </c>
    </row>
    <row r="1615" spans="1:6" s="31" customFormat="1" ht="15.75" customHeight="1" x14ac:dyDescent="0.25">
      <c r="A1615" s="31">
        <v>1618</v>
      </c>
      <c r="B1615" s="34" t="s">
        <v>12587</v>
      </c>
      <c r="C1615" s="31">
        <v>3199</v>
      </c>
      <c r="D1615" s="34" t="s">
        <v>11420</v>
      </c>
      <c r="E1615" s="34" t="s">
        <v>84</v>
      </c>
      <c r="F1615" s="31">
        <v>9</v>
      </c>
    </row>
    <row r="1616" spans="1:6" s="31" customFormat="1" ht="15.75" customHeight="1" x14ac:dyDescent="0.25">
      <c r="A1616" s="31">
        <v>1619</v>
      </c>
      <c r="B1616" s="34" t="s">
        <v>12588</v>
      </c>
      <c r="C1616" s="31">
        <v>2089</v>
      </c>
      <c r="D1616" s="34" t="s">
        <v>10975</v>
      </c>
      <c r="E1616" s="34" t="s">
        <v>84</v>
      </c>
      <c r="F1616" s="31">
        <v>10</v>
      </c>
    </row>
    <row r="1617" spans="1:6" s="31" customFormat="1" ht="15.75" customHeight="1" x14ac:dyDescent="0.25">
      <c r="A1617" s="31">
        <v>1620</v>
      </c>
      <c r="B1617" s="34" t="s">
        <v>12589</v>
      </c>
      <c r="C1617" s="31">
        <v>2528</v>
      </c>
      <c r="D1617" s="34" t="s">
        <v>10975</v>
      </c>
      <c r="E1617" s="34" t="s">
        <v>84</v>
      </c>
      <c r="F1617" s="31">
        <v>7</v>
      </c>
    </row>
    <row r="1618" spans="1:6" s="31" customFormat="1" ht="15.75" customHeight="1" x14ac:dyDescent="0.25">
      <c r="A1618" s="31">
        <v>1621</v>
      </c>
      <c r="B1618" s="34" t="s">
        <v>12590</v>
      </c>
      <c r="C1618" s="31">
        <v>2131</v>
      </c>
      <c r="D1618" s="34" t="s">
        <v>10975</v>
      </c>
      <c r="E1618" s="34" t="s">
        <v>84</v>
      </c>
      <c r="F1618" s="31">
        <v>8</v>
      </c>
    </row>
    <row r="1619" spans="1:6" s="31" customFormat="1" ht="15.75" customHeight="1" x14ac:dyDescent="0.25">
      <c r="A1619" s="31">
        <v>1622</v>
      </c>
      <c r="B1619" s="34" t="s">
        <v>12591</v>
      </c>
      <c r="C1619" s="31">
        <v>3910</v>
      </c>
      <c r="D1619" s="34" t="s">
        <v>11420</v>
      </c>
      <c r="E1619" s="34" t="s">
        <v>84</v>
      </c>
      <c r="F1619" s="31">
        <v>8</v>
      </c>
    </row>
    <row r="1620" spans="1:6" s="31" customFormat="1" ht="15.75" customHeight="1" x14ac:dyDescent="0.25">
      <c r="A1620" s="31">
        <v>1623</v>
      </c>
      <c r="B1620" s="34" t="s">
        <v>12592</v>
      </c>
      <c r="C1620" s="31">
        <v>3264</v>
      </c>
      <c r="D1620" s="34" t="s">
        <v>11420</v>
      </c>
      <c r="E1620" s="34" t="s">
        <v>84</v>
      </c>
      <c r="F1620" s="31">
        <v>1</v>
      </c>
    </row>
    <row r="1621" spans="1:6" s="31" customFormat="1" ht="15.75" customHeight="1" x14ac:dyDescent="0.25">
      <c r="A1621" s="31">
        <v>1624</v>
      </c>
      <c r="B1621" s="34" t="s">
        <v>12593</v>
      </c>
      <c r="C1621" s="31">
        <v>2220</v>
      </c>
      <c r="D1621" s="34" t="s">
        <v>10975</v>
      </c>
      <c r="E1621" s="34" t="s">
        <v>84</v>
      </c>
      <c r="F1621" s="31">
        <v>8</v>
      </c>
    </row>
    <row r="1622" spans="1:6" s="31" customFormat="1" ht="15.75" customHeight="1" x14ac:dyDescent="0.25">
      <c r="A1622" s="31">
        <v>1625</v>
      </c>
      <c r="B1622" s="34" t="s">
        <v>12594</v>
      </c>
      <c r="C1622" s="31">
        <v>2763</v>
      </c>
      <c r="D1622" s="34" t="s">
        <v>10975</v>
      </c>
      <c r="E1622" s="34" t="s">
        <v>84</v>
      </c>
      <c r="F1622" s="31">
        <v>8</v>
      </c>
    </row>
    <row r="1623" spans="1:6" s="31" customFormat="1" ht="15.75" customHeight="1" x14ac:dyDescent="0.25">
      <c r="A1623" s="31">
        <v>1626</v>
      </c>
      <c r="B1623" s="34" t="s">
        <v>12595</v>
      </c>
      <c r="C1623" s="31">
        <v>4570</v>
      </c>
      <c r="D1623" s="34" t="s">
        <v>14968</v>
      </c>
      <c r="E1623" s="34" t="s">
        <v>84</v>
      </c>
      <c r="F1623" s="31">
        <v>5</v>
      </c>
    </row>
    <row r="1624" spans="1:6" s="31" customFormat="1" ht="15.75" customHeight="1" x14ac:dyDescent="0.25">
      <c r="A1624" s="31">
        <v>1627</v>
      </c>
      <c r="B1624" s="34" t="s">
        <v>12596</v>
      </c>
      <c r="C1624" s="31">
        <v>3150</v>
      </c>
      <c r="D1624" s="34" t="s">
        <v>11420</v>
      </c>
      <c r="E1624" s="34" t="s">
        <v>84</v>
      </c>
      <c r="F1624" s="31">
        <v>9</v>
      </c>
    </row>
    <row r="1625" spans="1:6" s="31" customFormat="1" ht="15.75" customHeight="1" x14ac:dyDescent="0.25">
      <c r="A1625" s="31">
        <v>1628</v>
      </c>
      <c r="B1625" s="34" t="s">
        <v>12597</v>
      </c>
      <c r="C1625" s="31">
        <v>2528</v>
      </c>
      <c r="D1625" s="34" t="s">
        <v>10975</v>
      </c>
      <c r="E1625" s="34" t="s">
        <v>84</v>
      </c>
      <c r="F1625" s="31">
        <v>6</v>
      </c>
    </row>
    <row r="1626" spans="1:6" s="31" customFormat="1" ht="15.75" customHeight="1" x14ac:dyDescent="0.25">
      <c r="A1626" s="31">
        <v>1629</v>
      </c>
      <c r="B1626" s="34" t="s">
        <v>12598</v>
      </c>
      <c r="C1626" s="31">
        <v>4413</v>
      </c>
      <c r="D1626" s="34" t="s">
        <v>14968</v>
      </c>
      <c r="E1626" s="34" t="s">
        <v>84</v>
      </c>
      <c r="F1626" s="31">
        <v>5</v>
      </c>
    </row>
    <row r="1627" spans="1:6" s="31" customFormat="1" ht="15.75" customHeight="1" x14ac:dyDescent="0.25">
      <c r="A1627" s="31">
        <v>1630</v>
      </c>
      <c r="B1627" s="34" t="s">
        <v>12599</v>
      </c>
      <c r="C1627" s="31">
        <v>2681</v>
      </c>
      <c r="D1627" s="34" t="s">
        <v>10975</v>
      </c>
      <c r="E1627" s="34" t="s">
        <v>84</v>
      </c>
      <c r="F1627" s="31">
        <v>1</v>
      </c>
    </row>
    <row r="1628" spans="1:6" s="31" customFormat="1" ht="15.75" customHeight="1" x14ac:dyDescent="0.25">
      <c r="A1628" s="31">
        <v>1631</v>
      </c>
      <c r="B1628" s="34" t="s">
        <v>12600</v>
      </c>
      <c r="C1628" s="31">
        <v>4510</v>
      </c>
      <c r="D1628" s="34" t="s">
        <v>14968</v>
      </c>
      <c r="E1628" s="34" t="s">
        <v>84</v>
      </c>
      <c r="F1628" s="31">
        <v>2</v>
      </c>
    </row>
    <row r="1629" spans="1:6" s="31" customFormat="1" ht="15.75" customHeight="1" x14ac:dyDescent="0.25">
      <c r="A1629" s="31">
        <v>1632</v>
      </c>
      <c r="B1629" s="34" t="s">
        <v>12601</v>
      </c>
      <c r="C1629" s="31">
        <v>3977</v>
      </c>
      <c r="D1629" s="34" t="s">
        <v>11420</v>
      </c>
      <c r="E1629" s="34" t="s">
        <v>84</v>
      </c>
      <c r="F1629" s="31">
        <v>7</v>
      </c>
    </row>
    <row r="1630" spans="1:6" s="31" customFormat="1" ht="15.75" customHeight="1" x14ac:dyDescent="0.25">
      <c r="A1630" s="31">
        <v>1633</v>
      </c>
      <c r="B1630" s="34" t="s">
        <v>12602</v>
      </c>
      <c r="C1630" s="31">
        <v>4220</v>
      </c>
      <c r="D1630" s="34" t="s">
        <v>14968</v>
      </c>
      <c r="E1630" s="34" t="s">
        <v>84</v>
      </c>
      <c r="F1630" s="31">
        <v>4</v>
      </c>
    </row>
    <row r="1631" spans="1:6" s="31" customFormat="1" ht="15.75" customHeight="1" x14ac:dyDescent="0.25">
      <c r="A1631" s="31">
        <v>1634</v>
      </c>
      <c r="B1631" s="34" t="s">
        <v>12603</v>
      </c>
      <c r="C1631" s="31">
        <v>2138</v>
      </c>
      <c r="D1631" s="34" t="s">
        <v>10975</v>
      </c>
      <c r="E1631" s="34" t="s">
        <v>84</v>
      </c>
      <c r="F1631" s="31">
        <v>11</v>
      </c>
    </row>
    <row r="1632" spans="1:6" s="31" customFormat="1" ht="15.75" customHeight="1" x14ac:dyDescent="0.25">
      <c r="A1632" s="31">
        <v>1635</v>
      </c>
      <c r="B1632" s="34" t="s">
        <v>12604</v>
      </c>
      <c r="C1632" s="31">
        <v>3186</v>
      </c>
      <c r="D1632" s="34" t="s">
        <v>11420</v>
      </c>
      <c r="E1632" s="34" t="s">
        <v>84</v>
      </c>
      <c r="F1632" s="31">
        <v>11</v>
      </c>
    </row>
    <row r="1633" spans="1:6" s="31" customFormat="1" ht="15.75" customHeight="1" x14ac:dyDescent="0.25">
      <c r="A1633" s="31">
        <v>1636</v>
      </c>
      <c r="B1633" s="34" t="s">
        <v>12605</v>
      </c>
      <c r="C1633" s="31">
        <v>2478</v>
      </c>
      <c r="D1633" s="34" t="s">
        <v>10975</v>
      </c>
      <c r="E1633" s="34" t="s">
        <v>84</v>
      </c>
      <c r="F1633" s="31">
        <v>8</v>
      </c>
    </row>
    <row r="1634" spans="1:6" s="31" customFormat="1" ht="15.75" customHeight="1" x14ac:dyDescent="0.25">
      <c r="A1634" s="31">
        <v>1637</v>
      </c>
      <c r="B1634" s="34" t="s">
        <v>12606</v>
      </c>
      <c r="C1634" s="31">
        <v>2170</v>
      </c>
      <c r="D1634" s="34" t="s">
        <v>10975</v>
      </c>
      <c r="E1634" s="34" t="s">
        <v>84</v>
      </c>
      <c r="F1634" s="31">
        <v>9</v>
      </c>
    </row>
    <row r="1635" spans="1:6" s="31" customFormat="1" ht="15.75" customHeight="1" x14ac:dyDescent="0.25">
      <c r="A1635" s="31">
        <v>1638</v>
      </c>
      <c r="B1635" s="34" t="s">
        <v>12607</v>
      </c>
      <c r="C1635" s="31">
        <v>3018</v>
      </c>
      <c r="D1635" s="34" t="s">
        <v>11420</v>
      </c>
      <c r="E1635" s="34" t="s">
        <v>84</v>
      </c>
      <c r="F1635" s="31">
        <v>4</v>
      </c>
    </row>
    <row r="1636" spans="1:6" s="31" customFormat="1" ht="15.75" customHeight="1" x14ac:dyDescent="0.25">
      <c r="A1636" s="31">
        <v>1639</v>
      </c>
      <c r="B1636" s="34" t="s">
        <v>12608</v>
      </c>
      <c r="C1636" s="31">
        <v>2753</v>
      </c>
      <c r="D1636" s="34" t="s">
        <v>10975</v>
      </c>
      <c r="E1636" s="34" t="s">
        <v>84</v>
      </c>
      <c r="F1636" s="31">
        <v>10</v>
      </c>
    </row>
    <row r="1637" spans="1:6" s="31" customFormat="1" ht="15.75" customHeight="1" x14ac:dyDescent="0.25">
      <c r="A1637" s="31">
        <v>1640</v>
      </c>
      <c r="B1637" s="34" t="s">
        <v>12609</v>
      </c>
      <c r="C1637" s="31">
        <v>4551</v>
      </c>
      <c r="D1637" s="34" t="s">
        <v>14968</v>
      </c>
      <c r="E1637" s="34" t="s">
        <v>84</v>
      </c>
      <c r="F1637" s="31">
        <v>6</v>
      </c>
    </row>
    <row r="1638" spans="1:6" s="31" customFormat="1" ht="15.75" customHeight="1" x14ac:dyDescent="0.25">
      <c r="A1638" s="31">
        <v>1641</v>
      </c>
      <c r="B1638" s="34" t="s">
        <v>12610</v>
      </c>
      <c r="C1638" s="31">
        <v>3198</v>
      </c>
      <c r="D1638" s="34" t="s">
        <v>11420</v>
      </c>
      <c r="E1638" s="34" t="s">
        <v>84</v>
      </c>
      <c r="F1638" s="31">
        <v>4</v>
      </c>
    </row>
    <row r="1639" spans="1:6" s="31" customFormat="1" ht="15.75" customHeight="1" x14ac:dyDescent="0.25">
      <c r="A1639" s="31">
        <v>1642</v>
      </c>
      <c r="B1639" s="34" t="s">
        <v>12611</v>
      </c>
      <c r="C1639" s="31">
        <v>2090</v>
      </c>
      <c r="D1639" s="34" t="s">
        <v>10975</v>
      </c>
      <c r="E1639" s="34" t="s">
        <v>84</v>
      </c>
      <c r="F1639" s="31">
        <v>10</v>
      </c>
    </row>
    <row r="1640" spans="1:6" s="31" customFormat="1" ht="15.75" customHeight="1" x14ac:dyDescent="0.25">
      <c r="A1640" s="31">
        <v>1643</v>
      </c>
      <c r="B1640" s="34" t="s">
        <v>12612</v>
      </c>
      <c r="C1640" s="31">
        <v>2047</v>
      </c>
      <c r="D1640" s="34" t="s">
        <v>10975</v>
      </c>
      <c r="E1640" s="34" t="s">
        <v>84</v>
      </c>
      <c r="F1640" s="31">
        <v>10</v>
      </c>
    </row>
    <row r="1641" spans="1:6" s="31" customFormat="1" ht="15.75" customHeight="1" x14ac:dyDescent="0.25">
      <c r="A1641" s="31">
        <v>1644</v>
      </c>
      <c r="B1641" s="34" t="s">
        <v>12613</v>
      </c>
      <c r="C1641" s="31">
        <v>2043</v>
      </c>
      <c r="D1641" s="34" t="s">
        <v>10975</v>
      </c>
      <c r="E1641" s="34" t="s">
        <v>84</v>
      </c>
      <c r="F1641" s="31">
        <v>9</v>
      </c>
    </row>
    <row r="1642" spans="1:6" s="31" customFormat="1" ht="15.75" customHeight="1" x14ac:dyDescent="0.25">
      <c r="A1642" s="31">
        <v>1645</v>
      </c>
      <c r="B1642" s="34" t="s">
        <v>12614</v>
      </c>
      <c r="C1642" s="31">
        <v>2154</v>
      </c>
      <c r="D1642" s="34" t="s">
        <v>10975</v>
      </c>
      <c r="E1642" s="34" t="s">
        <v>84</v>
      </c>
      <c r="F1642" s="31">
        <v>11</v>
      </c>
    </row>
    <row r="1643" spans="1:6" s="31" customFormat="1" ht="15.75" customHeight="1" x14ac:dyDescent="0.25">
      <c r="A1643" s="31">
        <v>1646</v>
      </c>
      <c r="B1643" s="34" t="s">
        <v>12615</v>
      </c>
      <c r="C1643" s="31">
        <v>2107</v>
      </c>
      <c r="D1643" s="34" t="s">
        <v>10975</v>
      </c>
      <c r="E1643" s="34" t="s">
        <v>84</v>
      </c>
      <c r="F1643" s="31">
        <v>12</v>
      </c>
    </row>
    <row r="1644" spans="1:6" s="31" customFormat="1" ht="15.75" customHeight="1" x14ac:dyDescent="0.25">
      <c r="A1644" s="31">
        <v>1647</v>
      </c>
      <c r="B1644" s="34" t="s">
        <v>12616</v>
      </c>
      <c r="C1644" s="31">
        <v>4567</v>
      </c>
      <c r="D1644" s="34" t="s">
        <v>14968</v>
      </c>
      <c r="E1644" s="34" t="s">
        <v>84</v>
      </c>
      <c r="F1644" s="31">
        <v>9</v>
      </c>
    </row>
    <row r="1645" spans="1:6" s="31" customFormat="1" ht="15.75" customHeight="1" x14ac:dyDescent="0.25">
      <c r="A1645" s="31">
        <v>1648</v>
      </c>
      <c r="B1645" s="34" t="s">
        <v>12617</v>
      </c>
      <c r="C1645" s="31">
        <v>3197</v>
      </c>
      <c r="D1645" s="34" t="s">
        <v>11420</v>
      </c>
      <c r="E1645" s="34" t="s">
        <v>84</v>
      </c>
      <c r="F1645" s="31">
        <v>10</v>
      </c>
    </row>
    <row r="1646" spans="1:6" s="31" customFormat="1" ht="15.75" customHeight="1" x14ac:dyDescent="0.25">
      <c r="A1646" s="31">
        <v>1649</v>
      </c>
      <c r="B1646" s="34" t="s">
        <v>12618</v>
      </c>
      <c r="C1646" s="31">
        <v>2250</v>
      </c>
      <c r="D1646" s="34" t="s">
        <v>10975</v>
      </c>
      <c r="E1646" s="34" t="s">
        <v>84</v>
      </c>
      <c r="F1646" s="31">
        <v>8</v>
      </c>
    </row>
    <row r="1647" spans="1:6" s="31" customFormat="1" ht="15.75" customHeight="1" x14ac:dyDescent="0.25">
      <c r="A1647" s="31">
        <v>1650</v>
      </c>
      <c r="B1647" s="34" t="s">
        <v>12619</v>
      </c>
      <c r="C1647" s="31">
        <v>4217</v>
      </c>
      <c r="D1647" s="34" t="s">
        <v>14968</v>
      </c>
      <c r="E1647" s="34" t="s">
        <v>84</v>
      </c>
      <c r="F1647" s="31">
        <v>1</v>
      </c>
    </row>
    <row r="1648" spans="1:6" s="31" customFormat="1" ht="15.75" customHeight="1" x14ac:dyDescent="0.25">
      <c r="A1648" s="31">
        <v>1651</v>
      </c>
      <c r="B1648" s="34" t="s">
        <v>12620</v>
      </c>
      <c r="C1648" s="31">
        <v>2066</v>
      </c>
      <c r="D1648" s="34" t="s">
        <v>10975</v>
      </c>
      <c r="E1648" s="34" t="s">
        <v>84</v>
      </c>
      <c r="F1648" s="31">
        <v>10</v>
      </c>
    </row>
    <row r="1649" spans="1:6" s="31" customFormat="1" ht="15.75" customHeight="1" x14ac:dyDescent="0.25">
      <c r="A1649" s="31">
        <v>1652</v>
      </c>
      <c r="B1649" s="34" t="s">
        <v>12621</v>
      </c>
      <c r="C1649" s="31">
        <v>4011</v>
      </c>
      <c r="D1649" s="34" t="s">
        <v>14968</v>
      </c>
      <c r="E1649" s="34" t="s">
        <v>84</v>
      </c>
      <c r="F1649" s="31">
        <v>10</v>
      </c>
    </row>
    <row r="1650" spans="1:6" s="31" customFormat="1" ht="15.75" customHeight="1" x14ac:dyDescent="0.25">
      <c r="A1650" s="31">
        <v>1653</v>
      </c>
      <c r="B1650" s="34" t="s">
        <v>12622</v>
      </c>
      <c r="C1650" s="31">
        <v>2138</v>
      </c>
      <c r="D1650" s="34" t="s">
        <v>10975</v>
      </c>
      <c r="E1650" s="34" t="s">
        <v>84</v>
      </c>
      <c r="F1650" s="31">
        <v>11</v>
      </c>
    </row>
    <row r="1651" spans="1:6" s="31" customFormat="1" ht="15.75" customHeight="1" x14ac:dyDescent="0.25">
      <c r="A1651" s="31">
        <v>1654</v>
      </c>
      <c r="B1651" s="34" t="s">
        <v>12623</v>
      </c>
      <c r="C1651" s="31">
        <v>3630</v>
      </c>
      <c r="D1651" s="34" t="s">
        <v>11420</v>
      </c>
      <c r="E1651" s="34" t="s">
        <v>84</v>
      </c>
      <c r="F1651" s="31">
        <v>1</v>
      </c>
    </row>
    <row r="1652" spans="1:6" s="31" customFormat="1" ht="15.75" customHeight="1" x14ac:dyDescent="0.25">
      <c r="A1652" s="31">
        <v>1655</v>
      </c>
      <c r="B1652" s="34" t="s">
        <v>12624</v>
      </c>
      <c r="C1652" s="31">
        <v>3161</v>
      </c>
      <c r="D1652" s="34" t="s">
        <v>11420</v>
      </c>
      <c r="E1652" s="34" t="s">
        <v>84</v>
      </c>
      <c r="F1652" s="31">
        <v>11</v>
      </c>
    </row>
    <row r="1653" spans="1:6" s="31" customFormat="1" ht="15.75" customHeight="1" x14ac:dyDescent="0.25">
      <c r="A1653" s="31">
        <v>1656</v>
      </c>
      <c r="B1653" s="34" t="s">
        <v>12625</v>
      </c>
      <c r="C1653" s="31">
        <v>4560</v>
      </c>
      <c r="D1653" s="34" t="s">
        <v>14968</v>
      </c>
      <c r="E1653" s="34" t="s">
        <v>84</v>
      </c>
      <c r="F1653" s="31">
        <v>8</v>
      </c>
    </row>
    <row r="1654" spans="1:6" s="31" customFormat="1" ht="15.75" customHeight="1" x14ac:dyDescent="0.25">
      <c r="A1654" s="31">
        <v>1657</v>
      </c>
      <c r="B1654" s="34" t="s">
        <v>12626</v>
      </c>
      <c r="C1654" s="31">
        <v>2763</v>
      </c>
      <c r="D1654" s="34" t="s">
        <v>10975</v>
      </c>
      <c r="E1654" s="34" t="s">
        <v>84</v>
      </c>
      <c r="F1654" s="31">
        <v>9</v>
      </c>
    </row>
    <row r="1655" spans="1:6" s="31" customFormat="1" ht="15.75" customHeight="1" x14ac:dyDescent="0.25">
      <c r="A1655" s="31">
        <v>1658</v>
      </c>
      <c r="B1655" s="34" t="s">
        <v>12627</v>
      </c>
      <c r="C1655" s="31">
        <v>2795</v>
      </c>
      <c r="D1655" s="34" t="s">
        <v>10975</v>
      </c>
      <c r="E1655" s="34" t="s">
        <v>84</v>
      </c>
      <c r="F1655" s="31">
        <v>7</v>
      </c>
    </row>
    <row r="1656" spans="1:6" s="31" customFormat="1" ht="15.75" customHeight="1" x14ac:dyDescent="0.25">
      <c r="A1656" s="31">
        <v>1659</v>
      </c>
      <c r="B1656" s="34" t="s">
        <v>12628</v>
      </c>
      <c r="C1656" s="31">
        <v>2088</v>
      </c>
      <c r="D1656" s="34" t="s">
        <v>10975</v>
      </c>
      <c r="E1656" s="34" t="s">
        <v>84</v>
      </c>
      <c r="F1656" s="31">
        <v>12</v>
      </c>
    </row>
    <row r="1657" spans="1:6" s="31" customFormat="1" ht="15.75" customHeight="1" x14ac:dyDescent="0.25">
      <c r="A1657" s="31">
        <v>1660</v>
      </c>
      <c r="B1657" s="34" t="s">
        <v>12629</v>
      </c>
      <c r="C1657" s="31">
        <v>3195</v>
      </c>
      <c r="D1657" s="34" t="s">
        <v>11420</v>
      </c>
      <c r="E1657" s="34" t="s">
        <v>84</v>
      </c>
      <c r="F1657" s="31">
        <v>10</v>
      </c>
    </row>
    <row r="1658" spans="1:6" s="31" customFormat="1" ht="15.75" customHeight="1" x14ac:dyDescent="0.25">
      <c r="A1658" s="31">
        <v>1661</v>
      </c>
      <c r="B1658" s="34" t="s">
        <v>12630</v>
      </c>
      <c r="C1658" s="31">
        <v>2101</v>
      </c>
      <c r="D1658" s="34" t="s">
        <v>10975</v>
      </c>
      <c r="E1658" s="34" t="s">
        <v>84</v>
      </c>
      <c r="F1658" s="31">
        <v>11</v>
      </c>
    </row>
    <row r="1659" spans="1:6" s="31" customFormat="1" ht="15.75" customHeight="1" x14ac:dyDescent="0.25">
      <c r="A1659" s="31">
        <v>1662</v>
      </c>
      <c r="B1659" s="34" t="s">
        <v>12631</v>
      </c>
      <c r="C1659" s="31">
        <v>3977</v>
      </c>
      <c r="D1659" s="34" t="s">
        <v>11420</v>
      </c>
      <c r="E1659" s="34" t="s">
        <v>84</v>
      </c>
      <c r="F1659" s="31">
        <v>3</v>
      </c>
    </row>
    <row r="1660" spans="1:6" s="31" customFormat="1" ht="15.75" customHeight="1" x14ac:dyDescent="0.25">
      <c r="A1660" s="31">
        <v>1663</v>
      </c>
      <c r="B1660" s="34" t="s">
        <v>12632</v>
      </c>
      <c r="C1660" s="31">
        <v>2155</v>
      </c>
      <c r="D1660" s="34" t="s">
        <v>10975</v>
      </c>
      <c r="E1660" s="34" t="s">
        <v>84</v>
      </c>
      <c r="F1660" s="31">
        <v>10</v>
      </c>
    </row>
    <row r="1661" spans="1:6" s="31" customFormat="1" ht="15.75" customHeight="1" x14ac:dyDescent="0.25">
      <c r="A1661" s="31">
        <v>1664</v>
      </c>
      <c r="B1661" s="34" t="s">
        <v>12633</v>
      </c>
      <c r="C1661" s="31">
        <v>4680</v>
      </c>
      <c r="D1661" s="34" t="s">
        <v>14968</v>
      </c>
      <c r="E1661" s="34" t="s">
        <v>84</v>
      </c>
      <c r="F1661" s="31">
        <v>2</v>
      </c>
    </row>
    <row r="1662" spans="1:6" s="31" customFormat="1" ht="15.75" customHeight="1" x14ac:dyDescent="0.25">
      <c r="A1662" s="31">
        <v>1665</v>
      </c>
      <c r="B1662" s="34" t="s">
        <v>12634</v>
      </c>
      <c r="C1662" s="31">
        <v>2261</v>
      </c>
      <c r="D1662" s="34" t="s">
        <v>10975</v>
      </c>
      <c r="E1662" s="34" t="s">
        <v>84</v>
      </c>
      <c r="F1662" s="31">
        <v>7</v>
      </c>
    </row>
    <row r="1663" spans="1:6" s="31" customFormat="1" ht="15.75" customHeight="1" x14ac:dyDescent="0.25">
      <c r="A1663" s="31">
        <v>1666</v>
      </c>
      <c r="B1663" s="34" t="s">
        <v>12635</v>
      </c>
      <c r="C1663" s="31">
        <v>2221</v>
      </c>
      <c r="D1663" s="34" t="s">
        <v>10975</v>
      </c>
      <c r="E1663" s="34" t="s">
        <v>84</v>
      </c>
      <c r="F1663" s="31">
        <v>10</v>
      </c>
    </row>
    <row r="1664" spans="1:6" s="31" customFormat="1" ht="15.75" customHeight="1" x14ac:dyDescent="0.25">
      <c r="A1664" s="31">
        <v>1667</v>
      </c>
      <c r="B1664" s="34" t="s">
        <v>12636</v>
      </c>
      <c r="C1664" s="31">
        <v>2026</v>
      </c>
      <c r="D1664" s="34" t="s">
        <v>10975</v>
      </c>
      <c r="E1664" s="34" t="s">
        <v>84</v>
      </c>
      <c r="F1664" s="31">
        <v>12</v>
      </c>
    </row>
    <row r="1665" spans="1:6" s="31" customFormat="1" ht="15.75" customHeight="1" x14ac:dyDescent="0.25">
      <c r="A1665" s="31">
        <v>1668</v>
      </c>
      <c r="B1665" s="34" t="s">
        <v>12637</v>
      </c>
      <c r="C1665" s="31">
        <v>2093</v>
      </c>
      <c r="D1665" s="34" t="s">
        <v>10975</v>
      </c>
      <c r="E1665" s="34" t="s">
        <v>84</v>
      </c>
      <c r="F1665" s="31">
        <v>11</v>
      </c>
    </row>
    <row r="1666" spans="1:6" s="31" customFormat="1" ht="15.75" customHeight="1" x14ac:dyDescent="0.25">
      <c r="A1666" s="31">
        <v>1669</v>
      </c>
      <c r="B1666" s="34" t="s">
        <v>12638</v>
      </c>
      <c r="C1666" s="31">
        <v>2155</v>
      </c>
      <c r="D1666" s="34" t="s">
        <v>10975</v>
      </c>
      <c r="E1666" s="34" t="s">
        <v>84</v>
      </c>
      <c r="F1666" s="31">
        <v>11</v>
      </c>
    </row>
    <row r="1667" spans="1:6" s="31" customFormat="1" ht="15.75" customHeight="1" x14ac:dyDescent="0.25">
      <c r="A1667" s="31">
        <v>1670</v>
      </c>
      <c r="B1667" s="34" t="s">
        <v>12639</v>
      </c>
      <c r="C1667" s="31">
        <v>2018</v>
      </c>
      <c r="D1667" s="34" t="s">
        <v>10975</v>
      </c>
      <c r="E1667" s="34" t="s">
        <v>84</v>
      </c>
      <c r="F1667" s="31">
        <v>11</v>
      </c>
    </row>
    <row r="1668" spans="1:6" s="31" customFormat="1" ht="15.75" customHeight="1" x14ac:dyDescent="0.25">
      <c r="A1668" s="31">
        <v>1671</v>
      </c>
      <c r="B1668" s="34" t="s">
        <v>12640</v>
      </c>
      <c r="C1668" s="31">
        <v>3127</v>
      </c>
      <c r="D1668" s="34" t="s">
        <v>11420</v>
      </c>
      <c r="E1668" s="34" t="s">
        <v>84</v>
      </c>
      <c r="F1668" s="31">
        <v>11</v>
      </c>
    </row>
    <row r="1669" spans="1:6" s="31" customFormat="1" ht="15.75" customHeight="1" x14ac:dyDescent="0.25">
      <c r="A1669" s="31">
        <v>1672</v>
      </c>
      <c r="B1669" s="34" t="s">
        <v>12641</v>
      </c>
      <c r="C1669" s="31">
        <v>2217</v>
      </c>
      <c r="D1669" s="34" t="s">
        <v>10975</v>
      </c>
      <c r="E1669" s="34" t="s">
        <v>84</v>
      </c>
      <c r="F1669" s="31">
        <v>11</v>
      </c>
    </row>
    <row r="1670" spans="1:6" s="31" customFormat="1" ht="15.75" customHeight="1" x14ac:dyDescent="0.25">
      <c r="A1670" s="31">
        <v>1673</v>
      </c>
      <c r="B1670" s="34" t="s">
        <v>12642</v>
      </c>
      <c r="C1670" s="31">
        <v>2155</v>
      </c>
      <c r="D1670" s="34" t="s">
        <v>10975</v>
      </c>
      <c r="E1670" s="34" t="s">
        <v>84</v>
      </c>
      <c r="F1670" s="31">
        <v>10</v>
      </c>
    </row>
    <row r="1671" spans="1:6" s="31" customFormat="1" ht="15.75" customHeight="1" x14ac:dyDescent="0.25">
      <c r="A1671" s="31">
        <v>1674</v>
      </c>
      <c r="B1671" s="34" t="s">
        <v>12643</v>
      </c>
      <c r="C1671" s="31">
        <v>2031</v>
      </c>
      <c r="D1671" s="34" t="s">
        <v>10975</v>
      </c>
      <c r="E1671" s="34" t="s">
        <v>84</v>
      </c>
      <c r="F1671" s="31">
        <v>10</v>
      </c>
    </row>
    <row r="1672" spans="1:6" s="31" customFormat="1" ht="15.75" customHeight="1" x14ac:dyDescent="0.25">
      <c r="A1672" s="31">
        <v>1675</v>
      </c>
      <c r="B1672" s="34" t="s">
        <v>12644</v>
      </c>
      <c r="C1672" s="31">
        <v>3068</v>
      </c>
      <c r="D1672" s="34" t="s">
        <v>11420</v>
      </c>
      <c r="E1672" s="34" t="s">
        <v>84</v>
      </c>
      <c r="F1672" s="31">
        <v>12</v>
      </c>
    </row>
    <row r="1673" spans="1:6" s="31" customFormat="1" ht="15.75" customHeight="1" x14ac:dyDescent="0.25">
      <c r="A1673" s="31">
        <v>1676</v>
      </c>
      <c r="B1673" s="34" t="s">
        <v>12645</v>
      </c>
      <c r="C1673" s="31">
        <v>2250</v>
      </c>
      <c r="D1673" s="34" t="s">
        <v>10975</v>
      </c>
      <c r="E1673" s="34" t="s">
        <v>84</v>
      </c>
      <c r="F1673" s="31">
        <v>8</v>
      </c>
    </row>
    <row r="1674" spans="1:6" s="31" customFormat="1" ht="15.75" customHeight="1" x14ac:dyDescent="0.25">
      <c r="A1674" s="31">
        <v>1677</v>
      </c>
      <c r="B1674" s="34" t="s">
        <v>12646</v>
      </c>
      <c r="C1674" s="31">
        <v>2230</v>
      </c>
      <c r="D1674" s="34" t="s">
        <v>10975</v>
      </c>
      <c r="E1674" s="34" t="s">
        <v>84</v>
      </c>
      <c r="F1674" s="31">
        <v>12</v>
      </c>
    </row>
    <row r="1675" spans="1:6" s="31" customFormat="1" ht="15.75" customHeight="1" x14ac:dyDescent="0.25">
      <c r="A1675" s="31">
        <v>1678</v>
      </c>
      <c r="B1675" s="34" t="s">
        <v>12647</v>
      </c>
      <c r="C1675" s="31">
        <v>2088</v>
      </c>
      <c r="D1675" s="34" t="s">
        <v>10975</v>
      </c>
      <c r="E1675" s="34" t="s">
        <v>84</v>
      </c>
      <c r="F1675" s="31">
        <v>12</v>
      </c>
    </row>
    <row r="1676" spans="1:6" s="31" customFormat="1" ht="15.75" customHeight="1" x14ac:dyDescent="0.25">
      <c r="A1676" s="31">
        <v>1679</v>
      </c>
      <c r="B1676" s="34" t="s">
        <v>12648</v>
      </c>
      <c r="C1676" s="31">
        <v>2063</v>
      </c>
      <c r="D1676" s="34" t="s">
        <v>10975</v>
      </c>
      <c r="E1676" s="34" t="s">
        <v>84</v>
      </c>
      <c r="F1676" s="31">
        <v>11</v>
      </c>
    </row>
    <row r="1677" spans="1:6" s="31" customFormat="1" ht="15.75" customHeight="1" x14ac:dyDescent="0.25">
      <c r="A1677" s="31">
        <v>1680</v>
      </c>
      <c r="B1677" s="34" t="s">
        <v>12649</v>
      </c>
      <c r="C1677" s="31">
        <v>2068</v>
      </c>
      <c r="D1677" s="34" t="s">
        <v>10975</v>
      </c>
      <c r="E1677" s="34" t="s">
        <v>84</v>
      </c>
      <c r="F1677" s="31">
        <v>10</v>
      </c>
    </row>
    <row r="1678" spans="1:6" s="31" customFormat="1" ht="15.75" customHeight="1" x14ac:dyDescent="0.25">
      <c r="A1678" s="31">
        <v>1681</v>
      </c>
      <c r="B1678" s="34" t="s">
        <v>12650</v>
      </c>
      <c r="C1678" s="31">
        <v>3152</v>
      </c>
      <c r="D1678" s="34" t="s">
        <v>11420</v>
      </c>
      <c r="E1678" s="34" t="s">
        <v>84</v>
      </c>
      <c r="F1678" s="31">
        <v>9</v>
      </c>
    </row>
    <row r="1679" spans="1:6" s="31" customFormat="1" ht="15.75" customHeight="1" x14ac:dyDescent="0.25">
      <c r="A1679" s="31">
        <v>1682</v>
      </c>
      <c r="B1679" s="34" t="s">
        <v>12651</v>
      </c>
      <c r="C1679" s="31">
        <v>3145</v>
      </c>
      <c r="D1679" s="34" t="s">
        <v>11420</v>
      </c>
      <c r="E1679" s="34" t="s">
        <v>84</v>
      </c>
      <c r="F1679" s="31">
        <v>12</v>
      </c>
    </row>
    <row r="1680" spans="1:6" s="31" customFormat="1" ht="15.75" customHeight="1" x14ac:dyDescent="0.25">
      <c r="A1680" s="31">
        <v>1683</v>
      </c>
      <c r="B1680" s="34" t="s">
        <v>12652</v>
      </c>
      <c r="C1680" s="31">
        <v>2028</v>
      </c>
      <c r="D1680" s="34" t="s">
        <v>10975</v>
      </c>
      <c r="E1680" s="34" t="s">
        <v>84</v>
      </c>
      <c r="F1680" s="31">
        <v>12</v>
      </c>
    </row>
    <row r="1681" spans="1:6" s="31" customFormat="1" ht="15.75" customHeight="1" x14ac:dyDescent="0.25">
      <c r="A1681" s="31">
        <v>1684</v>
      </c>
      <c r="B1681" s="34" t="s">
        <v>12653</v>
      </c>
      <c r="C1681" s="31">
        <v>4209</v>
      </c>
      <c r="D1681" s="34" t="s">
        <v>14968</v>
      </c>
      <c r="E1681" s="34" t="s">
        <v>84</v>
      </c>
      <c r="F1681" s="31">
        <v>5</v>
      </c>
    </row>
    <row r="1682" spans="1:6" s="31" customFormat="1" ht="15.75" customHeight="1" x14ac:dyDescent="0.25">
      <c r="A1682" s="31">
        <v>1685</v>
      </c>
      <c r="B1682" s="34" t="s">
        <v>12654</v>
      </c>
      <c r="C1682" s="31">
        <v>3941</v>
      </c>
      <c r="D1682" s="34" t="s">
        <v>11420</v>
      </c>
      <c r="E1682" s="34" t="s">
        <v>84</v>
      </c>
      <c r="F1682" s="31">
        <v>9</v>
      </c>
    </row>
    <row r="1683" spans="1:6" s="31" customFormat="1" ht="15.75" customHeight="1" x14ac:dyDescent="0.25">
      <c r="A1683" s="31">
        <v>1686</v>
      </c>
      <c r="B1683" s="34" t="s">
        <v>12655</v>
      </c>
      <c r="C1683" s="31">
        <v>2068</v>
      </c>
      <c r="D1683" s="34" t="s">
        <v>10975</v>
      </c>
      <c r="E1683" s="34" t="s">
        <v>84</v>
      </c>
      <c r="F1683" s="31">
        <v>10</v>
      </c>
    </row>
    <row r="1684" spans="1:6" s="31" customFormat="1" ht="15.75" customHeight="1" x14ac:dyDescent="0.25">
      <c r="A1684" s="31">
        <v>1687</v>
      </c>
      <c r="B1684" s="34" t="s">
        <v>12656</v>
      </c>
      <c r="C1684" s="31">
        <v>2031</v>
      </c>
      <c r="D1684" s="34" t="s">
        <v>10975</v>
      </c>
      <c r="E1684" s="34" t="s">
        <v>84</v>
      </c>
      <c r="F1684" s="31">
        <v>12</v>
      </c>
    </row>
    <row r="1685" spans="1:6" s="31" customFormat="1" ht="15.75" customHeight="1" x14ac:dyDescent="0.25">
      <c r="A1685" s="31">
        <v>1688</v>
      </c>
      <c r="B1685" s="34" t="s">
        <v>12657</v>
      </c>
      <c r="C1685" s="31">
        <v>3146</v>
      </c>
      <c r="D1685" s="34" t="s">
        <v>11420</v>
      </c>
      <c r="E1685" s="34" t="s">
        <v>84</v>
      </c>
      <c r="F1685" s="31">
        <v>9</v>
      </c>
    </row>
    <row r="1686" spans="1:6" s="31" customFormat="1" ht="15.75" customHeight="1" x14ac:dyDescent="0.25">
      <c r="A1686" s="31">
        <v>1689</v>
      </c>
      <c r="B1686" s="34" t="s">
        <v>12658</v>
      </c>
      <c r="C1686" s="31">
        <v>4670</v>
      </c>
      <c r="D1686" s="34" t="s">
        <v>14968</v>
      </c>
      <c r="E1686" s="34" t="s">
        <v>84</v>
      </c>
      <c r="F1686" s="31">
        <v>2</v>
      </c>
    </row>
    <row r="1687" spans="1:6" s="31" customFormat="1" ht="15.75" customHeight="1" x14ac:dyDescent="0.25">
      <c r="A1687" s="31">
        <v>1690</v>
      </c>
      <c r="B1687" s="34" t="s">
        <v>12659</v>
      </c>
      <c r="C1687" s="31">
        <v>2072</v>
      </c>
      <c r="D1687" s="34" t="s">
        <v>10975</v>
      </c>
      <c r="E1687" s="34" t="s">
        <v>84</v>
      </c>
      <c r="F1687" s="31">
        <v>10</v>
      </c>
    </row>
    <row r="1688" spans="1:6" s="31" customFormat="1" ht="15.75" customHeight="1" x14ac:dyDescent="0.25">
      <c r="A1688" s="31">
        <v>1691</v>
      </c>
      <c r="B1688" s="34" t="s">
        <v>12660</v>
      </c>
      <c r="C1688" s="31">
        <v>2229</v>
      </c>
      <c r="D1688" s="34" t="s">
        <v>10975</v>
      </c>
      <c r="E1688" s="34" t="s">
        <v>84</v>
      </c>
      <c r="F1688" s="31">
        <v>12</v>
      </c>
    </row>
    <row r="1689" spans="1:6" s="31" customFormat="1" ht="15.75" customHeight="1" x14ac:dyDescent="0.25">
      <c r="A1689" s="31">
        <v>1692</v>
      </c>
      <c r="B1689" s="34" t="s">
        <v>12661</v>
      </c>
      <c r="C1689" s="31">
        <v>3087</v>
      </c>
      <c r="D1689" s="34" t="s">
        <v>11420</v>
      </c>
      <c r="E1689" s="34" t="s">
        <v>84</v>
      </c>
      <c r="F1689" s="31">
        <v>9</v>
      </c>
    </row>
    <row r="1690" spans="1:6" s="31" customFormat="1" ht="15.75" customHeight="1" x14ac:dyDescent="0.25">
      <c r="A1690" s="31">
        <v>1693</v>
      </c>
      <c r="B1690" s="34" t="s">
        <v>12662</v>
      </c>
      <c r="C1690" s="31">
        <v>4220</v>
      </c>
      <c r="D1690" s="34" t="s">
        <v>14968</v>
      </c>
      <c r="E1690" s="34" t="s">
        <v>84</v>
      </c>
      <c r="F1690" s="31">
        <v>9</v>
      </c>
    </row>
    <row r="1691" spans="1:6" s="31" customFormat="1" ht="15.75" customHeight="1" x14ac:dyDescent="0.25">
      <c r="A1691" s="31">
        <v>1694</v>
      </c>
      <c r="B1691" s="34" t="s">
        <v>12663</v>
      </c>
      <c r="C1691" s="31">
        <v>3585</v>
      </c>
      <c r="D1691" s="34" t="s">
        <v>11420</v>
      </c>
      <c r="E1691" s="34" t="s">
        <v>84</v>
      </c>
      <c r="F1691" s="31">
        <v>1</v>
      </c>
    </row>
    <row r="1692" spans="1:6" s="31" customFormat="1" ht="15.75" customHeight="1" x14ac:dyDescent="0.25">
      <c r="A1692" s="31">
        <v>1695</v>
      </c>
      <c r="B1692" s="34" t="s">
        <v>12664</v>
      </c>
      <c r="C1692" s="31">
        <v>2112</v>
      </c>
      <c r="D1692" s="34" t="s">
        <v>10975</v>
      </c>
      <c r="E1692" s="34" t="s">
        <v>84</v>
      </c>
      <c r="F1692" s="31">
        <v>8</v>
      </c>
    </row>
    <row r="1693" spans="1:6" s="31" customFormat="1" ht="15.75" customHeight="1" x14ac:dyDescent="0.25">
      <c r="A1693" s="31">
        <v>1696</v>
      </c>
      <c r="B1693" s="34" t="s">
        <v>12665</v>
      </c>
      <c r="C1693" s="31">
        <v>2153</v>
      </c>
      <c r="D1693" s="34" t="s">
        <v>10975</v>
      </c>
      <c r="E1693" s="34" t="s">
        <v>84</v>
      </c>
      <c r="F1693" s="31">
        <v>10</v>
      </c>
    </row>
    <row r="1694" spans="1:6" s="31" customFormat="1" ht="15.75" customHeight="1" x14ac:dyDescent="0.25">
      <c r="A1694" s="31">
        <v>1697</v>
      </c>
      <c r="B1694" s="34" t="s">
        <v>12666</v>
      </c>
      <c r="C1694" s="31">
        <v>2087</v>
      </c>
      <c r="D1694" s="34" t="s">
        <v>10975</v>
      </c>
      <c r="E1694" s="34" t="s">
        <v>84</v>
      </c>
      <c r="F1694" s="31">
        <v>11</v>
      </c>
    </row>
    <row r="1695" spans="1:6" s="31" customFormat="1" ht="15.75" customHeight="1" x14ac:dyDescent="0.25">
      <c r="A1695" s="31">
        <v>1698</v>
      </c>
      <c r="B1695" s="34" t="s">
        <v>12667</v>
      </c>
      <c r="C1695" s="31">
        <v>2117</v>
      </c>
      <c r="D1695" s="34" t="s">
        <v>10975</v>
      </c>
      <c r="E1695" s="34" t="s">
        <v>84</v>
      </c>
      <c r="F1695" s="31">
        <v>9</v>
      </c>
    </row>
    <row r="1696" spans="1:6" s="31" customFormat="1" ht="15.75" customHeight="1" x14ac:dyDescent="0.25">
      <c r="A1696" s="31">
        <v>1699</v>
      </c>
      <c r="B1696" s="34" t="s">
        <v>12668</v>
      </c>
      <c r="C1696" s="31">
        <v>2158</v>
      </c>
      <c r="D1696" s="34" t="s">
        <v>10975</v>
      </c>
      <c r="E1696" s="34" t="s">
        <v>84</v>
      </c>
      <c r="F1696" s="31">
        <v>10</v>
      </c>
    </row>
    <row r="1697" spans="1:6" s="31" customFormat="1" ht="15.75" customHeight="1" x14ac:dyDescent="0.25">
      <c r="A1697" s="31">
        <v>1700</v>
      </c>
      <c r="B1697" s="34" t="s">
        <v>12669</v>
      </c>
      <c r="C1697" s="31">
        <v>4352</v>
      </c>
      <c r="D1697" s="34" t="s">
        <v>14968</v>
      </c>
      <c r="E1697" s="34" t="s">
        <v>84</v>
      </c>
      <c r="F1697" s="31">
        <v>6</v>
      </c>
    </row>
    <row r="1698" spans="1:6" s="31" customFormat="1" ht="15.75" customHeight="1" x14ac:dyDescent="0.25">
      <c r="A1698" s="31">
        <v>1701</v>
      </c>
      <c r="B1698" s="34" t="s">
        <v>12670</v>
      </c>
      <c r="C1698" s="31">
        <v>2064</v>
      </c>
      <c r="D1698" s="34" t="s">
        <v>10975</v>
      </c>
      <c r="E1698" s="34" t="s">
        <v>84</v>
      </c>
      <c r="F1698" s="31">
        <v>12</v>
      </c>
    </row>
    <row r="1699" spans="1:6" s="31" customFormat="1" ht="15.75" customHeight="1" x14ac:dyDescent="0.25">
      <c r="A1699" s="31">
        <v>1702</v>
      </c>
      <c r="B1699" s="34" t="s">
        <v>12671</v>
      </c>
      <c r="C1699" s="31">
        <v>2768</v>
      </c>
      <c r="D1699" s="34" t="s">
        <v>10975</v>
      </c>
      <c r="E1699" s="34" t="s">
        <v>84</v>
      </c>
      <c r="F1699" s="31">
        <v>9</v>
      </c>
    </row>
    <row r="1700" spans="1:6" s="31" customFormat="1" ht="15.75" customHeight="1" x14ac:dyDescent="0.25">
      <c r="A1700" s="31">
        <v>1703</v>
      </c>
      <c r="B1700" s="34" t="s">
        <v>12672</v>
      </c>
      <c r="C1700" s="31">
        <v>3976</v>
      </c>
      <c r="D1700" s="34" t="s">
        <v>11420</v>
      </c>
      <c r="E1700" s="34" t="s">
        <v>84</v>
      </c>
      <c r="F1700" s="31">
        <v>6</v>
      </c>
    </row>
    <row r="1701" spans="1:6" s="31" customFormat="1" ht="15.75" customHeight="1" x14ac:dyDescent="0.25">
      <c r="A1701" s="31">
        <v>1704</v>
      </c>
      <c r="B1701" s="34" t="s">
        <v>12673</v>
      </c>
      <c r="C1701" s="31">
        <v>3219</v>
      </c>
      <c r="D1701" s="34" t="s">
        <v>11420</v>
      </c>
      <c r="E1701" s="34" t="s">
        <v>84</v>
      </c>
      <c r="F1701" s="31">
        <v>3</v>
      </c>
    </row>
    <row r="1702" spans="1:6" s="31" customFormat="1" ht="15.75" customHeight="1" x14ac:dyDescent="0.25">
      <c r="A1702" s="31">
        <v>1705</v>
      </c>
      <c r="B1702" s="34" t="s">
        <v>12674</v>
      </c>
      <c r="C1702" s="31">
        <v>4209</v>
      </c>
      <c r="D1702" s="34" t="s">
        <v>14968</v>
      </c>
      <c r="E1702" s="34" t="s">
        <v>84</v>
      </c>
      <c r="F1702" s="31">
        <v>5</v>
      </c>
    </row>
    <row r="1703" spans="1:6" s="31" customFormat="1" ht="15.75" customHeight="1" x14ac:dyDescent="0.25">
      <c r="A1703" s="31">
        <v>1706</v>
      </c>
      <c r="B1703" s="34" t="s">
        <v>12675</v>
      </c>
      <c r="C1703" s="31">
        <v>2036</v>
      </c>
      <c r="D1703" s="34" t="s">
        <v>10975</v>
      </c>
      <c r="E1703" s="34" t="s">
        <v>84</v>
      </c>
      <c r="F1703" s="31">
        <v>11</v>
      </c>
    </row>
    <row r="1704" spans="1:6" s="31" customFormat="1" ht="15.75" customHeight="1" x14ac:dyDescent="0.25">
      <c r="A1704" s="31">
        <v>1707</v>
      </c>
      <c r="B1704" s="34" t="s">
        <v>12676</v>
      </c>
      <c r="C1704" s="31">
        <v>4105</v>
      </c>
      <c r="D1704" s="34" t="s">
        <v>14968</v>
      </c>
      <c r="E1704" s="34" t="s">
        <v>84</v>
      </c>
      <c r="F1704" s="31">
        <v>8</v>
      </c>
    </row>
    <row r="1705" spans="1:6" s="31" customFormat="1" ht="15.75" customHeight="1" x14ac:dyDescent="0.25">
      <c r="A1705" s="31">
        <v>1708</v>
      </c>
      <c r="B1705" s="34" t="s">
        <v>12677</v>
      </c>
      <c r="C1705" s="31">
        <v>2154</v>
      </c>
      <c r="D1705" s="34" t="s">
        <v>10975</v>
      </c>
      <c r="E1705" s="34" t="s">
        <v>84</v>
      </c>
      <c r="F1705" s="31">
        <v>10</v>
      </c>
    </row>
    <row r="1706" spans="1:6" s="31" customFormat="1" ht="15.75" customHeight="1" x14ac:dyDescent="0.25">
      <c r="A1706" s="31">
        <v>1709</v>
      </c>
      <c r="B1706" s="34" t="s">
        <v>12678</v>
      </c>
      <c r="C1706" s="31">
        <v>2211</v>
      </c>
      <c r="D1706" s="34" t="s">
        <v>10975</v>
      </c>
      <c r="E1706" s="34" t="s">
        <v>84</v>
      </c>
      <c r="F1706" s="31">
        <v>10</v>
      </c>
    </row>
    <row r="1707" spans="1:6" s="31" customFormat="1" ht="15.75" customHeight="1" x14ac:dyDescent="0.25">
      <c r="A1707" s="31">
        <v>1710</v>
      </c>
      <c r="B1707" s="34" t="s">
        <v>12679</v>
      </c>
      <c r="C1707" s="31">
        <v>2094</v>
      </c>
      <c r="D1707" s="34" t="s">
        <v>10975</v>
      </c>
      <c r="E1707" s="34" t="s">
        <v>84</v>
      </c>
      <c r="F1707" s="31">
        <v>12</v>
      </c>
    </row>
    <row r="1708" spans="1:6" s="31" customFormat="1" ht="15.75" customHeight="1" x14ac:dyDescent="0.25">
      <c r="A1708" s="31">
        <v>1711</v>
      </c>
      <c r="B1708" s="34" t="s">
        <v>12680</v>
      </c>
      <c r="C1708" s="31">
        <v>4133</v>
      </c>
      <c r="D1708" s="34" t="s">
        <v>14968</v>
      </c>
      <c r="E1708" s="34" t="s">
        <v>84</v>
      </c>
      <c r="F1708" s="31">
        <v>5</v>
      </c>
    </row>
    <row r="1709" spans="1:6" s="31" customFormat="1" ht="15.75" customHeight="1" x14ac:dyDescent="0.25">
      <c r="A1709" s="31">
        <v>1712</v>
      </c>
      <c r="B1709" s="34" t="s">
        <v>12681</v>
      </c>
      <c r="C1709" s="31">
        <v>3437</v>
      </c>
      <c r="D1709" s="34" t="s">
        <v>11420</v>
      </c>
      <c r="E1709" s="34" t="s">
        <v>84</v>
      </c>
      <c r="F1709" s="31">
        <v>7</v>
      </c>
    </row>
    <row r="1710" spans="1:6" s="31" customFormat="1" ht="15.75" customHeight="1" x14ac:dyDescent="0.25">
      <c r="A1710" s="31">
        <v>1713</v>
      </c>
      <c r="B1710" s="34" t="s">
        <v>12682</v>
      </c>
      <c r="C1710" s="31">
        <v>3170</v>
      </c>
      <c r="D1710" s="34" t="s">
        <v>11420</v>
      </c>
      <c r="E1710" s="34" t="s">
        <v>84</v>
      </c>
      <c r="F1710" s="31">
        <v>9</v>
      </c>
    </row>
    <row r="1711" spans="1:6" s="31" customFormat="1" ht="15.75" customHeight="1" x14ac:dyDescent="0.25">
      <c r="A1711" s="31">
        <v>1714</v>
      </c>
      <c r="B1711" s="34" t="s">
        <v>12683</v>
      </c>
      <c r="C1711" s="31">
        <v>2333</v>
      </c>
      <c r="D1711" s="34" t="s">
        <v>10975</v>
      </c>
      <c r="E1711" s="34" t="s">
        <v>84</v>
      </c>
      <c r="F1711" s="31">
        <v>5</v>
      </c>
    </row>
    <row r="1712" spans="1:6" s="31" customFormat="1" ht="15.75" customHeight="1" x14ac:dyDescent="0.25">
      <c r="A1712" s="31">
        <v>1715</v>
      </c>
      <c r="B1712" s="34" t="s">
        <v>12684</v>
      </c>
      <c r="C1712" s="31">
        <v>2570</v>
      </c>
      <c r="D1712" s="34" t="s">
        <v>10975</v>
      </c>
      <c r="E1712" s="34" t="s">
        <v>84</v>
      </c>
      <c r="F1712" s="31">
        <v>9</v>
      </c>
    </row>
    <row r="1713" spans="1:6" s="31" customFormat="1" ht="15.75" customHeight="1" x14ac:dyDescent="0.25">
      <c r="A1713" s="31">
        <v>1716</v>
      </c>
      <c r="B1713" s="34" t="s">
        <v>12685</v>
      </c>
      <c r="C1713" s="31">
        <v>2121</v>
      </c>
      <c r="D1713" s="34" t="s">
        <v>10975</v>
      </c>
      <c r="E1713" s="34" t="s">
        <v>84</v>
      </c>
      <c r="F1713" s="31">
        <v>11</v>
      </c>
    </row>
    <row r="1714" spans="1:6" s="31" customFormat="1" ht="15.75" customHeight="1" x14ac:dyDescent="0.25">
      <c r="A1714" s="31">
        <v>1717</v>
      </c>
      <c r="B1714" s="34" t="s">
        <v>12686</v>
      </c>
      <c r="C1714" s="31">
        <v>3205</v>
      </c>
      <c r="D1714" s="34" t="s">
        <v>11420</v>
      </c>
      <c r="E1714" s="34" t="s">
        <v>84</v>
      </c>
      <c r="F1714" s="31">
        <v>8</v>
      </c>
    </row>
    <row r="1715" spans="1:6" s="31" customFormat="1" ht="15.75" customHeight="1" x14ac:dyDescent="0.25">
      <c r="A1715" s="31">
        <v>1718</v>
      </c>
      <c r="B1715" s="34" t="s">
        <v>12687</v>
      </c>
      <c r="C1715" s="31">
        <v>2173</v>
      </c>
      <c r="D1715" s="34" t="s">
        <v>10975</v>
      </c>
      <c r="E1715" s="34" t="s">
        <v>84</v>
      </c>
      <c r="F1715" s="31">
        <v>9</v>
      </c>
    </row>
    <row r="1716" spans="1:6" s="31" customFormat="1" ht="15.75" customHeight="1" x14ac:dyDescent="0.25">
      <c r="A1716" s="31">
        <v>1719</v>
      </c>
      <c r="B1716" s="34" t="s">
        <v>12688</v>
      </c>
      <c r="C1716" s="31">
        <v>3071</v>
      </c>
      <c r="D1716" s="34" t="s">
        <v>11420</v>
      </c>
      <c r="E1716" s="34" t="s">
        <v>84</v>
      </c>
      <c r="F1716" s="31">
        <v>8</v>
      </c>
    </row>
    <row r="1717" spans="1:6" s="31" customFormat="1" ht="15.75" customHeight="1" x14ac:dyDescent="0.25">
      <c r="A1717" s="31">
        <v>1720</v>
      </c>
      <c r="B1717" s="34" t="s">
        <v>12689</v>
      </c>
      <c r="C1717" s="31">
        <v>3040</v>
      </c>
      <c r="D1717" s="34" t="s">
        <v>11420</v>
      </c>
      <c r="E1717" s="34" t="s">
        <v>84</v>
      </c>
      <c r="F1717" s="31">
        <v>11</v>
      </c>
    </row>
    <row r="1718" spans="1:6" s="31" customFormat="1" ht="15.75" customHeight="1" x14ac:dyDescent="0.25">
      <c r="A1718" s="31">
        <v>1721</v>
      </c>
      <c r="B1718" s="34" t="s">
        <v>12690</v>
      </c>
      <c r="C1718" s="31">
        <v>4817</v>
      </c>
      <c r="D1718" s="34" t="s">
        <v>14968</v>
      </c>
      <c r="E1718" s="34" t="s">
        <v>84</v>
      </c>
      <c r="F1718" s="31">
        <v>4</v>
      </c>
    </row>
    <row r="1719" spans="1:6" s="31" customFormat="1" ht="15.75" customHeight="1" x14ac:dyDescent="0.25">
      <c r="A1719" s="31">
        <v>1722</v>
      </c>
      <c r="B1719" s="34" t="s">
        <v>12691</v>
      </c>
      <c r="C1719" s="31">
        <v>2290</v>
      </c>
      <c r="D1719" s="34" t="s">
        <v>10975</v>
      </c>
      <c r="E1719" s="34" t="s">
        <v>84</v>
      </c>
      <c r="F1719" s="31">
        <v>4</v>
      </c>
    </row>
    <row r="1720" spans="1:6" s="31" customFormat="1" ht="15.75" customHeight="1" x14ac:dyDescent="0.25">
      <c r="A1720" s="31">
        <v>1723</v>
      </c>
      <c r="B1720" s="34" t="s">
        <v>12692</v>
      </c>
      <c r="C1720" s="31">
        <v>4212</v>
      </c>
      <c r="D1720" s="34" t="s">
        <v>14968</v>
      </c>
      <c r="E1720" s="34" t="s">
        <v>84</v>
      </c>
      <c r="F1720" s="31">
        <v>7</v>
      </c>
    </row>
    <row r="1721" spans="1:6" s="31" customFormat="1" ht="15.75" customHeight="1" x14ac:dyDescent="0.25">
      <c r="A1721" s="31">
        <v>1724</v>
      </c>
      <c r="B1721" s="34" t="s">
        <v>12693</v>
      </c>
      <c r="C1721" s="31">
        <v>2137</v>
      </c>
      <c r="D1721" s="34" t="s">
        <v>10975</v>
      </c>
      <c r="E1721" s="34" t="s">
        <v>84</v>
      </c>
      <c r="F1721" s="31">
        <v>12</v>
      </c>
    </row>
    <row r="1722" spans="1:6" s="31" customFormat="1" ht="15.75" customHeight="1" x14ac:dyDescent="0.25">
      <c r="A1722" s="31">
        <v>1725</v>
      </c>
      <c r="B1722" s="34" t="s">
        <v>12694</v>
      </c>
      <c r="C1722" s="31">
        <v>2323</v>
      </c>
      <c r="D1722" s="34" t="s">
        <v>10975</v>
      </c>
      <c r="E1722" s="34" t="s">
        <v>84</v>
      </c>
      <c r="F1722" s="31">
        <v>7</v>
      </c>
    </row>
    <row r="1723" spans="1:6" s="31" customFormat="1" ht="15.75" customHeight="1" x14ac:dyDescent="0.25">
      <c r="A1723" s="31">
        <v>1726</v>
      </c>
      <c r="B1723" s="34" t="s">
        <v>12695</v>
      </c>
      <c r="C1723" s="31">
        <v>2203</v>
      </c>
      <c r="D1723" s="34" t="s">
        <v>10975</v>
      </c>
      <c r="E1723" s="34" t="s">
        <v>84</v>
      </c>
      <c r="F1723" s="31">
        <v>10</v>
      </c>
    </row>
    <row r="1724" spans="1:6" s="31" customFormat="1" ht="15.75" customHeight="1" x14ac:dyDescent="0.25">
      <c r="A1724" s="31">
        <v>1727</v>
      </c>
      <c r="B1724" s="34" t="s">
        <v>12696</v>
      </c>
      <c r="C1724" s="31">
        <v>2230</v>
      </c>
      <c r="D1724" s="34" t="s">
        <v>10975</v>
      </c>
      <c r="E1724" s="34" t="s">
        <v>84</v>
      </c>
      <c r="F1724" s="31">
        <v>12</v>
      </c>
    </row>
    <row r="1725" spans="1:6" s="31" customFormat="1" ht="15.75" customHeight="1" x14ac:dyDescent="0.25">
      <c r="A1725" s="31">
        <v>1728</v>
      </c>
      <c r="B1725" s="34" t="s">
        <v>12697</v>
      </c>
      <c r="C1725" s="31">
        <v>2770</v>
      </c>
      <c r="D1725" s="34" t="s">
        <v>10975</v>
      </c>
      <c r="E1725" s="34" t="s">
        <v>84</v>
      </c>
      <c r="F1725" s="31">
        <v>8</v>
      </c>
    </row>
    <row r="1726" spans="1:6" s="31" customFormat="1" ht="15.75" customHeight="1" x14ac:dyDescent="0.25">
      <c r="A1726" s="31">
        <v>1729</v>
      </c>
      <c r="B1726" s="34" t="s">
        <v>12698</v>
      </c>
      <c r="C1726" s="31">
        <v>2153</v>
      </c>
      <c r="D1726" s="34" t="s">
        <v>10975</v>
      </c>
      <c r="E1726" s="34" t="s">
        <v>84</v>
      </c>
      <c r="F1726" s="31">
        <v>10</v>
      </c>
    </row>
    <row r="1727" spans="1:6" s="31" customFormat="1" ht="15.75" customHeight="1" x14ac:dyDescent="0.25">
      <c r="A1727" s="31">
        <v>1730</v>
      </c>
      <c r="B1727" s="34" t="s">
        <v>12699</v>
      </c>
      <c r="C1727" s="31">
        <v>2089</v>
      </c>
      <c r="D1727" s="34" t="s">
        <v>10975</v>
      </c>
      <c r="E1727" s="34" t="s">
        <v>84</v>
      </c>
      <c r="F1727" s="31">
        <v>10</v>
      </c>
    </row>
    <row r="1728" spans="1:6" s="31" customFormat="1" ht="15.75" customHeight="1" x14ac:dyDescent="0.25">
      <c r="A1728" s="31">
        <v>1731</v>
      </c>
      <c r="B1728" s="34" t="s">
        <v>12700</v>
      </c>
      <c r="C1728" s="31">
        <v>4161</v>
      </c>
      <c r="D1728" s="34" t="s">
        <v>14968</v>
      </c>
      <c r="E1728" s="34" t="s">
        <v>84</v>
      </c>
      <c r="F1728" s="31">
        <v>5</v>
      </c>
    </row>
    <row r="1729" spans="1:6" s="31" customFormat="1" ht="15.75" customHeight="1" x14ac:dyDescent="0.25">
      <c r="A1729" s="31">
        <v>1732</v>
      </c>
      <c r="B1729" s="34" t="s">
        <v>12701</v>
      </c>
      <c r="C1729" s="31">
        <v>3046</v>
      </c>
      <c r="D1729" s="34" t="s">
        <v>11420</v>
      </c>
      <c r="E1729" s="34" t="s">
        <v>84</v>
      </c>
      <c r="F1729" s="31">
        <v>8</v>
      </c>
    </row>
    <row r="1730" spans="1:6" s="31" customFormat="1" ht="15.75" customHeight="1" x14ac:dyDescent="0.25">
      <c r="A1730" s="31">
        <v>1733</v>
      </c>
      <c r="B1730" s="34" t="s">
        <v>12702</v>
      </c>
      <c r="C1730" s="31">
        <v>2284</v>
      </c>
      <c r="D1730" s="34" t="s">
        <v>10975</v>
      </c>
      <c r="E1730" s="34" t="s">
        <v>84</v>
      </c>
      <c r="F1730" s="31">
        <v>5</v>
      </c>
    </row>
    <row r="1731" spans="1:6" s="31" customFormat="1" ht="15.75" customHeight="1" x14ac:dyDescent="0.25">
      <c r="A1731" s="31">
        <v>1734</v>
      </c>
      <c r="B1731" s="34" t="s">
        <v>12703</v>
      </c>
      <c r="C1731" s="31">
        <v>4558</v>
      </c>
      <c r="D1731" s="34" t="s">
        <v>14968</v>
      </c>
      <c r="E1731" s="34" t="s">
        <v>84</v>
      </c>
      <c r="F1731" s="31">
        <v>4</v>
      </c>
    </row>
    <row r="1732" spans="1:6" s="31" customFormat="1" ht="15.75" customHeight="1" x14ac:dyDescent="0.25">
      <c r="A1732" s="31">
        <v>1735</v>
      </c>
      <c r="B1732" s="34" t="s">
        <v>12704</v>
      </c>
      <c r="C1732" s="31">
        <v>4655</v>
      </c>
      <c r="D1732" s="34" t="s">
        <v>14968</v>
      </c>
      <c r="E1732" s="34" t="s">
        <v>84</v>
      </c>
      <c r="F1732" s="31">
        <v>2</v>
      </c>
    </row>
    <row r="1733" spans="1:6" s="31" customFormat="1" ht="15.75" customHeight="1" x14ac:dyDescent="0.25">
      <c r="A1733" s="31">
        <v>1736</v>
      </c>
      <c r="B1733" s="34" t="s">
        <v>12705</v>
      </c>
      <c r="C1733" s="31">
        <v>4152</v>
      </c>
      <c r="D1733" s="34" t="s">
        <v>14968</v>
      </c>
      <c r="E1733" s="34" t="s">
        <v>84</v>
      </c>
      <c r="F1733" s="31">
        <v>4</v>
      </c>
    </row>
    <row r="1734" spans="1:6" s="31" customFormat="1" ht="15.75" customHeight="1" x14ac:dyDescent="0.25">
      <c r="A1734" s="31">
        <v>1737</v>
      </c>
      <c r="B1734" s="34" t="s">
        <v>12706</v>
      </c>
      <c r="C1734" s="31">
        <v>4121</v>
      </c>
      <c r="D1734" s="34" t="s">
        <v>14968</v>
      </c>
      <c r="E1734" s="34" t="s">
        <v>84</v>
      </c>
      <c r="F1734" s="31">
        <v>8</v>
      </c>
    </row>
    <row r="1735" spans="1:6" s="31" customFormat="1" ht="15.75" customHeight="1" x14ac:dyDescent="0.25">
      <c r="A1735" s="31">
        <v>1738</v>
      </c>
      <c r="B1735" s="34" t="s">
        <v>12707</v>
      </c>
      <c r="C1735" s="31">
        <v>3808</v>
      </c>
      <c r="D1735" s="34" t="s">
        <v>11420</v>
      </c>
      <c r="E1735" s="34" t="s">
        <v>84</v>
      </c>
      <c r="F1735" s="31">
        <v>9</v>
      </c>
    </row>
    <row r="1736" spans="1:6" s="31" customFormat="1" ht="15.75" customHeight="1" x14ac:dyDescent="0.25">
      <c r="A1736" s="31">
        <v>1739</v>
      </c>
      <c r="B1736" s="34" t="s">
        <v>12708</v>
      </c>
      <c r="C1736" s="31">
        <v>2680</v>
      </c>
      <c r="D1736" s="34" t="s">
        <v>10975</v>
      </c>
      <c r="E1736" s="34" t="s">
        <v>84</v>
      </c>
      <c r="F1736" s="31">
        <v>4</v>
      </c>
    </row>
    <row r="1737" spans="1:6" s="31" customFormat="1" ht="15.75" customHeight="1" x14ac:dyDescent="0.25">
      <c r="A1737" s="31">
        <v>1740</v>
      </c>
      <c r="B1737" s="34" t="s">
        <v>12709</v>
      </c>
      <c r="C1737" s="31">
        <v>3796</v>
      </c>
      <c r="D1737" s="34" t="s">
        <v>11420</v>
      </c>
      <c r="E1737" s="34" t="s">
        <v>84</v>
      </c>
      <c r="F1737" s="31">
        <v>8</v>
      </c>
    </row>
    <row r="1738" spans="1:6" s="31" customFormat="1" ht="15.75" customHeight="1" x14ac:dyDescent="0.25">
      <c r="A1738" s="31">
        <v>1741</v>
      </c>
      <c r="B1738" s="34" t="s">
        <v>12710</v>
      </c>
      <c r="C1738" s="31">
        <v>2261</v>
      </c>
      <c r="D1738" s="34" t="s">
        <v>10975</v>
      </c>
      <c r="E1738" s="34" t="s">
        <v>84</v>
      </c>
      <c r="F1738" s="31">
        <v>9</v>
      </c>
    </row>
    <row r="1739" spans="1:6" s="31" customFormat="1" ht="15.75" customHeight="1" x14ac:dyDescent="0.25">
      <c r="A1739" s="31">
        <v>1742</v>
      </c>
      <c r="B1739" s="34" t="s">
        <v>12711</v>
      </c>
      <c r="C1739" s="31">
        <v>4053</v>
      </c>
      <c r="D1739" s="34" t="s">
        <v>14968</v>
      </c>
      <c r="E1739" s="34" t="s">
        <v>84</v>
      </c>
      <c r="F1739" s="31">
        <v>7</v>
      </c>
    </row>
    <row r="1740" spans="1:6" s="31" customFormat="1" ht="15.75" customHeight="1" x14ac:dyDescent="0.25">
      <c r="A1740" s="31">
        <v>1743</v>
      </c>
      <c r="B1740" s="34" t="s">
        <v>12712</v>
      </c>
      <c r="C1740" s="31">
        <v>4570</v>
      </c>
      <c r="D1740" s="34" t="s">
        <v>14968</v>
      </c>
      <c r="E1740" s="34" t="s">
        <v>84</v>
      </c>
      <c r="F1740" s="31">
        <v>3</v>
      </c>
    </row>
    <row r="1741" spans="1:6" s="31" customFormat="1" ht="15.75" customHeight="1" x14ac:dyDescent="0.25">
      <c r="A1741" s="31">
        <v>1744</v>
      </c>
      <c r="B1741" s="34" t="s">
        <v>12713</v>
      </c>
      <c r="C1741" s="31">
        <v>4211</v>
      </c>
      <c r="D1741" s="34" t="s">
        <v>14968</v>
      </c>
      <c r="E1741" s="34" t="s">
        <v>84</v>
      </c>
      <c r="F1741" s="31">
        <v>8</v>
      </c>
    </row>
    <row r="1742" spans="1:6" s="31" customFormat="1" ht="15.75" customHeight="1" x14ac:dyDescent="0.25">
      <c r="A1742" s="31">
        <v>1745</v>
      </c>
      <c r="B1742" s="34" t="s">
        <v>12714</v>
      </c>
      <c r="C1742" s="31">
        <v>4300</v>
      </c>
      <c r="D1742" s="34" t="s">
        <v>14968</v>
      </c>
      <c r="E1742" s="34" t="s">
        <v>84</v>
      </c>
      <c r="F1742" s="31">
        <v>4</v>
      </c>
    </row>
    <row r="1743" spans="1:6" s="31" customFormat="1" ht="15.75" customHeight="1" x14ac:dyDescent="0.25">
      <c r="A1743" s="31">
        <v>1746</v>
      </c>
      <c r="B1743" s="34" t="s">
        <v>12715</v>
      </c>
      <c r="C1743" s="31">
        <v>4017</v>
      </c>
      <c r="D1743" s="34" t="s">
        <v>14968</v>
      </c>
      <c r="E1743" s="34" t="s">
        <v>84</v>
      </c>
      <c r="F1743" s="31">
        <v>4</v>
      </c>
    </row>
    <row r="1744" spans="1:6" s="31" customFormat="1" ht="15.75" customHeight="1" x14ac:dyDescent="0.25">
      <c r="A1744" s="31">
        <v>1747</v>
      </c>
      <c r="B1744" s="34" t="s">
        <v>12716</v>
      </c>
      <c r="C1744" s="31">
        <v>4075</v>
      </c>
      <c r="D1744" s="34" t="s">
        <v>14968</v>
      </c>
      <c r="E1744" s="34" t="s">
        <v>84</v>
      </c>
      <c r="F1744" s="31">
        <v>5</v>
      </c>
    </row>
    <row r="1745" spans="1:6" s="31" customFormat="1" ht="15.75" customHeight="1" x14ac:dyDescent="0.25">
      <c r="A1745" s="31">
        <v>1748</v>
      </c>
      <c r="B1745" s="34" t="s">
        <v>12717</v>
      </c>
      <c r="C1745" s="31">
        <v>4035</v>
      </c>
      <c r="D1745" s="34" t="s">
        <v>14968</v>
      </c>
      <c r="E1745" s="34" t="s">
        <v>84</v>
      </c>
      <c r="F1745" s="31">
        <v>8</v>
      </c>
    </row>
    <row r="1746" spans="1:6" s="31" customFormat="1" ht="15.75" customHeight="1" x14ac:dyDescent="0.25">
      <c r="A1746" s="31">
        <v>1749</v>
      </c>
      <c r="B1746" s="34" t="s">
        <v>12718</v>
      </c>
      <c r="C1746" s="31">
        <v>3149</v>
      </c>
      <c r="D1746" s="34" t="s">
        <v>11420</v>
      </c>
      <c r="E1746" s="34" t="s">
        <v>84</v>
      </c>
      <c r="F1746" s="31">
        <v>9</v>
      </c>
    </row>
    <row r="1747" spans="1:6" s="31" customFormat="1" ht="15.75" customHeight="1" x14ac:dyDescent="0.25">
      <c r="A1747" s="31">
        <v>1750</v>
      </c>
      <c r="B1747" s="34" t="s">
        <v>12719</v>
      </c>
      <c r="C1747" s="31">
        <v>2125</v>
      </c>
      <c r="D1747" s="34" t="s">
        <v>10975</v>
      </c>
      <c r="E1747" s="34" t="s">
        <v>84</v>
      </c>
      <c r="F1747" s="31">
        <v>12</v>
      </c>
    </row>
    <row r="1748" spans="1:6" s="31" customFormat="1" ht="15.75" customHeight="1" x14ac:dyDescent="0.25">
      <c r="A1748" s="31">
        <v>1751</v>
      </c>
      <c r="B1748" s="34" t="s">
        <v>12720</v>
      </c>
      <c r="C1748" s="31">
        <v>2131</v>
      </c>
      <c r="D1748" s="34" t="s">
        <v>10975</v>
      </c>
      <c r="E1748" s="34" t="s">
        <v>84</v>
      </c>
      <c r="F1748" s="31">
        <v>11</v>
      </c>
    </row>
    <row r="1749" spans="1:6" s="31" customFormat="1" ht="15.75" customHeight="1" x14ac:dyDescent="0.25">
      <c r="A1749" s="31">
        <v>1752</v>
      </c>
      <c r="B1749" s="34" t="s">
        <v>12721</v>
      </c>
      <c r="C1749" s="31">
        <v>2154</v>
      </c>
      <c r="D1749" s="34" t="s">
        <v>10975</v>
      </c>
      <c r="E1749" s="34" t="s">
        <v>84</v>
      </c>
      <c r="F1749" s="31">
        <v>10</v>
      </c>
    </row>
    <row r="1750" spans="1:6" s="31" customFormat="1" ht="15.75" customHeight="1" x14ac:dyDescent="0.25">
      <c r="A1750" s="31">
        <v>1753</v>
      </c>
      <c r="B1750" s="34" t="s">
        <v>12722</v>
      </c>
      <c r="C1750" s="31">
        <v>2137</v>
      </c>
      <c r="D1750" s="34" t="s">
        <v>10975</v>
      </c>
      <c r="E1750" s="34" t="s">
        <v>84</v>
      </c>
      <c r="F1750" s="31">
        <v>11</v>
      </c>
    </row>
    <row r="1751" spans="1:6" s="31" customFormat="1" ht="15.75" customHeight="1" x14ac:dyDescent="0.25">
      <c r="A1751" s="31">
        <v>1754</v>
      </c>
      <c r="B1751" s="34" t="s">
        <v>12723</v>
      </c>
      <c r="C1751" s="31">
        <v>3114</v>
      </c>
      <c r="D1751" s="34" t="s">
        <v>11420</v>
      </c>
      <c r="E1751" s="34" t="s">
        <v>84</v>
      </c>
      <c r="F1751" s="31">
        <v>10</v>
      </c>
    </row>
    <row r="1752" spans="1:6" s="31" customFormat="1" ht="15.75" customHeight="1" x14ac:dyDescent="0.25">
      <c r="A1752" s="31">
        <v>1755</v>
      </c>
      <c r="B1752" s="34" t="s">
        <v>12724</v>
      </c>
      <c r="C1752" s="31">
        <v>2047</v>
      </c>
      <c r="D1752" s="34" t="s">
        <v>10975</v>
      </c>
      <c r="E1752" s="34" t="s">
        <v>84</v>
      </c>
      <c r="F1752" s="31">
        <v>11</v>
      </c>
    </row>
    <row r="1753" spans="1:6" s="31" customFormat="1" ht="15.75" customHeight="1" x14ac:dyDescent="0.25">
      <c r="A1753" s="31">
        <v>1756</v>
      </c>
      <c r="B1753" s="34" t="s">
        <v>12725</v>
      </c>
      <c r="C1753" s="31">
        <v>3977</v>
      </c>
      <c r="D1753" s="34" t="s">
        <v>11420</v>
      </c>
      <c r="E1753" s="34" t="s">
        <v>84</v>
      </c>
      <c r="F1753" s="31">
        <v>6</v>
      </c>
    </row>
    <row r="1754" spans="1:6" s="31" customFormat="1" ht="15.75" customHeight="1" x14ac:dyDescent="0.25">
      <c r="A1754" s="31">
        <v>1757</v>
      </c>
      <c r="B1754" s="34" t="s">
        <v>12726</v>
      </c>
      <c r="C1754" s="31">
        <v>4304</v>
      </c>
      <c r="D1754" s="34" t="s">
        <v>14968</v>
      </c>
      <c r="E1754" s="34" t="s">
        <v>84</v>
      </c>
      <c r="F1754" s="31">
        <v>3</v>
      </c>
    </row>
    <row r="1755" spans="1:6" s="31" customFormat="1" ht="15.75" customHeight="1" x14ac:dyDescent="0.25">
      <c r="A1755" s="31">
        <v>1758</v>
      </c>
      <c r="B1755" s="34" t="s">
        <v>12727</v>
      </c>
      <c r="C1755" s="31">
        <v>2800</v>
      </c>
      <c r="D1755" s="34" t="s">
        <v>10975</v>
      </c>
      <c r="E1755" s="34" t="s">
        <v>84</v>
      </c>
      <c r="F1755" s="31">
        <v>2</v>
      </c>
    </row>
    <row r="1756" spans="1:6" s="31" customFormat="1" ht="15.75" customHeight="1" x14ac:dyDescent="0.25">
      <c r="A1756" s="31">
        <v>1759</v>
      </c>
      <c r="B1756" s="34" t="s">
        <v>12728</v>
      </c>
      <c r="C1756" s="31">
        <v>2030</v>
      </c>
      <c r="D1756" s="34" t="s">
        <v>10975</v>
      </c>
      <c r="E1756" s="34" t="s">
        <v>84</v>
      </c>
      <c r="F1756" s="31">
        <v>12</v>
      </c>
    </row>
    <row r="1757" spans="1:6" s="31" customFormat="1" ht="15.75" customHeight="1" x14ac:dyDescent="0.25">
      <c r="A1757" s="31">
        <v>1760</v>
      </c>
      <c r="B1757" s="34" t="s">
        <v>12729</v>
      </c>
      <c r="C1757" s="31">
        <v>3130</v>
      </c>
      <c r="D1757" s="34" t="s">
        <v>11420</v>
      </c>
      <c r="E1757" s="34" t="s">
        <v>84</v>
      </c>
      <c r="F1757" s="31">
        <v>8</v>
      </c>
    </row>
    <row r="1758" spans="1:6" s="31" customFormat="1" ht="15.75" customHeight="1" x14ac:dyDescent="0.25">
      <c r="A1758" s="31">
        <v>1761</v>
      </c>
      <c r="B1758" s="34" t="s">
        <v>12730</v>
      </c>
      <c r="C1758" s="31">
        <v>2170</v>
      </c>
      <c r="D1758" s="34" t="s">
        <v>10975</v>
      </c>
      <c r="E1758" s="34" t="s">
        <v>84</v>
      </c>
      <c r="F1758" s="31">
        <v>9</v>
      </c>
    </row>
    <row r="1759" spans="1:6" s="31" customFormat="1" ht="15.75" customHeight="1" x14ac:dyDescent="0.25">
      <c r="A1759" s="31">
        <v>1762</v>
      </c>
      <c r="B1759" s="34" t="s">
        <v>12731</v>
      </c>
      <c r="C1759" s="31">
        <v>3039</v>
      </c>
      <c r="D1759" s="34" t="s">
        <v>11420</v>
      </c>
      <c r="E1759" s="34" t="s">
        <v>84</v>
      </c>
      <c r="F1759" s="31">
        <v>9</v>
      </c>
    </row>
    <row r="1760" spans="1:6" s="31" customFormat="1" ht="15.75" customHeight="1" x14ac:dyDescent="0.25">
      <c r="A1760" s="31">
        <v>1763</v>
      </c>
      <c r="B1760" s="34" t="s">
        <v>12732</v>
      </c>
      <c r="C1760" s="31">
        <v>3352</v>
      </c>
      <c r="D1760" s="34" t="s">
        <v>11420</v>
      </c>
      <c r="E1760" s="34" t="s">
        <v>84</v>
      </c>
      <c r="F1760" s="31">
        <v>6</v>
      </c>
    </row>
    <row r="1761" spans="1:6" s="31" customFormat="1" ht="15.75" customHeight="1" x14ac:dyDescent="0.25">
      <c r="A1761" s="31">
        <v>1764</v>
      </c>
      <c r="B1761" s="34" t="s">
        <v>12733</v>
      </c>
      <c r="C1761" s="31">
        <v>3129</v>
      </c>
      <c r="D1761" s="34" t="s">
        <v>11420</v>
      </c>
      <c r="E1761" s="34" t="s">
        <v>84</v>
      </c>
      <c r="F1761" s="31">
        <v>8</v>
      </c>
    </row>
    <row r="1762" spans="1:6" s="31" customFormat="1" ht="15.75" customHeight="1" x14ac:dyDescent="0.25">
      <c r="A1762" s="31">
        <v>1765</v>
      </c>
      <c r="B1762" s="34" t="s">
        <v>12734</v>
      </c>
      <c r="C1762" s="31">
        <v>4567</v>
      </c>
      <c r="D1762" s="34" t="s">
        <v>14968</v>
      </c>
      <c r="E1762" s="34" t="s">
        <v>84</v>
      </c>
      <c r="F1762" s="31">
        <v>7</v>
      </c>
    </row>
    <row r="1763" spans="1:6" s="31" customFormat="1" ht="15.75" customHeight="1" x14ac:dyDescent="0.25">
      <c r="A1763" s="31">
        <v>1766</v>
      </c>
      <c r="B1763" s="34" t="s">
        <v>12735</v>
      </c>
      <c r="C1763" s="31">
        <v>4154</v>
      </c>
      <c r="D1763" s="34" t="s">
        <v>14968</v>
      </c>
      <c r="E1763" s="34" t="s">
        <v>84</v>
      </c>
      <c r="F1763" s="31">
        <v>9</v>
      </c>
    </row>
    <row r="1764" spans="1:6" s="31" customFormat="1" ht="15.75" customHeight="1" x14ac:dyDescent="0.25">
      <c r="A1764" s="31">
        <v>1767</v>
      </c>
      <c r="B1764" s="34" t="s">
        <v>12736</v>
      </c>
      <c r="C1764" s="31">
        <v>4215</v>
      </c>
      <c r="D1764" s="34" t="s">
        <v>14968</v>
      </c>
      <c r="E1764" s="34" t="s">
        <v>84</v>
      </c>
      <c r="F1764" s="31">
        <v>3</v>
      </c>
    </row>
    <row r="1765" spans="1:6" s="31" customFormat="1" ht="15.75" customHeight="1" x14ac:dyDescent="0.25">
      <c r="A1765" s="31">
        <v>1768</v>
      </c>
      <c r="B1765" s="34" t="s">
        <v>12737</v>
      </c>
      <c r="C1765" s="31">
        <v>2099</v>
      </c>
      <c r="D1765" s="34" t="s">
        <v>10975</v>
      </c>
      <c r="E1765" s="34" t="s">
        <v>84</v>
      </c>
      <c r="F1765" s="31">
        <v>12</v>
      </c>
    </row>
    <row r="1766" spans="1:6" s="31" customFormat="1" ht="15.75" customHeight="1" x14ac:dyDescent="0.25">
      <c r="A1766" s="31">
        <v>1769</v>
      </c>
      <c r="B1766" s="34" t="s">
        <v>12738</v>
      </c>
      <c r="C1766" s="31">
        <v>2263</v>
      </c>
      <c r="D1766" s="34" t="s">
        <v>10975</v>
      </c>
      <c r="E1766" s="34" t="s">
        <v>84</v>
      </c>
      <c r="F1766" s="31">
        <v>7</v>
      </c>
    </row>
    <row r="1767" spans="1:6" s="31" customFormat="1" ht="15.75" customHeight="1" x14ac:dyDescent="0.25">
      <c r="A1767" s="31">
        <v>1770</v>
      </c>
      <c r="B1767" s="34" t="s">
        <v>12739</v>
      </c>
      <c r="C1767" s="31">
        <v>2155</v>
      </c>
      <c r="D1767" s="34" t="s">
        <v>10975</v>
      </c>
      <c r="E1767" s="34" t="s">
        <v>84</v>
      </c>
      <c r="F1767" s="31">
        <v>10</v>
      </c>
    </row>
    <row r="1768" spans="1:6" s="31" customFormat="1" ht="15.75" customHeight="1" x14ac:dyDescent="0.25">
      <c r="A1768" s="31">
        <v>1771</v>
      </c>
      <c r="B1768" s="34" t="s">
        <v>12740</v>
      </c>
      <c r="C1768" s="31">
        <v>4123</v>
      </c>
      <c r="D1768" s="34" t="s">
        <v>14968</v>
      </c>
      <c r="E1768" s="34" t="s">
        <v>84</v>
      </c>
      <c r="F1768" s="31">
        <v>5</v>
      </c>
    </row>
    <row r="1769" spans="1:6" s="31" customFormat="1" ht="15.75" customHeight="1" x14ac:dyDescent="0.25">
      <c r="A1769" s="31">
        <v>1772</v>
      </c>
      <c r="B1769" s="34" t="s">
        <v>12741</v>
      </c>
      <c r="C1769" s="31">
        <v>2768</v>
      </c>
      <c r="D1769" s="34" t="s">
        <v>10975</v>
      </c>
      <c r="E1769" s="34" t="s">
        <v>84</v>
      </c>
      <c r="F1769" s="31">
        <v>10</v>
      </c>
    </row>
    <row r="1770" spans="1:6" s="31" customFormat="1" ht="15.75" customHeight="1" x14ac:dyDescent="0.25">
      <c r="A1770" s="31">
        <v>1773</v>
      </c>
      <c r="B1770" s="34" t="s">
        <v>12742</v>
      </c>
      <c r="C1770" s="31">
        <v>2114</v>
      </c>
      <c r="D1770" s="34" t="s">
        <v>10975</v>
      </c>
      <c r="E1770" s="34" t="s">
        <v>84</v>
      </c>
      <c r="F1770" s="31">
        <v>8</v>
      </c>
    </row>
    <row r="1771" spans="1:6" s="31" customFormat="1" ht="15.75" customHeight="1" x14ac:dyDescent="0.25">
      <c r="A1771" s="31">
        <v>1774</v>
      </c>
      <c r="B1771" s="34" t="s">
        <v>12743</v>
      </c>
      <c r="C1771" s="31">
        <v>2145</v>
      </c>
      <c r="D1771" s="34" t="s">
        <v>10975</v>
      </c>
      <c r="E1771" s="34" t="s">
        <v>84</v>
      </c>
      <c r="F1771" s="31">
        <v>7</v>
      </c>
    </row>
    <row r="1772" spans="1:6" s="31" customFormat="1" ht="15.75" customHeight="1" x14ac:dyDescent="0.25">
      <c r="A1772" s="31">
        <v>1775</v>
      </c>
      <c r="B1772" s="34" t="s">
        <v>12744</v>
      </c>
      <c r="C1772" s="31">
        <v>3149</v>
      </c>
      <c r="D1772" s="34" t="s">
        <v>11420</v>
      </c>
      <c r="E1772" s="34" t="s">
        <v>84</v>
      </c>
      <c r="F1772" s="31">
        <v>11</v>
      </c>
    </row>
    <row r="1773" spans="1:6" s="31" customFormat="1" ht="15.75" customHeight="1" x14ac:dyDescent="0.25">
      <c r="A1773" s="31">
        <v>1776</v>
      </c>
      <c r="B1773" s="34" t="s">
        <v>12745</v>
      </c>
      <c r="C1773" s="31">
        <v>4721</v>
      </c>
      <c r="D1773" s="34" t="s">
        <v>14968</v>
      </c>
      <c r="E1773" s="34" t="s">
        <v>84</v>
      </c>
      <c r="F1773" s="31">
        <v>1</v>
      </c>
    </row>
    <row r="1774" spans="1:6" s="31" customFormat="1" ht="15.75" customHeight="1" x14ac:dyDescent="0.25">
      <c r="A1774" s="31">
        <v>1777</v>
      </c>
      <c r="B1774" s="34" t="s">
        <v>12746</v>
      </c>
      <c r="C1774" s="31">
        <v>2118</v>
      </c>
      <c r="D1774" s="34" t="s">
        <v>10975</v>
      </c>
      <c r="E1774" s="34" t="s">
        <v>84</v>
      </c>
      <c r="F1774" s="31">
        <v>11</v>
      </c>
    </row>
    <row r="1775" spans="1:6" s="31" customFormat="1" ht="15.75" customHeight="1" x14ac:dyDescent="0.25">
      <c r="A1775" s="31">
        <v>1778</v>
      </c>
      <c r="B1775" s="34" t="s">
        <v>12747</v>
      </c>
      <c r="C1775" s="31">
        <v>3930</v>
      </c>
      <c r="D1775" s="34" t="s">
        <v>11420</v>
      </c>
      <c r="E1775" s="34" t="s">
        <v>84</v>
      </c>
      <c r="F1775" s="31">
        <v>9</v>
      </c>
    </row>
    <row r="1776" spans="1:6" s="31" customFormat="1" ht="15.75" customHeight="1" x14ac:dyDescent="0.25">
      <c r="A1776" s="31">
        <v>1779</v>
      </c>
      <c r="B1776" s="34" t="s">
        <v>12748</v>
      </c>
      <c r="C1776" s="31">
        <v>3141</v>
      </c>
      <c r="D1776" s="34" t="s">
        <v>11420</v>
      </c>
      <c r="E1776" s="34" t="s">
        <v>84</v>
      </c>
      <c r="F1776" s="31">
        <v>7</v>
      </c>
    </row>
    <row r="1777" spans="1:6" s="31" customFormat="1" ht="15.75" customHeight="1" x14ac:dyDescent="0.25">
      <c r="A1777" s="31">
        <v>1780</v>
      </c>
      <c r="B1777" s="34" t="s">
        <v>12749</v>
      </c>
      <c r="C1777" s="31">
        <v>3976</v>
      </c>
      <c r="D1777" s="34" t="s">
        <v>11420</v>
      </c>
      <c r="E1777" s="34" t="s">
        <v>84</v>
      </c>
      <c r="F1777" s="31">
        <v>3</v>
      </c>
    </row>
    <row r="1778" spans="1:6" s="31" customFormat="1" ht="15.75" customHeight="1" x14ac:dyDescent="0.25">
      <c r="A1778" s="31">
        <v>1781</v>
      </c>
      <c r="B1778" s="34" t="s">
        <v>12750</v>
      </c>
      <c r="C1778" s="31">
        <v>2749</v>
      </c>
      <c r="D1778" s="34" t="s">
        <v>10975</v>
      </c>
      <c r="E1778" s="34" t="s">
        <v>84</v>
      </c>
      <c r="F1778" s="31">
        <v>8</v>
      </c>
    </row>
    <row r="1779" spans="1:6" s="31" customFormat="1" ht="15.75" customHeight="1" x14ac:dyDescent="0.25">
      <c r="A1779" s="31">
        <v>1782</v>
      </c>
      <c r="B1779" s="34" t="s">
        <v>12751</v>
      </c>
      <c r="C1779" s="31">
        <v>2011</v>
      </c>
      <c r="D1779" s="34" t="s">
        <v>10975</v>
      </c>
      <c r="E1779" s="34" t="s">
        <v>84</v>
      </c>
      <c r="F1779" s="31">
        <v>6</v>
      </c>
    </row>
    <row r="1780" spans="1:6" s="31" customFormat="1" ht="15.75" customHeight="1" x14ac:dyDescent="0.25">
      <c r="A1780" s="31">
        <v>1783</v>
      </c>
      <c r="B1780" s="34" t="s">
        <v>12752</v>
      </c>
      <c r="C1780" s="31">
        <v>2745</v>
      </c>
      <c r="D1780" s="34" t="s">
        <v>10975</v>
      </c>
      <c r="E1780" s="34" t="s">
        <v>84</v>
      </c>
      <c r="F1780" s="31">
        <v>8</v>
      </c>
    </row>
    <row r="1781" spans="1:6" s="31" customFormat="1" ht="15.75" customHeight="1" x14ac:dyDescent="0.25">
      <c r="A1781" s="31">
        <v>1784</v>
      </c>
      <c r="B1781" s="34" t="s">
        <v>12753</v>
      </c>
      <c r="C1781" s="31">
        <v>2017</v>
      </c>
      <c r="D1781" s="34" t="s">
        <v>10975</v>
      </c>
      <c r="E1781" s="34" t="s">
        <v>84</v>
      </c>
      <c r="F1781" s="31">
        <v>9</v>
      </c>
    </row>
    <row r="1782" spans="1:6" s="31" customFormat="1" ht="15.75" customHeight="1" x14ac:dyDescent="0.25">
      <c r="A1782" s="31">
        <v>1785</v>
      </c>
      <c r="B1782" s="34" t="s">
        <v>12754</v>
      </c>
      <c r="C1782" s="31">
        <v>3046</v>
      </c>
      <c r="D1782" s="34" t="s">
        <v>11420</v>
      </c>
      <c r="E1782" s="34" t="s">
        <v>84</v>
      </c>
      <c r="F1782" s="31">
        <v>8</v>
      </c>
    </row>
    <row r="1783" spans="1:6" s="31" customFormat="1" ht="15.75" customHeight="1" x14ac:dyDescent="0.25">
      <c r="A1783" s="31">
        <v>1786</v>
      </c>
      <c r="B1783" s="34" t="s">
        <v>12755</v>
      </c>
      <c r="C1783" s="31">
        <v>2134</v>
      </c>
      <c r="D1783" s="34" t="s">
        <v>10975</v>
      </c>
      <c r="E1783" s="34" t="s">
        <v>84</v>
      </c>
      <c r="F1783" s="31">
        <v>9</v>
      </c>
    </row>
    <row r="1784" spans="1:6" s="31" customFormat="1" ht="15.75" customHeight="1" x14ac:dyDescent="0.25">
      <c r="A1784" s="31">
        <v>1787</v>
      </c>
      <c r="B1784" s="34" t="s">
        <v>12756</v>
      </c>
      <c r="C1784" s="31">
        <v>3677</v>
      </c>
      <c r="D1784" s="34" t="s">
        <v>11420</v>
      </c>
      <c r="E1784" s="34" t="s">
        <v>84</v>
      </c>
      <c r="F1784" s="31">
        <v>1</v>
      </c>
    </row>
    <row r="1785" spans="1:6" s="31" customFormat="1" ht="15.75" customHeight="1" x14ac:dyDescent="0.25">
      <c r="A1785" s="31">
        <v>1788</v>
      </c>
      <c r="B1785" s="34" t="s">
        <v>12757</v>
      </c>
      <c r="C1785" s="31">
        <v>2380</v>
      </c>
      <c r="D1785" s="34" t="s">
        <v>10975</v>
      </c>
      <c r="E1785" s="34" t="s">
        <v>84</v>
      </c>
      <c r="F1785" s="31">
        <v>5</v>
      </c>
    </row>
    <row r="1786" spans="1:6" s="31" customFormat="1" ht="15.75" customHeight="1" x14ac:dyDescent="0.25">
      <c r="A1786" s="31">
        <v>1789</v>
      </c>
      <c r="B1786" s="34" t="s">
        <v>12758</v>
      </c>
      <c r="C1786" s="31">
        <v>2047</v>
      </c>
      <c r="D1786" s="34" t="s">
        <v>10975</v>
      </c>
      <c r="E1786" s="34" t="s">
        <v>84</v>
      </c>
      <c r="F1786" s="31">
        <v>12</v>
      </c>
    </row>
    <row r="1787" spans="1:6" s="31" customFormat="1" ht="15.75" customHeight="1" x14ac:dyDescent="0.25">
      <c r="A1787" s="31">
        <v>1790</v>
      </c>
      <c r="B1787" s="34" t="s">
        <v>12759</v>
      </c>
      <c r="C1787" s="31">
        <v>2147</v>
      </c>
      <c r="D1787" s="34" t="s">
        <v>10975</v>
      </c>
      <c r="E1787" s="34" t="s">
        <v>84</v>
      </c>
      <c r="F1787" s="31">
        <v>10</v>
      </c>
    </row>
    <row r="1788" spans="1:6" s="31" customFormat="1" ht="15.75" customHeight="1" x14ac:dyDescent="0.25">
      <c r="A1788" s="31">
        <v>1791</v>
      </c>
      <c r="B1788" s="34" t="s">
        <v>12760</v>
      </c>
      <c r="C1788" s="31">
        <v>4012</v>
      </c>
      <c r="D1788" s="34" t="s">
        <v>14968</v>
      </c>
      <c r="E1788" s="34" t="s">
        <v>84</v>
      </c>
      <c r="F1788" s="31">
        <v>6</v>
      </c>
    </row>
    <row r="1789" spans="1:6" s="31" customFormat="1" ht="15.75" customHeight="1" x14ac:dyDescent="0.25">
      <c r="A1789" s="31">
        <v>1792</v>
      </c>
      <c r="B1789" s="34" t="s">
        <v>12761</v>
      </c>
      <c r="C1789" s="31">
        <v>2750</v>
      </c>
      <c r="D1789" s="34" t="s">
        <v>10975</v>
      </c>
      <c r="E1789" s="34" t="s">
        <v>84</v>
      </c>
      <c r="F1789" s="31">
        <v>9</v>
      </c>
    </row>
    <row r="1790" spans="1:6" s="31" customFormat="1" ht="15.75" customHeight="1" x14ac:dyDescent="0.25">
      <c r="A1790" s="31">
        <v>1793</v>
      </c>
      <c r="B1790" s="34" t="s">
        <v>12762</v>
      </c>
      <c r="C1790" s="31">
        <v>3030</v>
      </c>
      <c r="D1790" s="34" t="s">
        <v>11420</v>
      </c>
      <c r="E1790" s="34" t="s">
        <v>84</v>
      </c>
      <c r="F1790" s="31">
        <v>7</v>
      </c>
    </row>
    <row r="1791" spans="1:6" s="31" customFormat="1" ht="15.75" customHeight="1" x14ac:dyDescent="0.25">
      <c r="A1791" s="31">
        <v>1794</v>
      </c>
      <c r="B1791" s="34" t="s">
        <v>12763</v>
      </c>
      <c r="C1791" s="31">
        <v>4878</v>
      </c>
      <c r="D1791" s="34" t="s">
        <v>14968</v>
      </c>
      <c r="E1791" s="34" t="s">
        <v>84</v>
      </c>
      <c r="F1791" s="31">
        <v>5</v>
      </c>
    </row>
    <row r="1792" spans="1:6" s="31" customFormat="1" ht="15.75" customHeight="1" x14ac:dyDescent="0.25">
      <c r="A1792" s="31">
        <v>1795</v>
      </c>
      <c r="B1792" s="34" t="s">
        <v>12764</v>
      </c>
      <c r="C1792" s="31">
        <v>2015</v>
      </c>
      <c r="D1792" s="34" t="s">
        <v>10975</v>
      </c>
      <c r="E1792" s="34" t="s">
        <v>84</v>
      </c>
      <c r="F1792" s="31">
        <v>12</v>
      </c>
    </row>
    <row r="1793" spans="1:6" s="31" customFormat="1" ht="15.75" customHeight="1" x14ac:dyDescent="0.25">
      <c r="A1793" s="31">
        <v>1796</v>
      </c>
      <c r="B1793" s="34" t="s">
        <v>12765</v>
      </c>
      <c r="C1793" s="31">
        <v>2072</v>
      </c>
      <c r="D1793" s="34" t="s">
        <v>10975</v>
      </c>
      <c r="E1793" s="34" t="s">
        <v>84</v>
      </c>
      <c r="F1793" s="31">
        <v>9</v>
      </c>
    </row>
    <row r="1794" spans="1:6" s="31" customFormat="1" ht="15.75" customHeight="1" x14ac:dyDescent="0.25">
      <c r="A1794" s="31">
        <v>1797</v>
      </c>
      <c r="B1794" s="34" t="s">
        <v>12766</v>
      </c>
      <c r="C1794" s="31">
        <v>3075</v>
      </c>
      <c r="D1794" s="34" t="s">
        <v>11420</v>
      </c>
      <c r="E1794" s="34" t="s">
        <v>84</v>
      </c>
      <c r="F1794" s="31">
        <v>7</v>
      </c>
    </row>
    <row r="1795" spans="1:6" s="31" customFormat="1" ht="15.75" customHeight="1" x14ac:dyDescent="0.25">
      <c r="A1795" s="31">
        <v>1798</v>
      </c>
      <c r="B1795" s="34" t="s">
        <v>12767</v>
      </c>
      <c r="C1795" s="31">
        <v>3810</v>
      </c>
      <c r="D1795" s="34" t="s">
        <v>11420</v>
      </c>
      <c r="E1795" s="34" t="s">
        <v>84</v>
      </c>
      <c r="F1795" s="31">
        <v>6</v>
      </c>
    </row>
    <row r="1796" spans="1:6" s="31" customFormat="1" ht="15.75" customHeight="1" x14ac:dyDescent="0.25">
      <c r="A1796" s="31">
        <v>1799</v>
      </c>
      <c r="B1796" s="34" t="s">
        <v>12768</v>
      </c>
      <c r="C1796" s="31">
        <v>2070</v>
      </c>
      <c r="D1796" s="34" t="s">
        <v>10975</v>
      </c>
      <c r="E1796" s="34" t="s">
        <v>84</v>
      </c>
      <c r="F1796" s="31">
        <v>12</v>
      </c>
    </row>
    <row r="1797" spans="1:6" s="31" customFormat="1" ht="15.75" customHeight="1" x14ac:dyDescent="0.25">
      <c r="A1797" s="31">
        <v>1800</v>
      </c>
      <c r="B1797" s="34" t="s">
        <v>12769</v>
      </c>
      <c r="C1797" s="31">
        <v>2199</v>
      </c>
      <c r="D1797" s="34" t="s">
        <v>10975</v>
      </c>
      <c r="E1797" s="34" t="s">
        <v>84</v>
      </c>
      <c r="F1797" s="31">
        <v>9</v>
      </c>
    </row>
    <row r="1798" spans="1:6" s="31" customFormat="1" ht="15.75" customHeight="1" x14ac:dyDescent="0.25">
      <c r="A1798" s="31">
        <v>1801</v>
      </c>
      <c r="B1798" s="34" t="s">
        <v>12770</v>
      </c>
      <c r="C1798" s="31">
        <v>4055</v>
      </c>
      <c r="D1798" s="34" t="s">
        <v>14968</v>
      </c>
      <c r="E1798" s="34" t="s">
        <v>84</v>
      </c>
      <c r="F1798" s="31">
        <v>7</v>
      </c>
    </row>
    <row r="1799" spans="1:6" s="31" customFormat="1" ht="15.75" customHeight="1" x14ac:dyDescent="0.25">
      <c r="A1799" s="31">
        <v>1802</v>
      </c>
      <c r="B1799" s="34" t="s">
        <v>12771</v>
      </c>
      <c r="C1799" s="31">
        <v>4157</v>
      </c>
      <c r="D1799" s="34" t="s">
        <v>14968</v>
      </c>
      <c r="E1799" s="34" t="s">
        <v>84</v>
      </c>
      <c r="F1799" s="31">
        <v>9</v>
      </c>
    </row>
    <row r="1800" spans="1:6" s="31" customFormat="1" ht="15.75" customHeight="1" x14ac:dyDescent="0.25">
      <c r="A1800" s="31">
        <v>1803</v>
      </c>
      <c r="B1800" s="34" t="s">
        <v>12772</v>
      </c>
      <c r="C1800" s="31">
        <v>4799</v>
      </c>
      <c r="D1800" s="34" t="s">
        <v>14968</v>
      </c>
      <c r="E1800" s="34" t="s">
        <v>84</v>
      </c>
      <c r="F1800" s="31">
        <v>3</v>
      </c>
    </row>
    <row r="1801" spans="1:6" s="31" customFormat="1" ht="15.75" customHeight="1" x14ac:dyDescent="0.25">
      <c r="A1801" s="31">
        <v>1804</v>
      </c>
      <c r="B1801" s="34" t="s">
        <v>12773</v>
      </c>
      <c r="C1801" s="31">
        <v>2251</v>
      </c>
      <c r="D1801" s="34" t="s">
        <v>10975</v>
      </c>
      <c r="E1801" s="34" t="s">
        <v>84</v>
      </c>
      <c r="F1801" s="31">
        <v>8</v>
      </c>
    </row>
    <row r="1802" spans="1:6" s="31" customFormat="1" ht="15.75" customHeight="1" x14ac:dyDescent="0.25">
      <c r="A1802" s="31">
        <v>1805</v>
      </c>
      <c r="B1802" s="34" t="s">
        <v>12774</v>
      </c>
      <c r="C1802" s="31">
        <v>2460</v>
      </c>
      <c r="D1802" s="34" t="s">
        <v>10975</v>
      </c>
      <c r="E1802" s="34" t="s">
        <v>84</v>
      </c>
      <c r="F1802" s="31">
        <v>3</v>
      </c>
    </row>
    <row r="1803" spans="1:6" s="31" customFormat="1" ht="15.75" customHeight="1" x14ac:dyDescent="0.25">
      <c r="A1803" s="31">
        <v>1806</v>
      </c>
      <c r="B1803" s="34" t="s">
        <v>12775</v>
      </c>
      <c r="C1803" s="31">
        <v>4701</v>
      </c>
      <c r="D1803" s="34" t="s">
        <v>14968</v>
      </c>
      <c r="E1803" s="34" t="s">
        <v>84</v>
      </c>
      <c r="F1803" s="31">
        <v>1</v>
      </c>
    </row>
    <row r="1804" spans="1:6" s="31" customFormat="1" ht="15.75" customHeight="1" x14ac:dyDescent="0.25">
      <c r="A1804" s="31">
        <v>1807</v>
      </c>
      <c r="B1804" s="34" t="s">
        <v>12776</v>
      </c>
      <c r="C1804" s="31">
        <v>4211</v>
      </c>
      <c r="D1804" s="34" t="s">
        <v>14968</v>
      </c>
      <c r="E1804" s="34" t="s">
        <v>84</v>
      </c>
      <c r="F1804" s="31">
        <v>5</v>
      </c>
    </row>
    <row r="1805" spans="1:6" s="31" customFormat="1" ht="15.75" customHeight="1" x14ac:dyDescent="0.25">
      <c r="A1805" s="31">
        <v>1808</v>
      </c>
      <c r="B1805" s="34" t="s">
        <v>12777</v>
      </c>
      <c r="C1805" s="31">
        <v>2095</v>
      </c>
      <c r="D1805" s="34" t="s">
        <v>10975</v>
      </c>
      <c r="E1805" s="34" t="s">
        <v>84</v>
      </c>
      <c r="F1805" s="31">
        <v>9</v>
      </c>
    </row>
    <row r="1806" spans="1:6" s="31" customFormat="1" ht="15.75" customHeight="1" x14ac:dyDescent="0.25">
      <c r="A1806" s="31">
        <v>1809</v>
      </c>
      <c r="B1806" s="34" t="s">
        <v>12778</v>
      </c>
      <c r="C1806" s="31">
        <v>2263</v>
      </c>
      <c r="D1806" s="34" t="s">
        <v>10975</v>
      </c>
      <c r="E1806" s="34" t="s">
        <v>84</v>
      </c>
      <c r="F1806" s="31">
        <v>7</v>
      </c>
    </row>
    <row r="1807" spans="1:6" s="31" customFormat="1" ht="15.75" customHeight="1" x14ac:dyDescent="0.25">
      <c r="A1807" s="31">
        <v>1810</v>
      </c>
      <c r="B1807" s="34" t="s">
        <v>12779</v>
      </c>
      <c r="C1807" s="31">
        <v>2146</v>
      </c>
      <c r="D1807" s="34" t="s">
        <v>10975</v>
      </c>
      <c r="E1807" s="34" t="s">
        <v>84</v>
      </c>
      <c r="F1807" s="31">
        <v>9</v>
      </c>
    </row>
    <row r="1808" spans="1:6" s="31" customFormat="1" ht="15.75" customHeight="1" x14ac:dyDescent="0.25">
      <c r="A1808" s="31">
        <v>1811</v>
      </c>
      <c r="B1808" s="34" t="s">
        <v>12780</v>
      </c>
      <c r="C1808" s="31">
        <v>2011</v>
      </c>
      <c r="D1808" s="34" t="s">
        <v>10975</v>
      </c>
      <c r="E1808" s="34" t="s">
        <v>84</v>
      </c>
      <c r="F1808" s="31">
        <v>12</v>
      </c>
    </row>
    <row r="1809" spans="1:6" s="31" customFormat="1" ht="15.75" customHeight="1" x14ac:dyDescent="0.25">
      <c r="A1809" s="31">
        <v>1812</v>
      </c>
      <c r="B1809" s="34" t="s">
        <v>12781</v>
      </c>
      <c r="C1809" s="31">
        <v>2147</v>
      </c>
      <c r="D1809" s="34" t="s">
        <v>10975</v>
      </c>
      <c r="E1809" s="34" t="s">
        <v>84</v>
      </c>
      <c r="F1809" s="31">
        <v>9</v>
      </c>
    </row>
    <row r="1810" spans="1:6" s="31" customFormat="1" ht="15.75" customHeight="1" x14ac:dyDescent="0.25">
      <c r="A1810" s="31">
        <v>1813</v>
      </c>
      <c r="B1810" s="34" t="s">
        <v>12782</v>
      </c>
      <c r="C1810" s="31">
        <v>4035</v>
      </c>
      <c r="D1810" s="34" t="s">
        <v>14968</v>
      </c>
      <c r="E1810" s="34" t="s">
        <v>84</v>
      </c>
      <c r="F1810" s="31">
        <v>9</v>
      </c>
    </row>
    <row r="1811" spans="1:6" s="31" customFormat="1" ht="15.75" customHeight="1" x14ac:dyDescent="0.25">
      <c r="A1811" s="31">
        <v>1814</v>
      </c>
      <c r="B1811" s="34" t="s">
        <v>12783</v>
      </c>
      <c r="C1811" s="31">
        <v>2166</v>
      </c>
      <c r="D1811" s="34" t="s">
        <v>10975</v>
      </c>
      <c r="E1811" s="34" t="s">
        <v>84</v>
      </c>
      <c r="F1811" s="31">
        <v>5</v>
      </c>
    </row>
    <row r="1812" spans="1:6" s="31" customFormat="1" ht="15.75" customHeight="1" x14ac:dyDescent="0.25">
      <c r="A1812" s="31">
        <v>1815</v>
      </c>
      <c r="B1812" s="34" t="s">
        <v>12784</v>
      </c>
      <c r="C1812" s="31">
        <v>2000</v>
      </c>
      <c r="D1812" s="34" t="s">
        <v>10975</v>
      </c>
      <c r="E1812" s="34" t="s">
        <v>84</v>
      </c>
      <c r="F1812" s="31">
        <v>8</v>
      </c>
    </row>
    <row r="1813" spans="1:6" s="31" customFormat="1" ht="15.75" customHeight="1" x14ac:dyDescent="0.25">
      <c r="A1813" s="31">
        <v>1816</v>
      </c>
      <c r="B1813" s="34" t="s">
        <v>12785</v>
      </c>
      <c r="C1813" s="31">
        <v>4121</v>
      </c>
      <c r="D1813" s="34" t="s">
        <v>14968</v>
      </c>
      <c r="E1813" s="34" t="s">
        <v>84</v>
      </c>
      <c r="F1813" s="31">
        <v>9</v>
      </c>
    </row>
    <row r="1814" spans="1:6" s="31" customFormat="1" ht="15.75" customHeight="1" x14ac:dyDescent="0.25">
      <c r="A1814" s="31">
        <v>1817</v>
      </c>
      <c r="B1814" s="34" t="s">
        <v>12786</v>
      </c>
      <c r="C1814" s="31">
        <v>3429</v>
      </c>
      <c r="D1814" s="34" t="s">
        <v>11420</v>
      </c>
      <c r="E1814" s="34" t="s">
        <v>84</v>
      </c>
      <c r="F1814" s="31">
        <v>6</v>
      </c>
    </row>
    <row r="1815" spans="1:6" s="31" customFormat="1" ht="15.75" customHeight="1" x14ac:dyDescent="0.25">
      <c r="A1815" s="31">
        <v>1818</v>
      </c>
      <c r="B1815" s="34" t="s">
        <v>12787</v>
      </c>
      <c r="C1815" s="31">
        <v>3012</v>
      </c>
      <c r="D1815" s="34" t="s">
        <v>11420</v>
      </c>
      <c r="E1815" s="34" t="s">
        <v>84</v>
      </c>
      <c r="F1815" s="31">
        <v>8</v>
      </c>
    </row>
    <row r="1816" spans="1:6" s="31" customFormat="1" ht="15.75" customHeight="1" x14ac:dyDescent="0.25">
      <c r="A1816" s="31">
        <v>1819</v>
      </c>
      <c r="B1816" s="34" t="s">
        <v>12788</v>
      </c>
      <c r="C1816" s="31">
        <v>3103</v>
      </c>
      <c r="D1816" s="34" t="s">
        <v>11420</v>
      </c>
      <c r="E1816" s="34" t="s">
        <v>84</v>
      </c>
      <c r="F1816" s="31">
        <v>12</v>
      </c>
    </row>
    <row r="1817" spans="1:6" s="31" customFormat="1" ht="15.75" customHeight="1" x14ac:dyDescent="0.25">
      <c r="A1817" s="31">
        <v>1820</v>
      </c>
      <c r="B1817" s="34" t="s">
        <v>12789</v>
      </c>
      <c r="C1817" s="31">
        <v>2769</v>
      </c>
      <c r="D1817" s="34" t="s">
        <v>10975</v>
      </c>
      <c r="E1817" s="34" t="s">
        <v>84</v>
      </c>
      <c r="F1817" s="31">
        <v>10</v>
      </c>
    </row>
    <row r="1818" spans="1:6" s="31" customFormat="1" ht="15.75" customHeight="1" x14ac:dyDescent="0.25">
      <c r="A1818" s="31">
        <v>1821</v>
      </c>
      <c r="B1818" s="34" t="s">
        <v>12790</v>
      </c>
      <c r="C1818" s="31">
        <v>2540</v>
      </c>
      <c r="D1818" s="34" t="s">
        <v>10975</v>
      </c>
      <c r="E1818" s="34" t="s">
        <v>84</v>
      </c>
      <c r="F1818" s="31">
        <v>9</v>
      </c>
    </row>
    <row r="1819" spans="1:6" s="31" customFormat="1" ht="15.75" customHeight="1" x14ac:dyDescent="0.25">
      <c r="A1819" s="31">
        <v>1822</v>
      </c>
      <c r="B1819" s="34" t="s">
        <v>12791</v>
      </c>
      <c r="C1819" s="31">
        <v>2539</v>
      </c>
      <c r="D1819" s="34" t="s">
        <v>10975</v>
      </c>
      <c r="E1819" s="34" t="s">
        <v>84</v>
      </c>
      <c r="F1819" s="31">
        <v>7</v>
      </c>
    </row>
    <row r="1820" spans="1:6" s="31" customFormat="1" ht="15.75" customHeight="1" x14ac:dyDescent="0.25">
      <c r="A1820" s="31">
        <v>1823</v>
      </c>
      <c r="B1820" s="34" t="s">
        <v>12792</v>
      </c>
      <c r="C1820" s="31">
        <v>3806</v>
      </c>
      <c r="D1820" s="34" t="s">
        <v>11420</v>
      </c>
      <c r="E1820" s="34" t="s">
        <v>84</v>
      </c>
      <c r="F1820" s="31">
        <v>5</v>
      </c>
    </row>
    <row r="1821" spans="1:6" s="31" customFormat="1" ht="15.75" customHeight="1" x14ac:dyDescent="0.25">
      <c r="A1821" s="31">
        <v>1824</v>
      </c>
      <c r="B1821" s="34" t="s">
        <v>12793</v>
      </c>
      <c r="C1821" s="31">
        <v>3048</v>
      </c>
      <c r="D1821" s="34" t="s">
        <v>11420</v>
      </c>
      <c r="E1821" s="34" t="s">
        <v>84</v>
      </c>
      <c r="F1821" s="31">
        <v>6</v>
      </c>
    </row>
    <row r="1822" spans="1:6" s="31" customFormat="1" ht="15.75" customHeight="1" x14ac:dyDescent="0.25">
      <c r="A1822" s="31">
        <v>1825</v>
      </c>
      <c r="B1822" s="34" t="s">
        <v>12794</v>
      </c>
      <c r="C1822" s="31">
        <v>3212</v>
      </c>
      <c r="D1822" s="34" t="s">
        <v>11420</v>
      </c>
      <c r="E1822" s="34" t="s">
        <v>84</v>
      </c>
      <c r="F1822" s="31">
        <v>5</v>
      </c>
    </row>
    <row r="1823" spans="1:6" s="31" customFormat="1" ht="15.75" customHeight="1" x14ac:dyDescent="0.25">
      <c r="A1823" s="31">
        <v>1826</v>
      </c>
      <c r="B1823" s="34" t="s">
        <v>12795</v>
      </c>
      <c r="C1823" s="31">
        <v>2119</v>
      </c>
      <c r="D1823" s="34" t="s">
        <v>10975</v>
      </c>
      <c r="E1823" s="34" t="s">
        <v>84</v>
      </c>
      <c r="F1823" s="31">
        <v>11</v>
      </c>
    </row>
    <row r="1824" spans="1:6" s="31" customFormat="1" ht="15.75" customHeight="1" x14ac:dyDescent="0.25">
      <c r="A1824" s="31">
        <v>1827</v>
      </c>
      <c r="B1824" s="34" t="s">
        <v>12796</v>
      </c>
      <c r="C1824" s="31">
        <v>4504</v>
      </c>
      <c r="D1824" s="34" t="s">
        <v>14968</v>
      </c>
      <c r="E1824" s="34" t="s">
        <v>84</v>
      </c>
      <c r="F1824" s="31">
        <v>4</v>
      </c>
    </row>
    <row r="1825" spans="1:6" s="31" customFormat="1" ht="15.75" customHeight="1" x14ac:dyDescent="0.25">
      <c r="A1825" s="31">
        <v>1828</v>
      </c>
      <c r="B1825" s="34" t="s">
        <v>12797</v>
      </c>
      <c r="C1825" s="31">
        <v>4034</v>
      </c>
      <c r="D1825" s="34" t="s">
        <v>14968</v>
      </c>
      <c r="E1825" s="34" t="s">
        <v>84</v>
      </c>
      <c r="F1825" s="31">
        <v>7</v>
      </c>
    </row>
    <row r="1826" spans="1:6" s="31" customFormat="1" ht="15.75" customHeight="1" x14ac:dyDescent="0.25">
      <c r="A1826" s="31">
        <v>1829</v>
      </c>
      <c r="B1826" s="34" t="s">
        <v>12798</v>
      </c>
      <c r="C1826" s="31">
        <v>2200</v>
      </c>
      <c r="D1826" s="34" t="s">
        <v>10975</v>
      </c>
      <c r="E1826" s="34" t="s">
        <v>84</v>
      </c>
      <c r="F1826" s="31">
        <v>10</v>
      </c>
    </row>
    <row r="1827" spans="1:6" s="31" customFormat="1" ht="15.75" customHeight="1" x14ac:dyDescent="0.25">
      <c r="A1827" s="31">
        <v>1830</v>
      </c>
      <c r="B1827" s="34" t="s">
        <v>12799</v>
      </c>
      <c r="C1827" s="31">
        <v>2117</v>
      </c>
      <c r="D1827" s="34" t="s">
        <v>10975</v>
      </c>
      <c r="E1827" s="34" t="s">
        <v>84</v>
      </c>
      <c r="F1827" s="31">
        <v>8</v>
      </c>
    </row>
    <row r="1828" spans="1:6" s="31" customFormat="1" ht="15.75" customHeight="1" x14ac:dyDescent="0.25">
      <c r="A1828" s="31">
        <v>1831</v>
      </c>
      <c r="B1828" s="34" t="s">
        <v>12800</v>
      </c>
      <c r="C1828" s="31">
        <v>3630</v>
      </c>
      <c r="D1828" s="34" t="s">
        <v>11420</v>
      </c>
      <c r="E1828" s="34" t="s">
        <v>84</v>
      </c>
      <c r="F1828" s="31">
        <v>3</v>
      </c>
    </row>
    <row r="1829" spans="1:6" s="31" customFormat="1" ht="15.75" customHeight="1" x14ac:dyDescent="0.25">
      <c r="A1829" s="31">
        <v>1832</v>
      </c>
      <c r="B1829" s="34" t="s">
        <v>12801</v>
      </c>
      <c r="C1829" s="31">
        <v>4701</v>
      </c>
      <c r="D1829" s="34" t="s">
        <v>14968</v>
      </c>
      <c r="E1829" s="34" t="s">
        <v>84</v>
      </c>
      <c r="F1829" s="31">
        <v>3</v>
      </c>
    </row>
    <row r="1830" spans="1:6" s="31" customFormat="1" ht="15.75" customHeight="1" x14ac:dyDescent="0.25">
      <c r="A1830" s="31">
        <v>1833</v>
      </c>
      <c r="B1830" s="34" t="s">
        <v>12802</v>
      </c>
      <c r="C1830" s="31">
        <v>4224</v>
      </c>
      <c r="D1830" s="34" t="s">
        <v>14968</v>
      </c>
      <c r="E1830" s="34" t="s">
        <v>84</v>
      </c>
      <c r="F1830" s="31">
        <v>3</v>
      </c>
    </row>
    <row r="1831" spans="1:6" s="31" customFormat="1" ht="15.75" customHeight="1" x14ac:dyDescent="0.25">
      <c r="A1831" s="31">
        <v>1834</v>
      </c>
      <c r="B1831" s="34" t="s">
        <v>12803</v>
      </c>
      <c r="C1831" s="31">
        <v>4344</v>
      </c>
      <c r="D1831" s="34" t="s">
        <v>14968</v>
      </c>
      <c r="E1831" s="34" t="s">
        <v>84</v>
      </c>
      <c r="F1831" s="31">
        <v>4</v>
      </c>
    </row>
    <row r="1832" spans="1:6" s="31" customFormat="1" ht="15.75" customHeight="1" x14ac:dyDescent="0.25">
      <c r="A1832" s="31">
        <v>1835</v>
      </c>
      <c r="B1832" s="34" t="s">
        <v>12804</v>
      </c>
      <c r="C1832" s="31">
        <v>2009</v>
      </c>
      <c r="D1832" s="34" t="s">
        <v>10975</v>
      </c>
      <c r="E1832" s="34" t="s">
        <v>84</v>
      </c>
      <c r="F1832" s="31">
        <v>10</v>
      </c>
    </row>
    <row r="1833" spans="1:6" s="31" customFormat="1" ht="15.75" customHeight="1" x14ac:dyDescent="0.25">
      <c r="A1833" s="31">
        <v>1836</v>
      </c>
      <c r="B1833" s="34" t="s">
        <v>12805</v>
      </c>
      <c r="C1833" s="31">
        <v>2133</v>
      </c>
      <c r="D1833" s="34" t="s">
        <v>10975</v>
      </c>
      <c r="E1833" s="34" t="s">
        <v>84</v>
      </c>
      <c r="F1833" s="31">
        <v>11</v>
      </c>
    </row>
    <row r="1834" spans="1:6" s="31" customFormat="1" ht="15.75" customHeight="1" x14ac:dyDescent="0.25">
      <c r="A1834" s="31">
        <v>1837</v>
      </c>
      <c r="B1834" s="34" t="s">
        <v>12806</v>
      </c>
      <c r="C1834" s="31">
        <v>2759</v>
      </c>
      <c r="D1834" s="34" t="s">
        <v>10975</v>
      </c>
      <c r="E1834" s="34" t="s">
        <v>84</v>
      </c>
      <c r="F1834" s="31">
        <v>8</v>
      </c>
    </row>
    <row r="1835" spans="1:6" s="31" customFormat="1" ht="15.75" customHeight="1" x14ac:dyDescent="0.25">
      <c r="A1835" s="31">
        <v>1838</v>
      </c>
      <c r="B1835" s="34" t="s">
        <v>12807</v>
      </c>
      <c r="C1835" s="31">
        <v>3145</v>
      </c>
      <c r="D1835" s="34" t="s">
        <v>11420</v>
      </c>
      <c r="E1835" s="34" t="s">
        <v>84</v>
      </c>
      <c r="F1835" s="31">
        <v>11</v>
      </c>
    </row>
    <row r="1836" spans="1:6" s="31" customFormat="1" ht="15.75" customHeight="1" x14ac:dyDescent="0.25">
      <c r="A1836" s="31">
        <v>1839</v>
      </c>
      <c r="B1836" s="34" t="s">
        <v>12808</v>
      </c>
      <c r="C1836" s="31">
        <v>4152</v>
      </c>
      <c r="D1836" s="34" t="s">
        <v>14968</v>
      </c>
      <c r="E1836" s="34" t="s">
        <v>84</v>
      </c>
      <c r="F1836" s="31">
        <v>8</v>
      </c>
    </row>
    <row r="1837" spans="1:6" s="31" customFormat="1" ht="15.75" customHeight="1" x14ac:dyDescent="0.25">
      <c r="A1837" s="31">
        <v>1840</v>
      </c>
      <c r="B1837" s="34" t="s">
        <v>12809</v>
      </c>
      <c r="C1837" s="31">
        <v>2151</v>
      </c>
      <c r="D1837" s="34" t="s">
        <v>10975</v>
      </c>
      <c r="E1837" s="34" t="s">
        <v>84</v>
      </c>
      <c r="F1837" s="31">
        <v>10</v>
      </c>
    </row>
    <row r="1838" spans="1:6" s="31" customFormat="1" ht="15.75" customHeight="1" x14ac:dyDescent="0.25">
      <c r="A1838" s="31">
        <v>1841</v>
      </c>
      <c r="B1838" s="34" t="s">
        <v>12810</v>
      </c>
      <c r="C1838" s="31">
        <v>2070</v>
      </c>
      <c r="D1838" s="34" t="s">
        <v>10975</v>
      </c>
      <c r="E1838" s="34" t="s">
        <v>84</v>
      </c>
      <c r="F1838" s="31">
        <v>11</v>
      </c>
    </row>
    <row r="1839" spans="1:6" s="31" customFormat="1" ht="15.75" customHeight="1" x14ac:dyDescent="0.25">
      <c r="A1839" s="31">
        <v>1842</v>
      </c>
      <c r="B1839" s="34" t="s">
        <v>12811</v>
      </c>
      <c r="C1839" s="31">
        <v>2250</v>
      </c>
      <c r="D1839" s="34" t="s">
        <v>10975</v>
      </c>
      <c r="E1839" s="34" t="s">
        <v>84</v>
      </c>
      <c r="F1839" s="31">
        <v>8</v>
      </c>
    </row>
    <row r="1840" spans="1:6" s="31" customFormat="1" ht="15.75" customHeight="1" x14ac:dyDescent="0.25">
      <c r="A1840" s="31">
        <v>1843</v>
      </c>
      <c r="B1840" s="34" t="s">
        <v>12812</v>
      </c>
      <c r="C1840" s="31">
        <v>3144</v>
      </c>
      <c r="D1840" s="34" t="s">
        <v>11420</v>
      </c>
      <c r="E1840" s="34" t="s">
        <v>84</v>
      </c>
      <c r="F1840" s="31">
        <v>8</v>
      </c>
    </row>
    <row r="1841" spans="1:6" s="31" customFormat="1" ht="15.75" customHeight="1" x14ac:dyDescent="0.25">
      <c r="A1841" s="31">
        <v>1844</v>
      </c>
      <c r="B1841" s="34" t="s">
        <v>12813</v>
      </c>
      <c r="C1841" s="31">
        <v>3201</v>
      </c>
      <c r="D1841" s="34" t="s">
        <v>11420</v>
      </c>
      <c r="E1841" s="34" t="s">
        <v>84</v>
      </c>
      <c r="F1841" s="31">
        <v>4</v>
      </c>
    </row>
    <row r="1842" spans="1:6" s="31" customFormat="1" ht="15.75" customHeight="1" x14ac:dyDescent="0.25">
      <c r="A1842" s="31">
        <v>1845</v>
      </c>
      <c r="B1842" s="34" t="s">
        <v>12814</v>
      </c>
      <c r="C1842" s="31">
        <v>2125</v>
      </c>
      <c r="D1842" s="34" t="s">
        <v>10975</v>
      </c>
      <c r="E1842" s="34" t="s">
        <v>84</v>
      </c>
      <c r="F1842" s="31">
        <v>12</v>
      </c>
    </row>
    <row r="1843" spans="1:6" s="31" customFormat="1" ht="15.75" customHeight="1" x14ac:dyDescent="0.25">
      <c r="A1843" s="31">
        <v>1846</v>
      </c>
      <c r="B1843" s="34" t="s">
        <v>12815</v>
      </c>
      <c r="C1843" s="31">
        <v>3181</v>
      </c>
      <c r="D1843" s="34" t="s">
        <v>11420</v>
      </c>
      <c r="E1843" s="34" t="s">
        <v>84</v>
      </c>
      <c r="F1843" s="31">
        <v>10</v>
      </c>
    </row>
    <row r="1844" spans="1:6" s="31" customFormat="1" ht="15.75" customHeight="1" x14ac:dyDescent="0.25">
      <c r="A1844" s="31">
        <v>1847</v>
      </c>
      <c r="B1844" s="34" t="s">
        <v>12816</v>
      </c>
      <c r="C1844" s="31">
        <v>2665</v>
      </c>
      <c r="D1844" s="34" t="s">
        <v>10975</v>
      </c>
      <c r="E1844" s="34" t="s">
        <v>84</v>
      </c>
      <c r="F1844" s="31">
        <v>1</v>
      </c>
    </row>
    <row r="1845" spans="1:6" s="31" customFormat="1" ht="15.75" customHeight="1" x14ac:dyDescent="0.25">
      <c r="A1845" s="31">
        <v>1848</v>
      </c>
      <c r="B1845" s="34" t="s">
        <v>12817</v>
      </c>
      <c r="C1845" s="31">
        <v>2474</v>
      </c>
      <c r="D1845" s="34" t="s">
        <v>10975</v>
      </c>
      <c r="E1845" s="34" t="s">
        <v>84</v>
      </c>
      <c r="F1845" s="31">
        <v>3</v>
      </c>
    </row>
    <row r="1846" spans="1:6" s="31" customFormat="1" ht="15.75" customHeight="1" x14ac:dyDescent="0.25">
      <c r="A1846" s="31">
        <v>1849</v>
      </c>
      <c r="B1846" s="34" t="s">
        <v>12818</v>
      </c>
      <c r="C1846" s="31">
        <v>3023</v>
      </c>
      <c r="D1846" s="34" t="s">
        <v>11420</v>
      </c>
      <c r="E1846" s="34" t="s">
        <v>84</v>
      </c>
      <c r="F1846" s="31">
        <v>8</v>
      </c>
    </row>
    <row r="1847" spans="1:6" s="31" customFormat="1" ht="15.75" customHeight="1" x14ac:dyDescent="0.25">
      <c r="A1847" s="31">
        <v>1850</v>
      </c>
      <c r="B1847" s="34" t="s">
        <v>12819</v>
      </c>
      <c r="C1847" s="31">
        <v>2155</v>
      </c>
      <c r="D1847" s="34" t="s">
        <v>10975</v>
      </c>
      <c r="E1847" s="34" t="s">
        <v>84</v>
      </c>
      <c r="F1847" s="31">
        <v>9</v>
      </c>
    </row>
    <row r="1848" spans="1:6" s="31" customFormat="1" ht="15.75" customHeight="1" x14ac:dyDescent="0.25">
      <c r="A1848" s="31">
        <v>1851</v>
      </c>
      <c r="B1848" s="34" t="s">
        <v>12820</v>
      </c>
      <c r="C1848" s="31">
        <v>2196</v>
      </c>
      <c r="D1848" s="34" t="s">
        <v>10975</v>
      </c>
      <c r="E1848" s="34" t="s">
        <v>84</v>
      </c>
      <c r="F1848" s="31">
        <v>9</v>
      </c>
    </row>
    <row r="1849" spans="1:6" s="31" customFormat="1" ht="15.75" customHeight="1" x14ac:dyDescent="0.25">
      <c r="A1849" s="31">
        <v>1852</v>
      </c>
      <c r="B1849" s="34" t="s">
        <v>12821</v>
      </c>
      <c r="C1849" s="31">
        <v>3029</v>
      </c>
      <c r="D1849" s="34" t="s">
        <v>11420</v>
      </c>
      <c r="E1849" s="34" t="s">
        <v>84</v>
      </c>
      <c r="F1849" s="31">
        <v>6</v>
      </c>
    </row>
    <row r="1850" spans="1:6" s="31" customFormat="1" ht="15.75" customHeight="1" x14ac:dyDescent="0.25">
      <c r="A1850" s="31">
        <v>1853</v>
      </c>
      <c r="B1850" s="34" t="s">
        <v>12822</v>
      </c>
      <c r="C1850" s="31">
        <v>3754</v>
      </c>
      <c r="D1850" s="34" t="s">
        <v>11420</v>
      </c>
      <c r="E1850" s="34" t="s">
        <v>84</v>
      </c>
      <c r="F1850" s="31">
        <v>6</v>
      </c>
    </row>
    <row r="1851" spans="1:6" s="31" customFormat="1" ht="15.75" customHeight="1" x14ac:dyDescent="0.25">
      <c r="A1851" s="31">
        <v>1854</v>
      </c>
      <c r="B1851" s="34" t="s">
        <v>12823</v>
      </c>
      <c r="C1851" s="31">
        <v>3630</v>
      </c>
      <c r="D1851" s="34" t="s">
        <v>11420</v>
      </c>
      <c r="E1851" s="34" t="s">
        <v>84</v>
      </c>
      <c r="F1851" s="31">
        <v>1</v>
      </c>
    </row>
    <row r="1852" spans="1:6" s="31" customFormat="1" ht="15.75" customHeight="1" x14ac:dyDescent="0.25">
      <c r="A1852" s="31">
        <v>1855</v>
      </c>
      <c r="B1852" s="34" t="s">
        <v>12824</v>
      </c>
      <c r="C1852" s="31">
        <v>3802</v>
      </c>
      <c r="D1852" s="34" t="s">
        <v>11420</v>
      </c>
      <c r="E1852" s="34" t="s">
        <v>84</v>
      </c>
      <c r="F1852" s="31">
        <v>7</v>
      </c>
    </row>
    <row r="1853" spans="1:6" s="31" customFormat="1" ht="15.75" customHeight="1" x14ac:dyDescent="0.25">
      <c r="A1853" s="31">
        <v>1856</v>
      </c>
      <c r="B1853" s="34" t="s">
        <v>12825</v>
      </c>
      <c r="C1853" s="31">
        <v>2010</v>
      </c>
      <c r="D1853" s="34" t="s">
        <v>10975</v>
      </c>
      <c r="E1853" s="34" t="s">
        <v>84</v>
      </c>
      <c r="F1853" s="31">
        <v>10</v>
      </c>
    </row>
    <row r="1854" spans="1:6" s="31" customFormat="1" ht="15.75" customHeight="1" x14ac:dyDescent="0.25">
      <c r="A1854" s="31">
        <v>1857</v>
      </c>
      <c r="B1854" s="34" t="s">
        <v>12826</v>
      </c>
      <c r="C1854" s="31">
        <v>3166</v>
      </c>
      <c r="D1854" s="34" t="s">
        <v>11420</v>
      </c>
      <c r="E1854" s="34" t="s">
        <v>84</v>
      </c>
      <c r="F1854" s="31">
        <v>10</v>
      </c>
    </row>
    <row r="1855" spans="1:6" s="31" customFormat="1" ht="15.75" customHeight="1" x14ac:dyDescent="0.25">
      <c r="A1855" s="31">
        <v>1858</v>
      </c>
      <c r="B1855" s="34" t="s">
        <v>12827</v>
      </c>
      <c r="C1855" s="31">
        <v>2570</v>
      </c>
      <c r="D1855" s="34" t="s">
        <v>10975</v>
      </c>
      <c r="E1855" s="34" t="s">
        <v>84</v>
      </c>
      <c r="F1855" s="31">
        <v>8</v>
      </c>
    </row>
    <row r="1856" spans="1:6" s="31" customFormat="1" ht="15.75" customHeight="1" x14ac:dyDescent="0.25">
      <c r="A1856" s="31">
        <v>1859</v>
      </c>
      <c r="B1856" s="34" t="s">
        <v>12828</v>
      </c>
      <c r="C1856" s="31">
        <v>2287</v>
      </c>
      <c r="D1856" s="34" t="s">
        <v>10975</v>
      </c>
      <c r="E1856" s="34" t="s">
        <v>84</v>
      </c>
      <c r="F1856" s="31">
        <v>7</v>
      </c>
    </row>
    <row r="1857" spans="1:6" s="31" customFormat="1" ht="15.75" customHeight="1" x14ac:dyDescent="0.25">
      <c r="A1857" s="31">
        <v>1860</v>
      </c>
      <c r="B1857" s="34" t="s">
        <v>12829</v>
      </c>
      <c r="C1857" s="31">
        <v>4500</v>
      </c>
      <c r="D1857" s="34" t="s">
        <v>14968</v>
      </c>
      <c r="E1857" s="34" t="s">
        <v>84</v>
      </c>
      <c r="F1857" s="31">
        <v>6</v>
      </c>
    </row>
    <row r="1858" spans="1:6" s="31" customFormat="1" ht="15.75" customHeight="1" x14ac:dyDescent="0.25">
      <c r="A1858" s="31">
        <v>1861</v>
      </c>
      <c r="B1858" s="34" t="s">
        <v>12830</v>
      </c>
      <c r="C1858" s="31">
        <v>2770</v>
      </c>
      <c r="D1858" s="34" t="s">
        <v>10975</v>
      </c>
      <c r="E1858" s="34" t="s">
        <v>84</v>
      </c>
      <c r="F1858" s="31">
        <v>7</v>
      </c>
    </row>
    <row r="1859" spans="1:6" s="31" customFormat="1" ht="15.75" customHeight="1" x14ac:dyDescent="0.25">
      <c r="A1859" s="31">
        <v>1862</v>
      </c>
      <c r="B1859" s="34" t="s">
        <v>12831</v>
      </c>
      <c r="C1859" s="31">
        <v>2153</v>
      </c>
      <c r="D1859" s="34" t="s">
        <v>10975</v>
      </c>
      <c r="E1859" s="34" t="s">
        <v>84</v>
      </c>
      <c r="F1859" s="31">
        <v>10</v>
      </c>
    </row>
    <row r="1860" spans="1:6" s="31" customFormat="1" ht="15.75" customHeight="1" x14ac:dyDescent="0.25">
      <c r="A1860" s="31">
        <v>1863</v>
      </c>
      <c r="B1860" s="34" t="s">
        <v>12832</v>
      </c>
      <c r="C1860" s="31">
        <v>2820</v>
      </c>
      <c r="D1860" s="34" t="s">
        <v>10975</v>
      </c>
      <c r="E1860" s="34" t="s">
        <v>84</v>
      </c>
      <c r="F1860" s="31">
        <v>1</v>
      </c>
    </row>
    <row r="1861" spans="1:6" s="31" customFormat="1" ht="15.75" customHeight="1" x14ac:dyDescent="0.25">
      <c r="A1861" s="31">
        <v>1864</v>
      </c>
      <c r="B1861" s="34" t="s">
        <v>12833</v>
      </c>
      <c r="C1861" s="31">
        <v>4511</v>
      </c>
      <c r="D1861" s="34" t="s">
        <v>14968</v>
      </c>
      <c r="E1861" s="34" t="s">
        <v>84</v>
      </c>
      <c r="F1861" s="31">
        <v>7</v>
      </c>
    </row>
    <row r="1862" spans="1:6" s="31" customFormat="1" ht="15.75" customHeight="1" x14ac:dyDescent="0.25">
      <c r="A1862" s="31">
        <v>1865</v>
      </c>
      <c r="B1862" s="34" t="s">
        <v>12834</v>
      </c>
      <c r="C1862" s="31">
        <v>3196</v>
      </c>
      <c r="D1862" s="34" t="s">
        <v>11420</v>
      </c>
      <c r="E1862" s="34" t="s">
        <v>84</v>
      </c>
      <c r="F1862" s="31">
        <v>9</v>
      </c>
    </row>
    <row r="1863" spans="1:6" s="31" customFormat="1" ht="15.75" customHeight="1" x14ac:dyDescent="0.25">
      <c r="A1863" s="31">
        <v>1866</v>
      </c>
      <c r="B1863" s="34" t="s">
        <v>12835</v>
      </c>
      <c r="C1863" s="31">
        <v>2047</v>
      </c>
      <c r="D1863" s="34" t="s">
        <v>10975</v>
      </c>
      <c r="E1863" s="34" t="s">
        <v>84</v>
      </c>
      <c r="F1863" s="31">
        <v>12</v>
      </c>
    </row>
    <row r="1864" spans="1:6" s="31" customFormat="1" ht="15.75" customHeight="1" x14ac:dyDescent="0.25">
      <c r="A1864" s="31">
        <v>1867</v>
      </c>
      <c r="B1864" s="34" t="s">
        <v>12836</v>
      </c>
      <c r="C1864" s="31">
        <v>2161</v>
      </c>
      <c r="D1864" s="34" t="s">
        <v>10975</v>
      </c>
      <c r="E1864" s="34" t="s">
        <v>84</v>
      </c>
      <c r="F1864" s="31">
        <v>6</v>
      </c>
    </row>
    <row r="1865" spans="1:6" s="31" customFormat="1" ht="15.75" customHeight="1" x14ac:dyDescent="0.25">
      <c r="A1865" s="31">
        <v>1868</v>
      </c>
      <c r="B1865" s="34" t="s">
        <v>12837</v>
      </c>
      <c r="C1865" s="31">
        <v>4870</v>
      </c>
      <c r="D1865" s="34" t="s">
        <v>14968</v>
      </c>
      <c r="E1865" s="34" t="s">
        <v>84</v>
      </c>
      <c r="F1865" s="31">
        <v>5</v>
      </c>
    </row>
    <row r="1866" spans="1:6" s="31" customFormat="1" ht="15.75" customHeight="1" x14ac:dyDescent="0.25">
      <c r="A1866" s="31">
        <v>1869</v>
      </c>
      <c r="B1866" s="34" t="s">
        <v>12838</v>
      </c>
      <c r="C1866" s="31">
        <v>4226</v>
      </c>
      <c r="D1866" s="34" t="s">
        <v>14968</v>
      </c>
      <c r="E1866" s="34" t="s">
        <v>84</v>
      </c>
      <c r="F1866" s="31">
        <v>7</v>
      </c>
    </row>
    <row r="1867" spans="1:6" s="31" customFormat="1" ht="15.75" customHeight="1" x14ac:dyDescent="0.25">
      <c r="A1867" s="31">
        <v>1870</v>
      </c>
      <c r="B1867" s="34" t="s">
        <v>12839</v>
      </c>
      <c r="C1867" s="31">
        <v>4059</v>
      </c>
      <c r="D1867" s="34" t="s">
        <v>14968</v>
      </c>
      <c r="E1867" s="34" t="s">
        <v>84</v>
      </c>
      <c r="F1867" s="31">
        <v>9</v>
      </c>
    </row>
    <row r="1868" spans="1:6" s="31" customFormat="1" ht="15.75" customHeight="1" x14ac:dyDescent="0.25">
      <c r="A1868" s="31">
        <v>1871</v>
      </c>
      <c r="B1868" s="34" t="s">
        <v>12840</v>
      </c>
      <c r="C1868" s="31">
        <v>4160</v>
      </c>
      <c r="D1868" s="34" t="s">
        <v>14968</v>
      </c>
      <c r="E1868" s="34" t="s">
        <v>84</v>
      </c>
      <c r="F1868" s="31">
        <v>4</v>
      </c>
    </row>
    <row r="1869" spans="1:6" s="31" customFormat="1" ht="15.75" customHeight="1" x14ac:dyDescent="0.25">
      <c r="A1869" s="31">
        <v>1872</v>
      </c>
      <c r="B1869" s="34" t="s">
        <v>12841</v>
      </c>
      <c r="C1869" s="31">
        <v>2747</v>
      </c>
      <c r="D1869" s="34" t="s">
        <v>10975</v>
      </c>
      <c r="E1869" s="34" t="s">
        <v>84</v>
      </c>
      <c r="F1869" s="31">
        <v>6</v>
      </c>
    </row>
    <row r="1870" spans="1:6" s="31" customFormat="1" ht="15.75" customHeight="1" x14ac:dyDescent="0.25">
      <c r="A1870" s="31">
        <v>1873</v>
      </c>
      <c r="B1870" s="34" t="s">
        <v>12842</v>
      </c>
      <c r="C1870" s="31">
        <v>3189</v>
      </c>
      <c r="D1870" s="34" t="s">
        <v>11420</v>
      </c>
      <c r="E1870" s="34" t="s">
        <v>84</v>
      </c>
      <c r="F1870" s="31">
        <v>10</v>
      </c>
    </row>
    <row r="1871" spans="1:6" s="31" customFormat="1" ht="15.75" customHeight="1" x14ac:dyDescent="0.25">
      <c r="A1871" s="31">
        <v>1874</v>
      </c>
      <c r="B1871" s="34" t="s">
        <v>12843</v>
      </c>
      <c r="C1871" s="31">
        <v>2582</v>
      </c>
      <c r="D1871" s="34" t="s">
        <v>10975</v>
      </c>
      <c r="E1871" s="34" t="s">
        <v>84</v>
      </c>
      <c r="F1871" s="31">
        <v>9</v>
      </c>
    </row>
    <row r="1872" spans="1:6" s="31" customFormat="1" ht="15.75" customHeight="1" x14ac:dyDescent="0.25">
      <c r="A1872" s="31">
        <v>1875</v>
      </c>
      <c r="B1872" s="34" t="s">
        <v>12844</v>
      </c>
      <c r="C1872" s="31">
        <v>4170</v>
      </c>
      <c r="D1872" s="34" t="s">
        <v>14968</v>
      </c>
      <c r="E1872" s="34" t="s">
        <v>84</v>
      </c>
      <c r="F1872" s="31">
        <v>8</v>
      </c>
    </row>
    <row r="1873" spans="1:6" s="31" customFormat="1" ht="15.75" customHeight="1" x14ac:dyDescent="0.25">
      <c r="A1873" s="31">
        <v>1876</v>
      </c>
      <c r="B1873" s="34" t="s">
        <v>12845</v>
      </c>
      <c r="C1873" s="31">
        <v>2525</v>
      </c>
      <c r="D1873" s="34" t="s">
        <v>10975</v>
      </c>
      <c r="E1873" s="34" t="s">
        <v>84</v>
      </c>
      <c r="F1873" s="31">
        <v>10</v>
      </c>
    </row>
    <row r="1874" spans="1:6" s="31" customFormat="1" ht="15.75" customHeight="1" x14ac:dyDescent="0.25">
      <c r="A1874" s="31">
        <v>1877</v>
      </c>
      <c r="B1874" s="34" t="s">
        <v>12846</v>
      </c>
      <c r="C1874" s="31">
        <v>4030</v>
      </c>
      <c r="D1874" s="34" t="s">
        <v>14968</v>
      </c>
      <c r="E1874" s="34" t="s">
        <v>84</v>
      </c>
      <c r="F1874" s="31">
        <v>4</v>
      </c>
    </row>
    <row r="1875" spans="1:6" s="31" customFormat="1" ht="15.75" customHeight="1" x14ac:dyDescent="0.25">
      <c r="A1875" s="31">
        <v>1878</v>
      </c>
      <c r="B1875" s="34" t="s">
        <v>12847</v>
      </c>
      <c r="C1875" s="31">
        <v>4510</v>
      </c>
      <c r="D1875" s="34" t="s">
        <v>14968</v>
      </c>
      <c r="E1875" s="34" t="s">
        <v>84</v>
      </c>
      <c r="F1875" s="31">
        <v>1</v>
      </c>
    </row>
    <row r="1876" spans="1:6" s="31" customFormat="1" ht="15.75" customHeight="1" x14ac:dyDescent="0.25">
      <c r="A1876" s="31">
        <v>1879</v>
      </c>
      <c r="B1876" s="34" t="s">
        <v>12848</v>
      </c>
      <c r="C1876" s="31">
        <v>2114</v>
      </c>
      <c r="D1876" s="34" t="s">
        <v>10975</v>
      </c>
      <c r="E1876" s="34" t="s">
        <v>84</v>
      </c>
      <c r="F1876" s="31">
        <v>8</v>
      </c>
    </row>
    <row r="1877" spans="1:6" s="31" customFormat="1" ht="15.75" customHeight="1" x14ac:dyDescent="0.25">
      <c r="A1877" s="31">
        <v>1880</v>
      </c>
      <c r="B1877" s="34" t="s">
        <v>12849</v>
      </c>
      <c r="C1877" s="31">
        <v>2066</v>
      </c>
      <c r="D1877" s="34" t="s">
        <v>10975</v>
      </c>
      <c r="E1877" s="34" t="s">
        <v>84</v>
      </c>
      <c r="F1877" s="31">
        <v>12</v>
      </c>
    </row>
    <row r="1878" spans="1:6" s="31" customFormat="1" ht="15.75" customHeight="1" x14ac:dyDescent="0.25">
      <c r="A1878" s="31">
        <v>1881</v>
      </c>
      <c r="B1878" s="34" t="s">
        <v>12850</v>
      </c>
      <c r="C1878" s="31">
        <v>2050</v>
      </c>
      <c r="D1878" s="34" t="s">
        <v>10975</v>
      </c>
      <c r="E1878" s="34" t="s">
        <v>84</v>
      </c>
      <c r="F1878" s="31">
        <v>8</v>
      </c>
    </row>
    <row r="1879" spans="1:6" s="31" customFormat="1" ht="15.75" customHeight="1" x14ac:dyDescent="0.25">
      <c r="A1879" s="31">
        <v>1882</v>
      </c>
      <c r="B1879" s="34" t="s">
        <v>12851</v>
      </c>
      <c r="C1879" s="31">
        <v>2199</v>
      </c>
      <c r="D1879" s="34" t="s">
        <v>10975</v>
      </c>
      <c r="E1879" s="34" t="s">
        <v>84</v>
      </c>
      <c r="F1879" s="31">
        <v>9</v>
      </c>
    </row>
    <row r="1880" spans="1:6" s="31" customFormat="1" ht="15.75" customHeight="1" x14ac:dyDescent="0.25">
      <c r="A1880" s="31">
        <v>1883</v>
      </c>
      <c r="B1880" s="34" t="s">
        <v>12852</v>
      </c>
      <c r="C1880" s="31">
        <v>4120</v>
      </c>
      <c r="D1880" s="34" t="s">
        <v>14968</v>
      </c>
      <c r="E1880" s="34" t="s">
        <v>84</v>
      </c>
      <c r="F1880" s="31">
        <v>6</v>
      </c>
    </row>
    <row r="1881" spans="1:6" s="31" customFormat="1" ht="15.75" customHeight="1" x14ac:dyDescent="0.25">
      <c r="A1881" s="31">
        <v>1884</v>
      </c>
      <c r="B1881" s="34" t="s">
        <v>12853</v>
      </c>
      <c r="C1881" s="31">
        <v>2096</v>
      </c>
      <c r="D1881" s="34" t="s">
        <v>10975</v>
      </c>
      <c r="E1881" s="34" t="s">
        <v>84</v>
      </c>
      <c r="F1881" s="31">
        <v>12</v>
      </c>
    </row>
    <row r="1882" spans="1:6" s="31" customFormat="1" ht="15.75" customHeight="1" x14ac:dyDescent="0.25">
      <c r="A1882" s="31">
        <v>1885</v>
      </c>
      <c r="B1882" s="34" t="s">
        <v>12854</v>
      </c>
      <c r="C1882" s="31">
        <v>2530</v>
      </c>
      <c r="D1882" s="34" t="s">
        <v>10975</v>
      </c>
      <c r="E1882" s="34" t="s">
        <v>84</v>
      </c>
      <c r="F1882" s="31">
        <v>8</v>
      </c>
    </row>
    <row r="1883" spans="1:6" s="31" customFormat="1" ht="15.75" customHeight="1" x14ac:dyDescent="0.25">
      <c r="A1883" s="31">
        <v>1886</v>
      </c>
      <c r="B1883" s="34" t="s">
        <v>12855</v>
      </c>
      <c r="C1883" s="31">
        <v>2567</v>
      </c>
      <c r="D1883" s="34" t="s">
        <v>10975</v>
      </c>
      <c r="E1883" s="34" t="s">
        <v>84</v>
      </c>
      <c r="F1883" s="31">
        <v>9</v>
      </c>
    </row>
    <row r="1884" spans="1:6" s="31" customFormat="1" ht="15.75" customHeight="1" x14ac:dyDescent="0.25">
      <c r="A1884" s="31">
        <v>1887</v>
      </c>
      <c r="B1884" s="34" t="s">
        <v>12856</v>
      </c>
      <c r="C1884" s="31">
        <v>3183</v>
      </c>
      <c r="D1884" s="34" t="s">
        <v>11420</v>
      </c>
      <c r="E1884" s="34" t="s">
        <v>84</v>
      </c>
      <c r="F1884" s="31">
        <v>9</v>
      </c>
    </row>
    <row r="1885" spans="1:6" s="31" customFormat="1" ht="15.75" customHeight="1" x14ac:dyDescent="0.25">
      <c r="A1885" s="31">
        <v>1888</v>
      </c>
      <c r="B1885" s="34" t="s">
        <v>12857</v>
      </c>
      <c r="C1885" s="31">
        <v>2042</v>
      </c>
      <c r="D1885" s="34" t="s">
        <v>10975</v>
      </c>
      <c r="E1885" s="34" t="s">
        <v>84</v>
      </c>
      <c r="F1885" s="31">
        <v>10</v>
      </c>
    </row>
    <row r="1886" spans="1:6" s="31" customFormat="1" ht="15.75" customHeight="1" x14ac:dyDescent="0.25">
      <c r="A1886" s="31">
        <v>1889</v>
      </c>
      <c r="B1886" s="34" t="s">
        <v>12858</v>
      </c>
      <c r="C1886" s="31">
        <v>2324</v>
      </c>
      <c r="D1886" s="34" t="s">
        <v>10975</v>
      </c>
      <c r="E1886" s="34" t="s">
        <v>84</v>
      </c>
      <c r="F1886" s="31">
        <v>7</v>
      </c>
    </row>
    <row r="1887" spans="1:6" s="31" customFormat="1" ht="15.75" customHeight="1" x14ac:dyDescent="0.25">
      <c r="A1887" s="31">
        <v>1890</v>
      </c>
      <c r="B1887" s="34" t="s">
        <v>12859</v>
      </c>
      <c r="C1887" s="31">
        <v>4032</v>
      </c>
      <c r="D1887" s="34" t="s">
        <v>14968</v>
      </c>
      <c r="E1887" s="34" t="s">
        <v>84</v>
      </c>
      <c r="F1887" s="31">
        <v>7</v>
      </c>
    </row>
    <row r="1888" spans="1:6" s="31" customFormat="1" ht="15.75" customHeight="1" x14ac:dyDescent="0.25">
      <c r="A1888" s="31">
        <v>1891</v>
      </c>
      <c r="B1888" s="34" t="s">
        <v>12860</v>
      </c>
      <c r="C1888" s="31">
        <v>2127</v>
      </c>
      <c r="D1888" s="34" t="s">
        <v>10975</v>
      </c>
      <c r="E1888" s="34" t="s">
        <v>84</v>
      </c>
      <c r="F1888" s="31">
        <v>8</v>
      </c>
    </row>
    <row r="1889" spans="1:6" s="31" customFormat="1" ht="15.75" customHeight="1" x14ac:dyDescent="0.25">
      <c r="A1889" s="31">
        <v>1892</v>
      </c>
      <c r="B1889" s="34" t="s">
        <v>12861</v>
      </c>
      <c r="C1889" s="31">
        <v>2487</v>
      </c>
      <c r="D1889" s="34" t="s">
        <v>10975</v>
      </c>
      <c r="E1889" s="34" t="s">
        <v>84</v>
      </c>
      <c r="F1889" s="31">
        <v>10</v>
      </c>
    </row>
    <row r="1890" spans="1:6" s="31" customFormat="1" ht="15.75" customHeight="1" x14ac:dyDescent="0.25">
      <c r="A1890" s="31">
        <v>1893</v>
      </c>
      <c r="B1890" s="34" t="s">
        <v>12862</v>
      </c>
      <c r="C1890" s="31">
        <v>4350</v>
      </c>
      <c r="D1890" s="34" t="s">
        <v>14968</v>
      </c>
      <c r="E1890" s="34" t="s">
        <v>84</v>
      </c>
      <c r="F1890" s="31">
        <v>4</v>
      </c>
    </row>
    <row r="1891" spans="1:6" s="31" customFormat="1" ht="15.75" customHeight="1" x14ac:dyDescent="0.25">
      <c r="A1891" s="31">
        <v>1894</v>
      </c>
      <c r="B1891" s="34" t="s">
        <v>12863</v>
      </c>
      <c r="C1891" s="31">
        <v>3156</v>
      </c>
      <c r="D1891" s="34" t="s">
        <v>11420</v>
      </c>
      <c r="E1891" s="34" t="s">
        <v>84</v>
      </c>
      <c r="F1891" s="31">
        <v>8</v>
      </c>
    </row>
    <row r="1892" spans="1:6" s="31" customFormat="1" ht="15.75" customHeight="1" x14ac:dyDescent="0.25">
      <c r="A1892" s="31">
        <v>1895</v>
      </c>
      <c r="B1892" s="34" t="s">
        <v>12864</v>
      </c>
      <c r="C1892" s="31">
        <v>3121</v>
      </c>
      <c r="D1892" s="34" t="s">
        <v>11420</v>
      </c>
      <c r="E1892" s="34" t="s">
        <v>84</v>
      </c>
      <c r="F1892" s="31">
        <v>11</v>
      </c>
    </row>
    <row r="1893" spans="1:6" s="31" customFormat="1" ht="15.75" customHeight="1" x14ac:dyDescent="0.25">
      <c r="A1893" s="31">
        <v>1896</v>
      </c>
      <c r="B1893" s="34" t="s">
        <v>12865</v>
      </c>
      <c r="C1893" s="31">
        <v>4655</v>
      </c>
      <c r="D1893" s="34" t="s">
        <v>14968</v>
      </c>
      <c r="E1893" s="34" t="s">
        <v>84</v>
      </c>
      <c r="F1893" s="31">
        <v>5</v>
      </c>
    </row>
    <row r="1894" spans="1:6" s="31" customFormat="1" ht="15.75" customHeight="1" x14ac:dyDescent="0.25">
      <c r="A1894" s="31">
        <v>1897</v>
      </c>
      <c r="B1894" s="34" t="s">
        <v>12866</v>
      </c>
      <c r="C1894" s="31">
        <v>4132</v>
      </c>
      <c r="D1894" s="34" t="s">
        <v>14968</v>
      </c>
      <c r="E1894" s="34" t="s">
        <v>84</v>
      </c>
      <c r="F1894" s="31">
        <v>3</v>
      </c>
    </row>
    <row r="1895" spans="1:6" s="31" customFormat="1" ht="15.75" customHeight="1" x14ac:dyDescent="0.25">
      <c r="A1895" s="31">
        <v>1898</v>
      </c>
      <c r="B1895" s="34" t="s">
        <v>12867</v>
      </c>
      <c r="C1895" s="31">
        <v>4103</v>
      </c>
      <c r="D1895" s="34" t="s">
        <v>14968</v>
      </c>
      <c r="E1895" s="34" t="s">
        <v>84</v>
      </c>
      <c r="F1895" s="31">
        <v>9</v>
      </c>
    </row>
    <row r="1896" spans="1:6" s="31" customFormat="1" ht="15.75" customHeight="1" x14ac:dyDescent="0.25">
      <c r="A1896" s="31">
        <v>1899</v>
      </c>
      <c r="B1896" s="34" t="s">
        <v>12868</v>
      </c>
      <c r="C1896" s="31">
        <v>3844</v>
      </c>
      <c r="D1896" s="34" t="s">
        <v>11420</v>
      </c>
      <c r="E1896" s="34" t="s">
        <v>84</v>
      </c>
      <c r="F1896" s="31">
        <v>1</v>
      </c>
    </row>
    <row r="1897" spans="1:6" s="31" customFormat="1" ht="15.75" customHeight="1" x14ac:dyDescent="0.25">
      <c r="A1897" s="31">
        <v>1900</v>
      </c>
      <c r="B1897" s="34" t="s">
        <v>12869</v>
      </c>
      <c r="C1897" s="31">
        <v>4078</v>
      </c>
      <c r="D1897" s="34" t="s">
        <v>14968</v>
      </c>
      <c r="E1897" s="34" t="s">
        <v>84</v>
      </c>
      <c r="F1897" s="31">
        <v>6</v>
      </c>
    </row>
    <row r="1898" spans="1:6" s="31" customFormat="1" ht="15.75" customHeight="1" x14ac:dyDescent="0.25">
      <c r="A1898" s="31">
        <v>1901</v>
      </c>
      <c r="B1898" s="34" t="s">
        <v>12870</v>
      </c>
      <c r="C1898" s="31">
        <v>4074</v>
      </c>
      <c r="D1898" s="34" t="s">
        <v>14968</v>
      </c>
      <c r="E1898" s="34" t="s">
        <v>84</v>
      </c>
      <c r="F1898" s="31">
        <v>6</v>
      </c>
    </row>
    <row r="1899" spans="1:6" s="31" customFormat="1" ht="15.75" customHeight="1" x14ac:dyDescent="0.25">
      <c r="A1899" s="31">
        <v>1902</v>
      </c>
      <c r="B1899" s="34" t="s">
        <v>12871</v>
      </c>
      <c r="C1899" s="31">
        <v>3750</v>
      </c>
      <c r="D1899" s="34" t="s">
        <v>11420</v>
      </c>
      <c r="E1899" s="34" t="s">
        <v>84</v>
      </c>
      <c r="F1899" s="31">
        <v>9</v>
      </c>
    </row>
    <row r="1900" spans="1:6" s="31" customFormat="1" ht="15.75" customHeight="1" x14ac:dyDescent="0.25">
      <c r="A1900" s="31">
        <v>1903</v>
      </c>
      <c r="B1900" s="34" t="s">
        <v>12872</v>
      </c>
      <c r="C1900" s="31">
        <v>3177</v>
      </c>
      <c r="D1900" s="34" t="s">
        <v>11420</v>
      </c>
      <c r="E1900" s="34" t="s">
        <v>84</v>
      </c>
      <c r="F1900" s="31">
        <v>7</v>
      </c>
    </row>
    <row r="1901" spans="1:6" s="31" customFormat="1" ht="15.75" customHeight="1" x14ac:dyDescent="0.25">
      <c r="A1901" s="31">
        <v>1904</v>
      </c>
      <c r="B1901" s="34" t="s">
        <v>12873</v>
      </c>
      <c r="C1901" s="31">
        <v>2868</v>
      </c>
      <c r="D1901" s="34" t="s">
        <v>10975</v>
      </c>
      <c r="E1901" s="34" t="s">
        <v>84</v>
      </c>
      <c r="F1901" s="31">
        <v>1</v>
      </c>
    </row>
    <row r="1902" spans="1:6" s="31" customFormat="1" ht="15.75" customHeight="1" x14ac:dyDescent="0.25">
      <c r="A1902" s="31">
        <v>1905</v>
      </c>
      <c r="B1902" s="34" t="s">
        <v>12874</v>
      </c>
      <c r="C1902" s="31">
        <v>2166</v>
      </c>
      <c r="D1902" s="34" t="s">
        <v>10975</v>
      </c>
      <c r="E1902" s="34" t="s">
        <v>84</v>
      </c>
      <c r="F1902" s="31">
        <v>6</v>
      </c>
    </row>
    <row r="1903" spans="1:6" s="31" customFormat="1" ht="15.75" customHeight="1" x14ac:dyDescent="0.25">
      <c r="A1903" s="31">
        <v>1906</v>
      </c>
      <c r="B1903" s="34" t="s">
        <v>12875</v>
      </c>
      <c r="C1903" s="31">
        <v>2640</v>
      </c>
      <c r="D1903" s="34" t="s">
        <v>10975</v>
      </c>
      <c r="E1903" s="34" t="s">
        <v>84</v>
      </c>
      <c r="F1903" s="31">
        <v>4</v>
      </c>
    </row>
    <row r="1904" spans="1:6" s="31" customFormat="1" ht="15.75" customHeight="1" x14ac:dyDescent="0.25">
      <c r="A1904" s="31">
        <v>1907</v>
      </c>
      <c r="B1904" s="34" t="s">
        <v>12876</v>
      </c>
      <c r="C1904" s="31">
        <v>2575</v>
      </c>
      <c r="D1904" s="34" t="s">
        <v>10975</v>
      </c>
      <c r="E1904" s="34" t="s">
        <v>84</v>
      </c>
      <c r="F1904" s="31">
        <v>8</v>
      </c>
    </row>
    <row r="1905" spans="1:6" s="31" customFormat="1" ht="15.75" customHeight="1" x14ac:dyDescent="0.25">
      <c r="A1905" s="31">
        <v>1908</v>
      </c>
      <c r="B1905" s="34" t="s">
        <v>12877</v>
      </c>
      <c r="C1905" s="31">
        <v>2227</v>
      </c>
      <c r="D1905" s="34" t="s">
        <v>10975</v>
      </c>
      <c r="E1905" s="34" t="s">
        <v>84</v>
      </c>
      <c r="F1905" s="31">
        <v>8</v>
      </c>
    </row>
    <row r="1906" spans="1:6" s="31" customFormat="1" ht="15.75" customHeight="1" x14ac:dyDescent="0.25">
      <c r="A1906" s="31">
        <v>1909</v>
      </c>
      <c r="B1906" s="34" t="s">
        <v>12878</v>
      </c>
      <c r="C1906" s="31">
        <v>2170</v>
      </c>
      <c r="D1906" s="34" t="s">
        <v>10975</v>
      </c>
      <c r="E1906" s="34" t="s">
        <v>84</v>
      </c>
      <c r="F1906" s="31">
        <v>7</v>
      </c>
    </row>
    <row r="1907" spans="1:6" s="31" customFormat="1" ht="15.75" customHeight="1" x14ac:dyDescent="0.25">
      <c r="A1907" s="31">
        <v>1910</v>
      </c>
      <c r="B1907" s="34" t="s">
        <v>12879</v>
      </c>
      <c r="C1907" s="31">
        <v>2358</v>
      </c>
      <c r="D1907" s="34" t="s">
        <v>10975</v>
      </c>
      <c r="E1907" s="34" t="s">
        <v>84</v>
      </c>
      <c r="F1907" s="31">
        <v>2</v>
      </c>
    </row>
    <row r="1908" spans="1:6" s="31" customFormat="1" ht="15.75" customHeight="1" x14ac:dyDescent="0.25">
      <c r="A1908" s="31">
        <v>1911</v>
      </c>
      <c r="B1908" s="34" t="s">
        <v>12880</v>
      </c>
      <c r="C1908" s="31">
        <v>4227</v>
      </c>
      <c r="D1908" s="34" t="s">
        <v>14968</v>
      </c>
      <c r="E1908" s="34" t="s">
        <v>84</v>
      </c>
      <c r="F1908" s="31">
        <v>7</v>
      </c>
    </row>
    <row r="1909" spans="1:6" s="31" customFormat="1" ht="15.75" customHeight="1" x14ac:dyDescent="0.25">
      <c r="A1909" s="31">
        <v>1912</v>
      </c>
      <c r="B1909" s="34" t="s">
        <v>12881</v>
      </c>
      <c r="C1909" s="31">
        <v>2449</v>
      </c>
      <c r="D1909" s="34" t="s">
        <v>10975</v>
      </c>
      <c r="E1909" s="34" t="s">
        <v>84</v>
      </c>
      <c r="F1909" s="31">
        <v>2</v>
      </c>
    </row>
    <row r="1910" spans="1:6" s="31" customFormat="1" ht="15.75" customHeight="1" x14ac:dyDescent="0.25">
      <c r="A1910" s="31">
        <v>1913</v>
      </c>
      <c r="B1910" s="34" t="s">
        <v>12882</v>
      </c>
      <c r="C1910" s="31">
        <v>2299</v>
      </c>
      <c r="D1910" s="34" t="s">
        <v>10975</v>
      </c>
      <c r="E1910" s="34" t="s">
        <v>84</v>
      </c>
      <c r="F1910" s="31">
        <v>6</v>
      </c>
    </row>
    <row r="1911" spans="1:6" s="31" customFormat="1" ht="15.75" customHeight="1" x14ac:dyDescent="0.25">
      <c r="A1911" s="31">
        <v>1914</v>
      </c>
      <c r="B1911" s="34" t="s">
        <v>12883</v>
      </c>
      <c r="C1911" s="31">
        <v>4014</v>
      </c>
      <c r="D1911" s="34" t="s">
        <v>14968</v>
      </c>
      <c r="E1911" s="34" t="s">
        <v>84</v>
      </c>
      <c r="F1911" s="31">
        <v>6</v>
      </c>
    </row>
    <row r="1912" spans="1:6" s="31" customFormat="1" ht="15.75" customHeight="1" x14ac:dyDescent="0.25">
      <c r="A1912" s="31">
        <v>1915</v>
      </c>
      <c r="B1912" s="34" t="s">
        <v>12884</v>
      </c>
      <c r="C1912" s="31">
        <v>3163</v>
      </c>
      <c r="D1912" s="34" t="s">
        <v>11420</v>
      </c>
      <c r="E1912" s="34" t="s">
        <v>84</v>
      </c>
      <c r="F1912" s="31">
        <v>8</v>
      </c>
    </row>
    <row r="1913" spans="1:6" s="31" customFormat="1" ht="15.75" customHeight="1" x14ac:dyDescent="0.25">
      <c r="A1913" s="31">
        <v>1916</v>
      </c>
      <c r="B1913" s="34" t="s">
        <v>12885</v>
      </c>
      <c r="C1913" s="31">
        <v>2484</v>
      </c>
      <c r="D1913" s="34" t="s">
        <v>10975</v>
      </c>
      <c r="E1913" s="34" t="s">
        <v>84</v>
      </c>
      <c r="F1913" s="31">
        <v>4</v>
      </c>
    </row>
    <row r="1914" spans="1:6" s="31" customFormat="1" ht="15.75" customHeight="1" x14ac:dyDescent="0.25">
      <c r="A1914" s="31">
        <v>1917</v>
      </c>
      <c r="B1914" s="34" t="s">
        <v>12886</v>
      </c>
      <c r="C1914" s="31">
        <v>2484</v>
      </c>
      <c r="D1914" s="34" t="s">
        <v>10975</v>
      </c>
      <c r="E1914" s="34" t="s">
        <v>84</v>
      </c>
      <c r="F1914" s="31">
        <v>4</v>
      </c>
    </row>
    <row r="1915" spans="1:6" s="31" customFormat="1" ht="15.75" customHeight="1" x14ac:dyDescent="0.25">
      <c r="A1915" s="31">
        <v>1918</v>
      </c>
      <c r="B1915" s="34" t="s">
        <v>12887</v>
      </c>
      <c r="C1915" s="31">
        <v>2261</v>
      </c>
      <c r="D1915" s="34" t="s">
        <v>10975</v>
      </c>
      <c r="E1915" s="34" t="s">
        <v>84</v>
      </c>
      <c r="F1915" s="31">
        <v>8</v>
      </c>
    </row>
    <row r="1916" spans="1:6" s="31" customFormat="1" ht="15.75" customHeight="1" x14ac:dyDescent="0.25">
      <c r="A1916" s="31">
        <v>1919</v>
      </c>
      <c r="B1916" s="34" t="s">
        <v>12888</v>
      </c>
      <c r="C1916" s="31">
        <v>4179</v>
      </c>
      <c r="D1916" s="34" t="s">
        <v>14968</v>
      </c>
      <c r="E1916" s="34" t="s">
        <v>84</v>
      </c>
      <c r="F1916" s="31">
        <v>8</v>
      </c>
    </row>
    <row r="1917" spans="1:6" s="31" customFormat="1" ht="15.75" customHeight="1" x14ac:dyDescent="0.25">
      <c r="A1917" s="31">
        <v>1920</v>
      </c>
      <c r="B1917" s="34" t="s">
        <v>12889</v>
      </c>
      <c r="C1917" s="31">
        <v>2340</v>
      </c>
      <c r="D1917" s="34" t="s">
        <v>10975</v>
      </c>
      <c r="E1917" s="34" t="s">
        <v>84</v>
      </c>
      <c r="F1917" s="31">
        <v>1</v>
      </c>
    </row>
    <row r="1918" spans="1:6" s="31" customFormat="1" ht="15.75" customHeight="1" x14ac:dyDescent="0.25">
      <c r="A1918" s="31">
        <v>1921</v>
      </c>
      <c r="B1918" s="34" t="s">
        <v>12890</v>
      </c>
      <c r="C1918" s="31">
        <v>2777</v>
      </c>
      <c r="D1918" s="34" t="s">
        <v>10975</v>
      </c>
      <c r="E1918" s="34" t="s">
        <v>84</v>
      </c>
      <c r="F1918" s="31">
        <v>9</v>
      </c>
    </row>
    <row r="1919" spans="1:6" s="31" customFormat="1" ht="15.75" customHeight="1" x14ac:dyDescent="0.25">
      <c r="A1919" s="31">
        <v>1922</v>
      </c>
      <c r="B1919" s="34" t="s">
        <v>12891</v>
      </c>
      <c r="C1919" s="31">
        <v>3056</v>
      </c>
      <c r="D1919" s="34" t="s">
        <v>11420</v>
      </c>
      <c r="E1919" s="34" t="s">
        <v>84</v>
      </c>
      <c r="F1919" s="31">
        <v>7</v>
      </c>
    </row>
    <row r="1920" spans="1:6" s="31" customFormat="1" ht="15.75" customHeight="1" x14ac:dyDescent="0.25">
      <c r="A1920" s="31">
        <v>1923</v>
      </c>
      <c r="B1920" s="34" t="s">
        <v>12892</v>
      </c>
      <c r="C1920" s="31">
        <v>3170</v>
      </c>
      <c r="D1920" s="34" t="s">
        <v>11420</v>
      </c>
      <c r="E1920" s="34" t="s">
        <v>84</v>
      </c>
      <c r="F1920" s="31">
        <v>9</v>
      </c>
    </row>
    <row r="1921" spans="1:6" s="31" customFormat="1" ht="15.75" customHeight="1" x14ac:dyDescent="0.25">
      <c r="A1921" s="31">
        <v>1924</v>
      </c>
      <c r="B1921" s="34" t="s">
        <v>12893</v>
      </c>
      <c r="C1921" s="31">
        <v>2769</v>
      </c>
      <c r="D1921" s="34" t="s">
        <v>10975</v>
      </c>
      <c r="E1921" s="34" t="s">
        <v>84</v>
      </c>
      <c r="F1921" s="31">
        <v>9</v>
      </c>
    </row>
    <row r="1922" spans="1:6" s="31" customFormat="1" ht="15.75" customHeight="1" x14ac:dyDescent="0.25">
      <c r="A1922" s="31">
        <v>1925</v>
      </c>
      <c r="B1922" s="34" t="s">
        <v>12894</v>
      </c>
      <c r="C1922" s="31">
        <v>4556</v>
      </c>
      <c r="D1922" s="34" t="s">
        <v>14968</v>
      </c>
      <c r="E1922" s="34" t="s">
        <v>84</v>
      </c>
      <c r="F1922" s="31">
        <v>7</v>
      </c>
    </row>
    <row r="1923" spans="1:6" s="31" customFormat="1" ht="15.75" customHeight="1" x14ac:dyDescent="0.25">
      <c r="A1923" s="31">
        <v>1926</v>
      </c>
      <c r="B1923" s="34" t="s">
        <v>12895</v>
      </c>
      <c r="C1923" s="31">
        <v>4740</v>
      </c>
      <c r="D1923" s="34" t="s">
        <v>14968</v>
      </c>
      <c r="E1923" s="34" t="s">
        <v>84</v>
      </c>
      <c r="F1923" s="31">
        <v>5</v>
      </c>
    </row>
    <row r="1924" spans="1:6" s="31" customFormat="1" ht="15.75" customHeight="1" x14ac:dyDescent="0.25">
      <c r="A1924" s="31">
        <v>1927</v>
      </c>
      <c r="B1924" s="34" t="s">
        <v>12896</v>
      </c>
      <c r="C1924" s="31">
        <v>3166</v>
      </c>
      <c r="D1924" s="34" t="s">
        <v>11420</v>
      </c>
      <c r="E1924" s="34" t="s">
        <v>84</v>
      </c>
      <c r="F1924" s="31">
        <v>10</v>
      </c>
    </row>
    <row r="1925" spans="1:6" s="31" customFormat="1" ht="15.75" customHeight="1" x14ac:dyDescent="0.25">
      <c r="A1925" s="31">
        <v>1928</v>
      </c>
      <c r="B1925" s="34" t="s">
        <v>12897</v>
      </c>
      <c r="C1925" s="31">
        <v>2570</v>
      </c>
      <c r="D1925" s="34" t="s">
        <v>10975</v>
      </c>
      <c r="E1925" s="34" t="s">
        <v>84</v>
      </c>
      <c r="F1925" s="31">
        <v>9</v>
      </c>
    </row>
    <row r="1926" spans="1:6" s="31" customFormat="1" ht="15.75" customHeight="1" x14ac:dyDescent="0.25">
      <c r="A1926" s="31">
        <v>1929</v>
      </c>
      <c r="B1926" s="34" t="s">
        <v>12898</v>
      </c>
      <c r="C1926" s="31">
        <v>3976</v>
      </c>
      <c r="D1926" s="34" t="s">
        <v>11420</v>
      </c>
      <c r="E1926" s="34" t="s">
        <v>84</v>
      </c>
      <c r="F1926" s="31">
        <v>7</v>
      </c>
    </row>
    <row r="1927" spans="1:6" s="31" customFormat="1" ht="15.75" customHeight="1" x14ac:dyDescent="0.25">
      <c r="A1927" s="31">
        <v>1930</v>
      </c>
      <c r="B1927" s="34" t="s">
        <v>12899</v>
      </c>
      <c r="C1927" s="31">
        <v>3380</v>
      </c>
      <c r="D1927" s="34" t="s">
        <v>11420</v>
      </c>
      <c r="E1927" s="34" t="s">
        <v>84</v>
      </c>
      <c r="F1927" s="31">
        <v>1</v>
      </c>
    </row>
    <row r="1928" spans="1:6" s="31" customFormat="1" ht="15.75" customHeight="1" x14ac:dyDescent="0.25">
      <c r="A1928" s="31">
        <v>1931</v>
      </c>
      <c r="B1928" s="34" t="s">
        <v>12900</v>
      </c>
      <c r="C1928" s="31">
        <v>4132</v>
      </c>
      <c r="D1928" s="34" t="s">
        <v>14968</v>
      </c>
      <c r="E1928" s="34" t="s">
        <v>84</v>
      </c>
      <c r="F1928" s="31">
        <v>5</v>
      </c>
    </row>
    <row r="1929" spans="1:6" s="31" customFormat="1" ht="15.75" customHeight="1" x14ac:dyDescent="0.25">
      <c r="A1929" s="31">
        <v>1932</v>
      </c>
      <c r="B1929" s="34" t="s">
        <v>12901</v>
      </c>
      <c r="C1929" s="31">
        <v>3175</v>
      </c>
      <c r="D1929" s="34" t="s">
        <v>11420</v>
      </c>
      <c r="E1929" s="34" t="s">
        <v>84</v>
      </c>
      <c r="F1929" s="31">
        <v>7</v>
      </c>
    </row>
    <row r="1930" spans="1:6" s="31" customFormat="1" ht="15.75" customHeight="1" x14ac:dyDescent="0.25">
      <c r="A1930" s="31">
        <v>1933</v>
      </c>
      <c r="B1930" s="34" t="s">
        <v>12902</v>
      </c>
      <c r="C1930" s="31">
        <v>2221</v>
      </c>
      <c r="D1930" s="34" t="s">
        <v>10975</v>
      </c>
      <c r="E1930" s="34" t="s">
        <v>84</v>
      </c>
      <c r="F1930" s="31">
        <v>11</v>
      </c>
    </row>
    <row r="1931" spans="1:6" s="31" customFormat="1" ht="15.75" customHeight="1" x14ac:dyDescent="0.25">
      <c r="A1931" s="31">
        <v>1934</v>
      </c>
      <c r="B1931" s="34" t="s">
        <v>12903</v>
      </c>
      <c r="C1931" s="31">
        <v>2575</v>
      </c>
      <c r="D1931" s="34" t="s">
        <v>10975</v>
      </c>
      <c r="E1931" s="34" t="s">
        <v>84</v>
      </c>
      <c r="F1931" s="31">
        <v>10</v>
      </c>
    </row>
    <row r="1932" spans="1:6" s="31" customFormat="1" ht="15.75" customHeight="1" x14ac:dyDescent="0.25">
      <c r="A1932" s="31">
        <v>1935</v>
      </c>
      <c r="B1932" s="34" t="s">
        <v>12904</v>
      </c>
      <c r="C1932" s="31">
        <v>2170</v>
      </c>
      <c r="D1932" s="34" t="s">
        <v>10975</v>
      </c>
      <c r="E1932" s="34" t="s">
        <v>84</v>
      </c>
      <c r="F1932" s="31">
        <v>8</v>
      </c>
    </row>
    <row r="1933" spans="1:6" s="31" customFormat="1" ht="15.75" customHeight="1" x14ac:dyDescent="0.25">
      <c r="A1933" s="31">
        <v>1936</v>
      </c>
      <c r="B1933" s="34" t="s">
        <v>12905</v>
      </c>
      <c r="C1933" s="31">
        <v>3338</v>
      </c>
      <c r="D1933" s="34" t="s">
        <v>11420</v>
      </c>
      <c r="E1933" s="34" t="s">
        <v>84</v>
      </c>
      <c r="F1933" s="31">
        <v>1</v>
      </c>
    </row>
    <row r="1934" spans="1:6" s="31" customFormat="1" ht="15.75" customHeight="1" x14ac:dyDescent="0.25">
      <c r="A1934" s="31">
        <v>1937</v>
      </c>
      <c r="B1934" s="34" t="s">
        <v>12906</v>
      </c>
      <c r="C1934" s="31">
        <v>2619</v>
      </c>
      <c r="D1934" s="34" t="s">
        <v>10975</v>
      </c>
      <c r="E1934" s="34" t="s">
        <v>84</v>
      </c>
      <c r="F1934" s="31">
        <v>3</v>
      </c>
    </row>
    <row r="1935" spans="1:6" s="31" customFormat="1" ht="15.75" customHeight="1" x14ac:dyDescent="0.25">
      <c r="A1935" s="31">
        <v>1938</v>
      </c>
      <c r="B1935" s="34" t="s">
        <v>12907</v>
      </c>
      <c r="C1935" s="31">
        <v>4670</v>
      </c>
      <c r="D1935" s="34" t="s">
        <v>14968</v>
      </c>
      <c r="E1935" s="34" t="s">
        <v>84</v>
      </c>
      <c r="F1935" s="31">
        <v>2</v>
      </c>
    </row>
    <row r="1936" spans="1:6" s="31" customFormat="1" ht="15.75" customHeight="1" x14ac:dyDescent="0.25">
      <c r="A1936" s="31">
        <v>1939</v>
      </c>
      <c r="B1936" s="34" t="s">
        <v>12908</v>
      </c>
      <c r="C1936" s="31">
        <v>4701</v>
      </c>
      <c r="D1936" s="34" t="s">
        <v>14968</v>
      </c>
      <c r="E1936" s="34" t="s">
        <v>84</v>
      </c>
      <c r="F1936" s="31">
        <v>3</v>
      </c>
    </row>
    <row r="1937" spans="1:6" s="31" customFormat="1" ht="15.75" customHeight="1" x14ac:dyDescent="0.25">
      <c r="A1937" s="31">
        <v>1940</v>
      </c>
      <c r="B1937" s="34" t="s">
        <v>12909</v>
      </c>
      <c r="C1937" s="31">
        <v>4226</v>
      </c>
      <c r="D1937" s="34" t="s">
        <v>14968</v>
      </c>
      <c r="E1937" s="34" t="s">
        <v>84</v>
      </c>
      <c r="F1937" s="31">
        <v>6</v>
      </c>
    </row>
    <row r="1938" spans="1:6" s="31" customFormat="1" ht="15.75" customHeight="1" x14ac:dyDescent="0.25">
      <c r="A1938" s="31">
        <v>1941</v>
      </c>
      <c r="B1938" s="34" t="s">
        <v>12910</v>
      </c>
      <c r="C1938" s="31">
        <v>4215</v>
      </c>
      <c r="D1938" s="34" t="s">
        <v>14968</v>
      </c>
      <c r="E1938" s="34" t="s">
        <v>84</v>
      </c>
      <c r="F1938" s="31">
        <v>8</v>
      </c>
    </row>
    <row r="1939" spans="1:6" s="31" customFormat="1" ht="15.75" customHeight="1" x14ac:dyDescent="0.25">
      <c r="A1939" s="31">
        <v>1942</v>
      </c>
      <c r="B1939" s="34" t="s">
        <v>12911</v>
      </c>
      <c r="C1939" s="31">
        <v>2197</v>
      </c>
      <c r="D1939" s="34" t="s">
        <v>10975</v>
      </c>
      <c r="E1939" s="34" t="s">
        <v>84</v>
      </c>
      <c r="F1939" s="31">
        <v>9</v>
      </c>
    </row>
    <row r="1940" spans="1:6" s="31" customFormat="1" ht="15.75" customHeight="1" x14ac:dyDescent="0.25">
      <c r="A1940" s="31">
        <v>1943</v>
      </c>
      <c r="B1940" s="34" t="s">
        <v>12912</v>
      </c>
      <c r="C1940" s="31">
        <v>2043</v>
      </c>
      <c r="D1940" s="34" t="s">
        <v>10975</v>
      </c>
      <c r="E1940" s="34" t="s">
        <v>84</v>
      </c>
      <c r="F1940" s="31">
        <v>11</v>
      </c>
    </row>
    <row r="1941" spans="1:6" s="31" customFormat="1" ht="15.75" customHeight="1" x14ac:dyDescent="0.25">
      <c r="A1941" s="31">
        <v>1944</v>
      </c>
      <c r="B1941" s="34" t="s">
        <v>12913</v>
      </c>
      <c r="C1941" s="31">
        <v>3190</v>
      </c>
      <c r="D1941" s="34" t="s">
        <v>11420</v>
      </c>
      <c r="E1941" s="34" t="s">
        <v>84</v>
      </c>
      <c r="F1941" s="31">
        <v>8</v>
      </c>
    </row>
    <row r="1942" spans="1:6" s="31" customFormat="1" ht="15.75" customHeight="1" x14ac:dyDescent="0.25">
      <c r="A1942" s="31">
        <v>1945</v>
      </c>
      <c r="B1942" s="34" t="s">
        <v>12914</v>
      </c>
      <c r="C1942" s="31">
        <v>2166</v>
      </c>
      <c r="D1942" s="34" t="s">
        <v>10975</v>
      </c>
      <c r="E1942" s="34" t="s">
        <v>84</v>
      </c>
      <c r="F1942" s="31">
        <v>9</v>
      </c>
    </row>
    <row r="1943" spans="1:6" s="31" customFormat="1" ht="15.75" customHeight="1" x14ac:dyDescent="0.25">
      <c r="A1943" s="31">
        <v>1946</v>
      </c>
      <c r="B1943" s="34" t="s">
        <v>12915</v>
      </c>
      <c r="C1943" s="31">
        <v>2027</v>
      </c>
      <c r="D1943" s="34" t="s">
        <v>10975</v>
      </c>
      <c r="E1943" s="34" t="s">
        <v>84</v>
      </c>
      <c r="F1943" s="31">
        <v>9</v>
      </c>
    </row>
    <row r="1944" spans="1:6" s="31" customFormat="1" ht="15.75" customHeight="1" x14ac:dyDescent="0.25">
      <c r="A1944" s="31">
        <v>1947</v>
      </c>
      <c r="B1944" s="34" t="s">
        <v>12916</v>
      </c>
      <c r="C1944" s="31">
        <v>2759</v>
      </c>
      <c r="D1944" s="34" t="s">
        <v>10975</v>
      </c>
      <c r="E1944" s="34" t="s">
        <v>84</v>
      </c>
      <c r="F1944" s="31">
        <v>8</v>
      </c>
    </row>
    <row r="1945" spans="1:6" s="31" customFormat="1" ht="15.75" customHeight="1" x14ac:dyDescent="0.25">
      <c r="A1945" s="31">
        <v>1948</v>
      </c>
      <c r="B1945" s="34" t="s">
        <v>12917</v>
      </c>
      <c r="C1945" s="31">
        <v>2528</v>
      </c>
      <c r="D1945" s="34" t="s">
        <v>10975</v>
      </c>
      <c r="E1945" s="34" t="s">
        <v>84</v>
      </c>
      <c r="F1945" s="31">
        <v>7</v>
      </c>
    </row>
    <row r="1946" spans="1:6" s="31" customFormat="1" ht="15.75" customHeight="1" x14ac:dyDescent="0.25">
      <c r="A1946" s="31">
        <v>1949</v>
      </c>
      <c r="B1946" s="34" t="s">
        <v>12918</v>
      </c>
      <c r="C1946" s="31">
        <v>2280</v>
      </c>
      <c r="D1946" s="34" t="s">
        <v>10975</v>
      </c>
      <c r="E1946" s="34" t="s">
        <v>84</v>
      </c>
      <c r="F1946" s="31">
        <v>7</v>
      </c>
    </row>
    <row r="1947" spans="1:6" s="31" customFormat="1" ht="15.75" customHeight="1" x14ac:dyDescent="0.25">
      <c r="A1947" s="31">
        <v>1950</v>
      </c>
      <c r="B1947" s="34" t="s">
        <v>12919</v>
      </c>
      <c r="C1947" s="31">
        <v>2795</v>
      </c>
      <c r="D1947" s="34" t="s">
        <v>10975</v>
      </c>
      <c r="E1947" s="34" t="s">
        <v>84</v>
      </c>
      <c r="F1947" s="31">
        <v>6</v>
      </c>
    </row>
    <row r="1948" spans="1:6" s="31" customFormat="1" ht="15.75" customHeight="1" x14ac:dyDescent="0.25">
      <c r="A1948" s="31">
        <v>1951</v>
      </c>
      <c r="B1948" s="34" t="s">
        <v>12920</v>
      </c>
      <c r="C1948" s="31">
        <v>3199</v>
      </c>
      <c r="D1948" s="34" t="s">
        <v>11420</v>
      </c>
      <c r="E1948" s="34" t="s">
        <v>84</v>
      </c>
      <c r="F1948" s="31">
        <v>6</v>
      </c>
    </row>
    <row r="1949" spans="1:6" s="31" customFormat="1" ht="15.75" customHeight="1" x14ac:dyDescent="0.25">
      <c r="A1949" s="31">
        <v>1952</v>
      </c>
      <c r="B1949" s="34" t="s">
        <v>12921</v>
      </c>
      <c r="C1949" s="31">
        <v>4035</v>
      </c>
      <c r="D1949" s="34" t="s">
        <v>14968</v>
      </c>
      <c r="E1949" s="34" t="s">
        <v>84</v>
      </c>
      <c r="F1949" s="31">
        <v>8</v>
      </c>
    </row>
    <row r="1950" spans="1:6" s="31" customFormat="1" ht="15.75" customHeight="1" x14ac:dyDescent="0.25">
      <c r="A1950" s="31">
        <v>1953</v>
      </c>
      <c r="B1950" s="34" t="s">
        <v>12922</v>
      </c>
      <c r="C1950" s="31">
        <v>3121</v>
      </c>
      <c r="D1950" s="34" t="s">
        <v>11420</v>
      </c>
      <c r="E1950" s="34" t="s">
        <v>84</v>
      </c>
      <c r="F1950" s="31">
        <v>12</v>
      </c>
    </row>
    <row r="1951" spans="1:6" s="31" customFormat="1" ht="15.75" customHeight="1" x14ac:dyDescent="0.25">
      <c r="A1951" s="31">
        <v>1954</v>
      </c>
      <c r="B1951" s="34" t="s">
        <v>12923</v>
      </c>
      <c r="C1951" s="31">
        <v>2155</v>
      </c>
      <c r="D1951" s="34" t="s">
        <v>10975</v>
      </c>
      <c r="E1951" s="34" t="s">
        <v>84</v>
      </c>
      <c r="F1951" s="31">
        <v>9</v>
      </c>
    </row>
    <row r="1952" spans="1:6" s="31" customFormat="1" ht="15.75" customHeight="1" x14ac:dyDescent="0.25">
      <c r="A1952" s="31">
        <v>1955</v>
      </c>
      <c r="B1952" s="34" t="s">
        <v>12924</v>
      </c>
      <c r="C1952" s="31">
        <v>2281</v>
      </c>
      <c r="D1952" s="34" t="s">
        <v>10975</v>
      </c>
      <c r="E1952" s="34" t="s">
        <v>84</v>
      </c>
      <c r="F1952" s="31">
        <v>9</v>
      </c>
    </row>
    <row r="1953" spans="1:6" s="31" customFormat="1" ht="15.75" customHeight="1" x14ac:dyDescent="0.25">
      <c r="A1953" s="31">
        <v>1956</v>
      </c>
      <c r="B1953" s="34" t="s">
        <v>12925</v>
      </c>
      <c r="C1953" s="31">
        <v>4017</v>
      </c>
      <c r="D1953" s="34" t="s">
        <v>14968</v>
      </c>
      <c r="E1953" s="34" t="s">
        <v>84</v>
      </c>
      <c r="F1953" s="31">
        <v>3</v>
      </c>
    </row>
    <row r="1954" spans="1:6" s="31" customFormat="1" ht="15.75" customHeight="1" x14ac:dyDescent="0.25">
      <c r="A1954" s="31">
        <v>1957</v>
      </c>
      <c r="B1954" s="34" t="s">
        <v>12926</v>
      </c>
      <c r="C1954" s="31">
        <v>3108</v>
      </c>
      <c r="D1954" s="34" t="s">
        <v>11420</v>
      </c>
      <c r="E1954" s="34" t="s">
        <v>84</v>
      </c>
      <c r="F1954" s="31">
        <v>10</v>
      </c>
    </row>
    <row r="1955" spans="1:6" s="31" customFormat="1" ht="15.75" customHeight="1" x14ac:dyDescent="0.25">
      <c r="A1955" s="31">
        <v>1958</v>
      </c>
      <c r="B1955" s="34" t="s">
        <v>12927</v>
      </c>
      <c r="C1955" s="31">
        <v>2085</v>
      </c>
      <c r="D1955" s="34" t="s">
        <v>10975</v>
      </c>
      <c r="E1955" s="34" t="s">
        <v>84</v>
      </c>
      <c r="F1955" s="31">
        <v>11</v>
      </c>
    </row>
    <row r="1956" spans="1:6" s="31" customFormat="1" ht="15.75" customHeight="1" x14ac:dyDescent="0.25">
      <c r="A1956" s="31">
        <v>1959</v>
      </c>
      <c r="B1956" s="34" t="s">
        <v>12928</v>
      </c>
      <c r="C1956" s="31">
        <v>4152</v>
      </c>
      <c r="D1956" s="34" t="s">
        <v>14968</v>
      </c>
      <c r="E1956" s="34" t="s">
        <v>84</v>
      </c>
      <c r="F1956" s="31">
        <v>9</v>
      </c>
    </row>
    <row r="1957" spans="1:6" s="31" customFormat="1" ht="15.75" customHeight="1" x14ac:dyDescent="0.25">
      <c r="A1957" s="31">
        <v>1960</v>
      </c>
      <c r="B1957" s="34" t="s">
        <v>12929</v>
      </c>
      <c r="C1957" s="31">
        <v>4007</v>
      </c>
      <c r="D1957" s="34" t="s">
        <v>14968</v>
      </c>
      <c r="E1957" s="34" t="s">
        <v>84</v>
      </c>
      <c r="F1957" s="31">
        <v>8</v>
      </c>
    </row>
    <row r="1958" spans="1:6" s="31" customFormat="1" ht="15.75" customHeight="1" x14ac:dyDescent="0.25">
      <c r="A1958" s="31">
        <v>1961</v>
      </c>
      <c r="B1958" s="34" t="s">
        <v>12930</v>
      </c>
      <c r="C1958" s="31">
        <v>2075</v>
      </c>
      <c r="D1958" s="34" t="s">
        <v>10975</v>
      </c>
      <c r="E1958" s="34" t="s">
        <v>84</v>
      </c>
      <c r="F1958" s="31">
        <v>11</v>
      </c>
    </row>
    <row r="1959" spans="1:6" s="31" customFormat="1" ht="15.75" customHeight="1" x14ac:dyDescent="0.25">
      <c r="A1959" s="31">
        <v>1962</v>
      </c>
      <c r="B1959" s="34" t="s">
        <v>12931</v>
      </c>
      <c r="C1959" s="31">
        <v>2318</v>
      </c>
      <c r="D1959" s="34" t="s">
        <v>10975</v>
      </c>
      <c r="E1959" s="34" t="s">
        <v>84</v>
      </c>
      <c r="F1959" s="31">
        <v>4</v>
      </c>
    </row>
    <row r="1960" spans="1:6" s="31" customFormat="1" ht="15.75" customHeight="1" x14ac:dyDescent="0.25">
      <c r="A1960" s="31">
        <v>1963</v>
      </c>
      <c r="B1960" s="34" t="s">
        <v>12932</v>
      </c>
      <c r="C1960" s="31">
        <v>4500</v>
      </c>
      <c r="D1960" s="34" t="s">
        <v>14968</v>
      </c>
      <c r="E1960" s="34" t="s">
        <v>84</v>
      </c>
      <c r="F1960" s="31">
        <v>8</v>
      </c>
    </row>
    <row r="1961" spans="1:6" s="31" customFormat="1" ht="15.75" customHeight="1" x14ac:dyDescent="0.25">
      <c r="A1961" s="31">
        <v>1964</v>
      </c>
      <c r="B1961" s="34" t="s">
        <v>12933</v>
      </c>
      <c r="C1961" s="31">
        <v>4680</v>
      </c>
      <c r="D1961" s="34" t="s">
        <v>14968</v>
      </c>
      <c r="E1961" s="34" t="s">
        <v>84</v>
      </c>
      <c r="F1961" s="31">
        <v>7</v>
      </c>
    </row>
    <row r="1962" spans="1:6" s="31" customFormat="1" ht="15.75" customHeight="1" x14ac:dyDescent="0.25">
      <c r="A1962" s="31">
        <v>1965</v>
      </c>
      <c r="B1962" s="34" t="s">
        <v>12934</v>
      </c>
      <c r="C1962" s="31">
        <v>2250</v>
      </c>
      <c r="D1962" s="34" t="s">
        <v>10975</v>
      </c>
      <c r="E1962" s="34" t="s">
        <v>84</v>
      </c>
      <c r="F1962" s="31">
        <v>9</v>
      </c>
    </row>
    <row r="1963" spans="1:6" s="31" customFormat="1" ht="15.75" customHeight="1" x14ac:dyDescent="0.25">
      <c r="A1963" s="31">
        <v>1966</v>
      </c>
      <c r="B1963" s="34" t="s">
        <v>12935</v>
      </c>
      <c r="C1963" s="31">
        <v>2116</v>
      </c>
      <c r="D1963" s="34" t="s">
        <v>10975</v>
      </c>
      <c r="E1963" s="34" t="s">
        <v>84</v>
      </c>
      <c r="F1963" s="31">
        <v>10</v>
      </c>
    </row>
    <row r="1964" spans="1:6" s="31" customFormat="1" ht="15.75" customHeight="1" x14ac:dyDescent="0.25">
      <c r="A1964" s="31">
        <v>1967</v>
      </c>
      <c r="B1964" s="34" t="s">
        <v>12936</v>
      </c>
      <c r="C1964" s="31">
        <v>2043</v>
      </c>
      <c r="D1964" s="34" t="s">
        <v>10975</v>
      </c>
      <c r="E1964" s="34" t="s">
        <v>84</v>
      </c>
      <c r="F1964" s="31">
        <v>9</v>
      </c>
    </row>
    <row r="1965" spans="1:6" s="31" customFormat="1" ht="15.75" customHeight="1" x14ac:dyDescent="0.25">
      <c r="A1965" s="31">
        <v>1968</v>
      </c>
      <c r="B1965" s="34" t="s">
        <v>12937</v>
      </c>
      <c r="C1965" s="31">
        <v>4815</v>
      </c>
      <c r="D1965" s="34" t="s">
        <v>14968</v>
      </c>
      <c r="E1965" s="34" t="s">
        <v>84</v>
      </c>
      <c r="F1965" s="31">
        <v>3</v>
      </c>
    </row>
    <row r="1966" spans="1:6" s="31" customFormat="1" ht="15.75" customHeight="1" x14ac:dyDescent="0.25">
      <c r="A1966" s="31">
        <v>1969</v>
      </c>
      <c r="B1966" s="34" t="s">
        <v>12938</v>
      </c>
      <c r="C1966" s="31">
        <v>3156</v>
      </c>
      <c r="D1966" s="34" t="s">
        <v>11420</v>
      </c>
      <c r="E1966" s="34" t="s">
        <v>84</v>
      </c>
      <c r="F1966" s="31">
        <v>8</v>
      </c>
    </row>
    <row r="1967" spans="1:6" s="31" customFormat="1" ht="15.75" customHeight="1" x14ac:dyDescent="0.25">
      <c r="A1967" s="31">
        <v>1970</v>
      </c>
      <c r="B1967" s="34" t="s">
        <v>12939</v>
      </c>
      <c r="C1967" s="31">
        <v>3134</v>
      </c>
      <c r="D1967" s="34" t="s">
        <v>11420</v>
      </c>
      <c r="E1967" s="34" t="s">
        <v>84</v>
      </c>
      <c r="F1967" s="31">
        <v>10</v>
      </c>
    </row>
    <row r="1968" spans="1:6" s="31" customFormat="1" ht="15.75" customHeight="1" x14ac:dyDescent="0.25">
      <c r="A1968" s="31">
        <v>1971</v>
      </c>
      <c r="B1968" s="34" t="s">
        <v>12940</v>
      </c>
      <c r="C1968" s="31">
        <v>3049</v>
      </c>
      <c r="D1968" s="34" t="s">
        <v>11420</v>
      </c>
      <c r="E1968" s="34" t="s">
        <v>84</v>
      </c>
      <c r="F1968" s="31">
        <v>5</v>
      </c>
    </row>
    <row r="1969" spans="1:6" s="31" customFormat="1" ht="15.75" customHeight="1" x14ac:dyDescent="0.25">
      <c r="A1969" s="31">
        <v>1972</v>
      </c>
      <c r="B1969" s="34" t="s">
        <v>12941</v>
      </c>
      <c r="C1969" s="31">
        <v>2018</v>
      </c>
      <c r="D1969" s="34" t="s">
        <v>10975</v>
      </c>
      <c r="E1969" s="34" t="s">
        <v>84</v>
      </c>
      <c r="F1969" s="31">
        <v>8</v>
      </c>
    </row>
    <row r="1970" spans="1:6" s="31" customFormat="1" ht="15.75" customHeight="1" x14ac:dyDescent="0.25">
      <c r="A1970" s="31">
        <v>1973</v>
      </c>
      <c r="B1970" s="34" t="s">
        <v>12942</v>
      </c>
      <c r="C1970" s="31">
        <v>2153</v>
      </c>
      <c r="D1970" s="34" t="s">
        <v>10975</v>
      </c>
      <c r="E1970" s="34" t="s">
        <v>84</v>
      </c>
      <c r="F1970" s="31">
        <v>10</v>
      </c>
    </row>
    <row r="1971" spans="1:6" s="31" customFormat="1" ht="15.75" customHeight="1" x14ac:dyDescent="0.25">
      <c r="A1971" s="31">
        <v>1974</v>
      </c>
      <c r="B1971" s="34" t="s">
        <v>12943</v>
      </c>
      <c r="C1971" s="31">
        <v>2165</v>
      </c>
      <c r="D1971" s="34" t="s">
        <v>10975</v>
      </c>
      <c r="E1971" s="34" t="s">
        <v>84</v>
      </c>
      <c r="F1971" s="31">
        <v>9</v>
      </c>
    </row>
    <row r="1972" spans="1:6" s="31" customFormat="1" ht="15.75" customHeight="1" x14ac:dyDescent="0.25">
      <c r="A1972" s="31">
        <v>1975</v>
      </c>
      <c r="B1972" s="34" t="s">
        <v>12944</v>
      </c>
      <c r="C1972" s="31">
        <v>4217</v>
      </c>
      <c r="D1972" s="34" t="s">
        <v>14968</v>
      </c>
      <c r="E1972" s="34" t="s">
        <v>84</v>
      </c>
      <c r="F1972" s="31">
        <v>9</v>
      </c>
    </row>
    <row r="1973" spans="1:6" s="31" customFormat="1" ht="15.75" customHeight="1" x14ac:dyDescent="0.25">
      <c r="A1973" s="31">
        <v>1976</v>
      </c>
      <c r="B1973" s="34" t="s">
        <v>12945</v>
      </c>
      <c r="C1973" s="31">
        <v>3821</v>
      </c>
      <c r="D1973" s="34" t="s">
        <v>11420</v>
      </c>
      <c r="E1973" s="34" t="s">
        <v>84</v>
      </c>
      <c r="F1973" s="31">
        <v>7</v>
      </c>
    </row>
    <row r="1974" spans="1:6" s="31" customFormat="1" ht="15.75" customHeight="1" x14ac:dyDescent="0.25">
      <c r="A1974" s="31">
        <v>1977</v>
      </c>
      <c r="B1974" s="34" t="s">
        <v>12946</v>
      </c>
      <c r="C1974" s="31">
        <v>2048</v>
      </c>
      <c r="D1974" s="34" t="s">
        <v>10975</v>
      </c>
      <c r="E1974" s="34" t="s">
        <v>84</v>
      </c>
      <c r="F1974" s="31">
        <v>8</v>
      </c>
    </row>
    <row r="1975" spans="1:6" s="31" customFormat="1" ht="15.75" customHeight="1" x14ac:dyDescent="0.25">
      <c r="A1975" s="31">
        <v>1978</v>
      </c>
      <c r="B1975" s="34" t="s">
        <v>12947</v>
      </c>
      <c r="C1975" s="31">
        <v>3095</v>
      </c>
      <c r="D1975" s="34" t="s">
        <v>11420</v>
      </c>
      <c r="E1975" s="34" t="s">
        <v>84</v>
      </c>
      <c r="F1975" s="31">
        <v>9</v>
      </c>
    </row>
    <row r="1976" spans="1:6" s="31" customFormat="1" ht="15.75" customHeight="1" x14ac:dyDescent="0.25">
      <c r="A1976" s="31">
        <v>1979</v>
      </c>
      <c r="B1976" s="34" t="s">
        <v>12948</v>
      </c>
      <c r="C1976" s="31">
        <v>4305</v>
      </c>
      <c r="D1976" s="34" t="s">
        <v>14968</v>
      </c>
      <c r="E1976" s="34" t="s">
        <v>84</v>
      </c>
      <c r="F1976" s="31">
        <v>2</v>
      </c>
    </row>
    <row r="1977" spans="1:6" s="31" customFormat="1" ht="15.75" customHeight="1" x14ac:dyDescent="0.25">
      <c r="A1977" s="31">
        <v>1980</v>
      </c>
      <c r="B1977" s="34" t="s">
        <v>12949</v>
      </c>
      <c r="C1977" s="31">
        <v>2747</v>
      </c>
      <c r="D1977" s="34" t="s">
        <v>10975</v>
      </c>
      <c r="E1977" s="34" t="s">
        <v>84</v>
      </c>
      <c r="F1977" s="31">
        <v>8</v>
      </c>
    </row>
    <row r="1978" spans="1:6" s="31" customFormat="1" ht="15.75" customHeight="1" x14ac:dyDescent="0.25">
      <c r="A1978" s="31">
        <v>1981</v>
      </c>
      <c r="B1978" s="34" t="s">
        <v>12950</v>
      </c>
      <c r="C1978" s="31">
        <v>2206</v>
      </c>
      <c r="D1978" s="34" t="s">
        <v>10975</v>
      </c>
      <c r="E1978" s="34" t="s">
        <v>84</v>
      </c>
      <c r="F1978" s="31">
        <v>10</v>
      </c>
    </row>
    <row r="1979" spans="1:6" s="31" customFormat="1" ht="15.75" customHeight="1" x14ac:dyDescent="0.25">
      <c r="A1979" s="31">
        <v>1982</v>
      </c>
      <c r="B1979" s="34" t="s">
        <v>12951</v>
      </c>
      <c r="C1979" s="31">
        <v>2428</v>
      </c>
      <c r="D1979" s="34" t="s">
        <v>10975</v>
      </c>
      <c r="E1979" s="34" t="s">
        <v>84</v>
      </c>
      <c r="F1979" s="31">
        <v>2</v>
      </c>
    </row>
    <row r="1980" spans="1:6" s="31" customFormat="1" ht="15.75" customHeight="1" x14ac:dyDescent="0.25">
      <c r="A1980" s="31">
        <v>1983</v>
      </c>
      <c r="B1980" s="34" t="s">
        <v>12952</v>
      </c>
      <c r="C1980" s="31">
        <v>4127</v>
      </c>
      <c r="D1980" s="34" t="s">
        <v>14968</v>
      </c>
      <c r="E1980" s="34" t="s">
        <v>84</v>
      </c>
      <c r="F1980" s="31">
        <v>4</v>
      </c>
    </row>
    <row r="1981" spans="1:6" s="31" customFormat="1" ht="15.75" customHeight="1" x14ac:dyDescent="0.25">
      <c r="A1981" s="31">
        <v>1984</v>
      </c>
      <c r="B1981" s="34" t="s">
        <v>12953</v>
      </c>
      <c r="C1981" s="31">
        <v>2077</v>
      </c>
      <c r="D1981" s="34" t="s">
        <v>10975</v>
      </c>
      <c r="E1981" s="34" t="s">
        <v>84</v>
      </c>
      <c r="F1981" s="31">
        <v>10</v>
      </c>
    </row>
    <row r="1982" spans="1:6" s="31" customFormat="1" ht="15.75" customHeight="1" x14ac:dyDescent="0.25">
      <c r="A1982" s="31">
        <v>1985</v>
      </c>
      <c r="B1982" s="34" t="s">
        <v>12954</v>
      </c>
      <c r="C1982" s="31">
        <v>2233</v>
      </c>
      <c r="D1982" s="34" t="s">
        <v>10975</v>
      </c>
      <c r="E1982" s="34" t="s">
        <v>84</v>
      </c>
      <c r="F1982" s="31">
        <v>10</v>
      </c>
    </row>
    <row r="1983" spans="1:6" s="31" customFormat="1" ht="15.75" customHeight="1" x14ac:dyDescent="0.25">
      <c r="A1983" s="31">
        <v>1986</v>
      </c>
      <c r="B1983" s="34" t="s">
        <v>12955</v>
      </c>
      <c r="C1983" s="31">
        <v>2170</v>
      </c>
      <c r="D1983" s="34" t="s">
        <v>10975</v>
      </c>
      <c r="E1983" s="34" t="s">
        <v>84</v>
      </c>
      <c r="F1983" s="31">
        <v>8</v>
      </c>
    </row>
    <row r="1984" spans="1:6" s="31" customFormat="1" ht="15.75" customHeight="1" x14ac:dyDescent="0.25">
      <c r="A1984" s="31">
        <v>1987</v>
      </c>
      <c r="B1984" s="34" t="s">
        <v>12956</v>
      </c>
      <c r="C1984" s="31">
        <v>2093</v>
      </c>
      <c r="D1984" s="34" t="s">
        <v>10975</v>
      </c>
      <c r="E1984" s="34" t="s">
        <v>84</v>
      </c>
      <c r="F1984" s="31">
        <v>12</v>
      </c>
    </row>
    <row r="1985" spans="1:6" s="31" customFormat="1" ht="15.75" customHeight="1" x14ac:dyDescent="0.25">
      <c r="A1985" s="31">
        <v>1988</v>
      </c>
      <c r="B1985" s="34" t="s">
        <v>12957</v>
      </c>
      <c r="C1985" s="31">
        <v>3216</v>
      </c>
      <c r="D1985" s="34" t="s">
        <v>11420</v>
      </c>
      <c r="E1985" s="34" t="s">
        <v>84</v>
      </c>
      <c r="F1985" s="31">
        <v>5</v>
      </c>
    </row>
    <row r="1986" spans="1:6" s="31" customFormat="1" ht="15.75" customHeight="1" x14ac:dyDescent="0.25">
      <c r="A1986" s="31">
        <v>1989</v>
      </c>
      <c r="B1986" s="34" t="s">
        <v>12958</v>
      </c>
      <c r="C1986" s="31">
        <v>2160</v>
      </c>
      <c r="D1986" s="34" t="s">
        <v>10975</v>
      </c>
      <c r="E1986" s="34" t="s">
        <v>84</v>
      </c>
      <c r="F1986" s="31">
        <v>6</v>
      </c>
    </row>
    <row r="1987" spans="1:6" s="31" customFormat="1" ht="15.75" customHeight="1" x14ac:dyDescent="0.25">
      <c r="A1987" s="31">
        <v>1990</v>
      </c>
      <c r="B1987" s="34" t="s">
        <v>12959</v>
      </c>
      <c r="C1987" s="31">
        <v>2567</v>
      </c>
      <c r="D1987" s="34" t="s">
        <v>10975</v>
      </c>
      <c r="E1987" s="34" t="s">
        <v>84</v>
      </c>
      <c r="F1987" s="31">
        <v>8</v>
      </c>
    </row>
    <row r="1988" spans="1:6" s="31" customFormat="1" ht="15.75" customHeight="1" x14ac:dyDescent="0.25">
      <c r="A1988" s="31">
        <v>1991</v>
      </c>
      <c r="B1988" s="34" t="s">
        <v>12960</v>
      </c>
      <c r="C1988" s="31">
        <v>2117</v>
      </c>
      <c r="D1988" s="34" t="s">
        <v>10975</v>
      </c>
      <c r="E1988" s="34" t="s">
        <v>84</v>
      </c>
      <c r="F1988" s="31">
        <v>10</v>
      </c>
    </row>
    <row r="1989" spans="1:6" s="31" customFormat="1" ht="15.75" customHeight="1" x14ac:dyDescent="0.25">
      <c r="A1989" s="31">
        <v>1992</v>
      </c>
      <c r="B1989" s="34" t="s">
        <v>12961</v>
      </c>
      <c r="C1989" s="31">
        <v>2077</v>
      </c>
      <c r="D1989" s="34" t="s">
        <v>10975</v>
      </c>
      <c r="E1989" s="34" t="s">
        <v>84</v>
      </c>
      <c r="F1989" s="31">
        <v>10</v>
      </c>
    </row>
    <row r="1990" spans="1:6" s="31" customFormat="1" ht="15.75" customHeight="1" x14ac:dyDescent="0.25">
      <c r="A1990" s="31">
        <v>1993</v>
      </c>
      <c r="B1990" s="34" t="s">
        <v>12962</v>
      </c>
      <c r="C1990" s="31">
        <v>2147</v>
      </c>
      <c r="D1990" s="34" t="s">
        <v>10975</v>
      </c>
      <c r="E1990" s="34" t="s">
        <v>84</v>
      </c>
      <c r="F1990" s="31">
        <v>9</v>
      </c>
    </row>
    <row r="1991" spans="1:6" s="31" customFormat="1" ht="15.75" customHeight="1" x14ac:dyDescent="0.25">
      <c r="A1991" s="31">
        <v>1994</v>
      </c>
      <c r="B1991" s="34" t="s">
        <v>12963</v>
      </c>
      <c r="C1991" s="31">
        <v>3201</v>
      </c>
      <c r="D1991" s="34" t="s">
        <v>11420</v>
      </c>
      <c r="E1991" s="34" t="s">
        <v>84</v>
      </c>
      <c r="F1991" s="31">
        <v>6</v>
      </c>
    </row>
    <row r="1992" spans="1:6" s="31" customFormat="1" ht="15.75" customHeight="1" x14ac:dyDescent="0.25">
      <c r="A1992" s="31">
        <v>1995</v>
      </c>
      <c r="B1992" s="34" t="s">
        <v>12964</v>
      </c>
      <c r="C1992" s="31">
        <v>4109</v>
      </c>
      <c r="D1992" s="34" t="s">
        <v>14968</v>
      </c>
      <c r="E1992" s="34" t="s">
        <v>84</v>
      </c>
      <c r="F1992" s="31">
        <v>9</v>
      </c>
    </row>
    <row r="1993" spans="1:6" s="31" customFormat="1" ht="15.75" customHeight="1" x14ac:dyDescent="0.25">
      <c r="A1993" s="31">
        <v>1996</v>
      </c>
      <c r="B1993" s="34" t="s">
        <v>12965</v>
      </c>
      <c r="C1993" s="31">
        <v>4556</v>
      </c>
      <c r="D1993" s="34" t="s">
        <v>14968</v>
      </c>
      <c r="E1993" s="34" t="s">
        <v>84</v>
      </c>
      <c r="F1993" s="31">
        <v>8</v>
      </c>
    </row>
    <row r="1994" spans="1:6" s="31" customFormat="1" ht="15.75" customHeight="1" x14ac:dyDescent="0.25">
      <c r="A1994" s="31">
        <v>1997</v>
      </c>
      <c r="B1994" s="34" t="s">
        <v>12966</v>
      </c>
      <c r="C1994" s="31">
        <v>2034</v>
      </c>
      <c r="D1994" s="34" t="s">
        <v>10975</v>
      </c>
      <c r="E1994" s="34" t="s">
        <v>84</v>
      </c>
      <c r="F1994" s="31">
        <v>11</v>
      </c>
    </row>
    <row r="1995" spans="1:6" s="31" customFormat="1" ht="15.75" customHeight="1" x14ac:dyDescent="0.25">
      <c r="A1995" s="31">
        <v>1998</v>
      </c>
      <c r="B1995" s="34" t="s">
        <v>12967</v>
      </c>
      <c r="C1995" s="31">
        <v>3075</v>
      </c>
      <c r="D1995" s="34" t="s">
        <v>11420</v>
      </c>
      <c r="E1995" s="34" t="s">
        <v>84</v>
      </c>
      <c r="F1995" s="31">
        <v>7</v>
      </c>
    </row>
    <row r="1996" spans="1:6" s="31" customFormat="1" ht="15.75" customHeight="1" x14ac:dyDescent="0.25">
      <c r="A1996" s="31">
        <v>1999</v>
      </c>
      <c r="B1996" s="34" t="s">
        <v>12968</v>
      </c>
      <c r="C1996" s="31">
        <v>4216</v>
      </c>
      <c r="D1996" s="34" t="s">
        <v>14968</v>
      </c>
      <c r="E1996" s="34" t="s">
        <v>84</v>
      </c>
      <c r="F1996" s="31">
        <v>10</v>
      </c>
    </row>
    <row r="1997" spans="1:6" s="31" customFormat="1" ht="15.75" customHeight="1" x14ac:dyDescent="0.25">
      <c r="A1997" s="31">
        <v>2000</v>
      </c>
      <c r="B1997" s="34" t="s">
        <v>12969</v>
      </c>
      <c r="C1997" s="31">
        <v>2147</v>
      </c>
      <c r="D1997" s="34" t="s">
        <v>10975</v>
      </c>
      <c r="E1997" s="34" t="s">
        <v>84</v>
      </c>
      <c r="F1997" s="31">
        <v>8</v>
      </c>
    </row>
    <row r="1998" spans="1:6" s="31" customFormat="1" ht="15.75" customHeight="1" x14ac:dyDescent="0.25">
      <c r="A1998" s="31">
        <v>2001</v>
      </c>
      <c r="B1998" s="34" t="s">
        <v>12970</v>
      </c>
      <c r="C1998" s="31">
        <v>2800</v>
      </c>
      <c r="D1998" s="34" t="s">
        <v>10975</v>
      </c>
      <c r="E1998" s="34" t="s">
        <v>84</v>
      </c>
      <c r="F1998" s="31">
        <v>4</v>
      </c>
    </row>
    <row r="1999" spans="1:6" s="31" customFormat="1" ht="15.75" customHeight="1" x14ac:dyDescent="0.25">
      <c r="A1999" s="31">
        <v>2002</v>
      </c>
      <c r="B1999" s="34" t="s">
        <v>12971</v>
      </c>
      <c r="C1999" s="31">
        <v>2560</v>
      </c>
      <c r="D1999" s="34" t="s">
        <v>10975</v>
      </c>
      <c r="E1999" s="34" t="s">
        <v>84</v>
      </c>
      <c r="F1999" s="31">
        <v>6</v>
      </c>
    </row>
    <row r="2000" spans="1:6" s="31" customFormat="1" ht="15.75" customHeight="1" x14ac:dyDescent="0.25">
      <c r="A2000" s="31">
        <v>2003</v>
      </c>
      <c r="B2000" s="34" t="s">
        <v>12972</v>
      </c>
      <c r="C2000" s="31">
        <v>4500</v>
      </c>
      <c r="D2000" s="34" t="s">
        <v>14968</v>
      </c>
      <c r="E2000" s="34" t="s">
        <v>84</v>
      </c>
      <c r="F2000" s="31">
        <v>7</v>
      </c>
    </row>
    <row r="2001" spans="1:6" s="31" customFormat="1" ht="15.75" customHeight="1" x14ac:dyDescent="0.25">
      <c r="A2001" s="31">
        <v>2004</v>
      </c>
      <c r="B2001" s="34" t="s">
        <v>12973</v>
      </c>
      <c r="C2001" s="31">
        <v>2470</v>
      </c>
      <c r="D2001" s="34" t="s">
        <v>10975</v>
      </c>
      <c r="E2001" s="34" t="s">
        <v>84</v>
      </c>
      <c r="F2001" s="31">
        <v>1</v>
      </c>
    </row>
    <row r="2002" spans="1:6" s="31" customFormat="1" ht="15.75" customHeight="1" x14ac:dyDescent="0.25">
      <c r="A2002" s="31">
        <v>2005</v>
      </c>
      <c r="B2002" s="34" t="s">
        <v>12974</v>
      </c>
      <c r="C2002" s="31">
        <v>3192</v>
      </c>
      <c r="D2002" s="34" t="s">
        <v>11420</v>
      </c>
      <c r="E2002" s="34" t="s">
        <v>84</v>
      </c>
      <c r="F2002" s="31">
        <v>10</v>
      </c>
    </row>
    <row r="2003" spans="1:6" s="31" customFormat="1" ht="15.75" customHeight="1" x14ac:dyDescent="0.25">
      <c r="A2003" s="31">
        <v>2006</v>
      </c>
      <c r="B2003" s="34" t="s">
        <v>12975</v>
      </c>
      <c r="C2003" s="31">
        <v>2324</v>
      </c>
      <c r="D2003" s="34" t="s">
        <v>10975</v>
      </c>
      <c r="E2003" s="34" t="s">
        <v>84</v>
      </c>
      <c r="F2003" s="31">
        <v>4</v>
      </c>
    </row>
    <row r="2004" spans="1:6" s="31" customFormat="1" ht="15.75" customHeight="1" x14ac:dyDescent="0.25">
      <c r="A2004" s="31">
        <v>2007</v>
      </c>
      <c r="B2004" s="34" t="s">
        <v>12976</v>
      </c>
      <c r="C2004" s="31">
        <v>2537</v>
      </c>
      <c r="D2004" s="34" t="s">
        <v>10975</v>
      </c>
      <c r="E2004" s="34" t="s">
        <v>84</v>
      </c>
      <c r="F2004" s="31">
        <v>8</v>
      </c>
    </row>
    <row r="2005" spans="1:6" s="31" customFormat="1" ht="15.75" customHeight="1" x14ac:dyDescent="0.25">
      <c r="A2005" s="31">
        <v>2008</v>
      </c>
      <c r="B2005" s="34" t="s">
        <v>12977</v>
      </c>
      <c r="C2005" s="31">
        <v>4580</v>
      </c>
      <c r="D2005" s="34" t="s">
        <v>14968</v>
      </c>
      <c r="E2005" s="34" t="s">
        <v>84</v>
      </c>
      <c r="F2005" s="31">
        <v>2</v>
      </c>
    </row>
    <row r="2006" spans="1:6" s="31" customFormat="1" ht="15.75" customHeight="1" x14ac:dyDescent="0.25">
      <c r="A2006" s="31">
        <v>2009</v>
      </c>
      <c r="B2006" s="34" t="s">
        <v>12978</v>
      </c>
      <c r="C2006" s="31">
        <v>2763</v>
      </c>
      <c r="D2006" s="34" t="s">
        <v>10975</v>
      </c>
      <c r="E2006" s="34" t="s">
        <v>84</v>
      </c>
      <c r="F2006" s="31">
        <v>8</v>
      </c>
    </row>
    <row r="2007" spans="1:6" s="31" customFormat="1" ht="15.75" customHeight="1" x14ac:dyDescent="0.25">
      <c r="A2007" s="31">
        <v>2010</v>
      </c>
      <c r="B2007" s="34" t="s">
        <v>12979</v>
      </c>
      <c r="C2007" s="31">
        <v>2563</v>
      </c>
      <c r="D2007" s="34" t="s">
        <v>10975</v>
      </c>
      <c r="E2007" s="34" t="s">
        <v>84</v>
      </c>
      <c r="F2007" s="31">
        <v>11</v>
      </c>
    </row>
    <row r="2008" spans="1:6" s="31" customFormat="1" ht="15.75" customHeight="1" x14ac:dyDescent="0.25">
      <c r="A2008" s="31">
        <v>2011</v>
      </c>
      <c r="B2008" s="34" t="s">
        <v>12980</v>
      </c>
      <c r="C2008" s="31">
        <v>2068</v>
      </c>
      <c r="D2008" s="34" t="s">
        <v>10975</v>
      </c>
      <c r="E2008" s="34" t="s">
        <v>84</v>
      </c>
      <c r="F2008" s="31">
        <v>12</v>
      </c>
    </row>
    <row r="2009" spans="1:6" s="31" customFormat="1" ht="15.75" customHeight="1" x14ac:dyDescent="0.25">
      <c r="A2009" s="31">
        <v>2012</v>
      </c>
      <c r="B2009" s="34" t="s">
        <v>12981</v>
      </c>
      <c r="C2009" s="31">
        <v>2264</v>
      </c>
      <c r="D2009" s="34" t="s">
        <v>10975</v>
      </c>
      <c r="E2009" s="34" t="s">
        <v>84</v>
      </c>
      <c r="F2009" s="31">
        <v>8</v>
      </c>
    </row>
    <row r="2010" spans="1:6" s="31" customFormat="1" ht="15.75" customHeight="1" x14ac:dyDescent="0.25">
      <c r="A2010" s="31">
        <v>2013</v>
      </c>
      <c r="B2010" s="34" t="s">
        <v>12982</v>
      </c>
      <c r="C2010" s="31">
        <v>2099</v>
      </c>
      <c r="D2010" s="34" t="s">
        <v>10975</v>
      </c>
      <c r="E2010" s="34" t="s">
        <v>84</v>
      </c>
      <c r="F2010" s="31">
        <v>8</v>
      </c>
    </row>
    <row r="2011" spans="1:6" s="31" customFormat="1" ht="15.75" customHeight="1" x14ac:dyDescent="0.25">
      <c r="A2011" s="31">
        <v>2014</v>
      </c>
      <c r="B2011" s="34" t="s">
        <v>12983</v>
      </c>
      <c r="C2011" s="31">
        <v>2234</v>
      </c>
      <c r="D2011" s="34" t="s">
        <v>10975</v>
      </c>
      <c r="E2011" s="34" t="s">
        <v>84</v>
      </c>
      <c r="F2011" s="31">
        <v>10</v>
      </c>
    </row>
    <row r="2012" spans="1:6" s="31" customFormat="1" ht="15.75" customHeight="1" x14ac:dyDescent="0.25">
      <c r="A2012" s="31">
        <v>2015</v>
      </c>
      <c r="B2012" s="34" t="s">
        <v>12984</v>
      </c>
      <c r="C2012" s="31">
        <v>2230</v>
      </c>
      <c r="D2012" s="34" t="s">
        <v>10975</v>
      </c>
      <c r="E2012" s="34" t="s">
        <v>84</v>
      </c>
      <c r="F2012" s="31">
        <v>9</v>
      </c>
    </row>
    <row r="2013" spans="1:6" s="31" customFormat="1" ht="15.75" customHeight="1" x14ac:dyDescent="0.25">
      <c r="A2013" s="31">
        <v>2016</v>
      </c>
      <c r="B2013" s="34" t="s">
        <v>12985</v>
      </c>
      <c r="C2013" s="31">
        <v>2126</v>
      </c>
      <c r="D2013" s="34" t="s">
        <v>10975</v>
      </c>
      <c r="E2013" s="34" t="s">
        <v>84</v>
      </c>
      <c r="F2013" s="31">
        <v>11</v>
      </c>
    </row>
    <row r="2014" spans="1:6" s="31" customFormat="1" ht="15.75" customHeight="1" x14ac:dyDescent="0.25">
      <c r="A2014" s="31">
        <v>2017</v>
      </c>
      <c r="B2014" s="34" t="s">
        <v>12986</v>
      </c>
      <c r="C2014" s="31">
        <v>2086</v>
      </c>
      <c r="D2014" s="34" t="s">
        <v>10975</v>
      </c>
      <c r="E2014" s="34" t="s">
        <v>84</v>
      </c>
      <c r="F2014" s="31">
        <v>11</v>
      </c>
    </row>
    <row r="2015" spans="1:6" s="31" customFormat="1" ht="15.75" customHeight="1" x14ac:dyDescent="0.25">
      <c r="A2015" s="31">
        <v>2018</v>
      </c>
      <c r="B2015" s="34" t="s">
        <v>12987</v>
      </c>
      <c r="C2015" s="31">
        <v>2075</v>
      </c>
      <c r="D2015" s="34" t="s">
        <v>10975</v>
      </c>
      <c r="E2015" s="34" t="s">
        <v>84</v>
      </c>
      <c r="F2015" s="31">
        <v>11</v>
      </c>
    </row>
    <row r="2016" spans="1:6" s="31" customFormat="1" ht="15.75" customHeight="1" x14ac:dyDescent="0.25">
      <c r="A2016" s="31">
        <v>2019</v>
      </c>
      <c r="B2016" s="34" t="s">
        <v>12988</v>
      </c>
      <c r="C2016" s="31">
        <v>4825</v>
      </c>
      <c r="D2016" s="34" t="s">
        <v>14968</v>
      </c>
      <c r="E2016" s="34" t="s">
        <v>84</v>
      </c>
      <c r="F2016" s="31">
        <v>2</v>
      </c>
    </row>
    <row r="2017" spans="1:6" s="31" customFormat="1" ht="15.75" customHeight="1" x14ac:dyDescent="0.25">
      <c r="A2017" s="31">
        <v>2020</v>
      </c>
      <c r="B2017" s="34" t="s">
        <v>12989</v>
      </c>
      <c r="C2017" s="31">
        <v>3020</v>
      </c>
      <c r="D2017" s="34" t="s">
        <v>11420</v>
      </c>
      <c r="E2017" s="34" t="s">
        <v>84</v>
      </c>
      <c r="F2017" s="31">
        <v>8</v>
      </c>
    </row>
    <row r="2018" spans="1:6" s="31" customFormat="1" ht="15.75" customHeight="1" x14ac:dyDescent="0.25">
      <c r="A2018" s="31">
        <v>2021</v>
      </c>
      <c r="B2018" s="34" t="s">
        <v>12990</v>
      </c>
      <c r="C2018" s="31">
        <v>2176</v>
      </c>
      <c r="D2018" s="34" t="s">
        <v>10975</v>
      </c>
      <c r="E2018" s="34" t="s">
        <v>84</v>
      </c>
      <c r="F2018" s="31">
        <v>10</v>
      </c>
    </row>
    <row r="2019" spans="1:6" s="31" customFormat="1" ht="15.75" customHeight="1" x14ac:dyDescent="0.25">
      <c r="A2019" s="31">
        <v>2022</v>
      </c>
      <c r="B2019" s="34" t="s">
        <v>12991</v>
      </c>
      <c r="C2019" s="31">
        <v>2445</v>
      </c>
      <c r="D2019" s="34" t="s">
        <v>10975</v>
      </c>
      <c r="E2019" s="34" t="s">
        <v>84</v>
      </c>
      <c r="F2019" s="31">
        <v>7</v>
      </c>
    </row>
    <row r="2020" spans="1:6" s="31" customFormat="1" ht="15.75" customHeight="1" x14ac:dyDescent="0.25">
      <c r="A2020" s="31">
        <v>2023</v>
      </c>
      <c r="B2020" s="34" t="s">
        <v>12992</v>
      </c>
      <c r="C2020" s="31">
        <v>2770</v>
      </c>
      <c r="D2020" s="34" t="s">
        <v>10975</v>
      </c>
      <c r="E2020" s="34" t="s">
        <v>84</v>
      </c>
      <c r="F2020" s="31">
        <v>7</v>
      </c>
    </row>
    <row r="2021" spans="1:6" s="31" customFormat="1" ht="15.75" customHeight="1" x14ac:dyDescent="0.25">
      <c r="A2021" s="31">
        <v>2024</v>
      </c>
      <c r="B2021" s="34" t="s">
        <v>12993</v>
      </c>
      <c r="C2021" s="31">
        <v>4306</v>
      </c>
      <c r="D2021" s="34" t="s">
        <v>14968</v>
      </c>
      <c r="E2021" s="34" t="s">
        <v>84</v>
      </c>
      <c r="F2021" s="31">
        <v>3</v>
      </c>
    </row>
    <row r="2022" spans="1:6" s="31" customFormat="1" ht="15.75" customHeight="1" x14ac:dyDescent="0.25">
      <c r="A2022" s="31">
        <v>2025</v>
      </c>
      <c r="B2022" s="34" t="s">
        <v>12994</v>
      </c>
      <c r="C2022" s="31">
        <v>4060</v>
      </c>
      <c r="D2022" s="34" t="s">
        <v>14968</v>
      </c>
      <c r="E2022" s="34" t="s">
        <v>84</v>
      </c>
      <c r="F2022" s="31">
        <v>9</v>
      </c>
    </row>
    <row r="2023" spans="1:6" s="31" customFormat="1" ht="15.75" customHeight="1" x14ac:dyDescent="0.25">
      <c r="A2023" s="31">
        <v>2026</v>
      </c>
      <c r="B2023" s="34" t="s">
        <v>12995</v>
      </c>
      <c r="C2023" s="31">
        <v>2144</v>
      </c>
      <c r="D2023" s="34" t="s">
        <v>10975</v>
      </c>
      <c r="E2023" s="34" t="s">
        <v>84</v>
      </c>
      <c r="F2023" s="31">
        <v>7</v>
      </c>
    </row>
    <row r="2024" spans="1:6" s="31" customFormat="1" ht="15.75" customHeight="1" x14ac:dyDescent="0.25">
      <c r="A2024" s="31">
        <v>2027</v>
      </c>
      <c r="B2024" s="34" t="s">
        <v>12996</v>
      </c>
      <c r="C2024" s="31">
        <v>2065</v>
      </c>
      <c r="D2024" s="34" t="s">
        <v>10975</v>
      </c>
      <c r="E2024" s="34" t="s">
        <v>84</v>
      </c>
      <c r="F2024" s="31">
        <v>10</v>
      </c>
    </row>
    <row r="2025" spans="1:6" s="31" customFormat="1" ht="15.75" customHeight="1" x14ac:dyDescent="0.25">
      <c r="A2025" s="31">
        <v>2028</v>
      </c>
      <c r="B2025" s="34" t="s">
        <v>12997</v>
      </c>
      <c r="C2025" s="31">
        <v>2148</v>
      </c>
      <c r="D2025" s="34" t="s">
        <v>10975</v>
      </c>
      <c r="E2025" s="34" t="s">
        <v>84</v>
      </c>
      <c r="F2025" s="31">
        <v>8</v>
      </c>
    </row>
    <row r="2026" spans="1:6" s="31" customFormat="1" ht="15.75" customHeight="1" x14ac:dyDescent="0.25">
      <c r="A2026" s="31">
        <v>2029</v>
      </c>
      <c r="B2026" s="34" t="s">
        <v>12998</v>
      </c>
      <c r="C2026" s="31">
        <v>4053</v>
      </c>
      <c r="D2026" s="34" t="s">
        <v>14968</v>
      </c>
      <c r="E2026" s="34" t="s">
        <v>84</v>
      </c>
      <c r="F2026" s="31">
        <v>8</v>
      </c>
    </row>
    <row r="2027" spans="1:6" s="31" customFormat="1" ht="15.75" customHeight="1" x14ac:dyDescent="0.25">
      <c r="A2027" s="31">
        <v>2030</v>
      </c>
      <c r="B2027" s="34" t="s">
        <v>12999</v>
      </c>
      <c r="C2027" s="31">
        <v>3064</v>
      </c>
      <c r="D2027" s="34" t="s">
        <v>11420</v>
      </c>
      <c r="E2027" s="34" t="s">
        <v>84</v>
      </c>
      <c r="F2027" s="31">
        <v>7</v>
      </c>
    </row>
    <row r="2028" spans="1:6" s="31" customFormat="1" ht="15.75" customHeight="1" x14ac:dyDescent="0.25">
      <c r="A2028" s="31">
        <v>2031</v>
      </c>
      <c r="B2028" s="34" t="s">
        <v>13000</v>
      </c>
      <c r="C2028" s="31">
        <v>3030</v>
      </c>
      <c r="D2028" s="34" t="s">
        <v>11420</v>
      </c>
      <c r="E2028" s="34" t="s">
        <v>84</v>
      </c>
      <c r="F2028" s="31">
        <v>8</v>
      </c>
    </row>
    <row r="2029" spans="1:6" s="31" customFormat="1" ht="15.75" customHeight="1" x14ac:dyDescent="0.25">
      <c r="A2029" s="31">
        <v>2032</v>
      </c>
      <c r="B2029" s="34" t="s">
        <v>13001</v>
      </c>
      <c r="C2029" s="31">
        <v>2217</v>
      </c>
      <c r="D2029" s="34" t="s">
        <v>10975</v>
      </c>
      <c r="E2029" s="34" t="s">
        <v>84</v>
      </c>
      <c r="F2029" s="31">
        <v>8</v>
      </c>
    </row>
    <row r="2030" spans="1:6" s="31" customFormat="1" ht="15.75" customHeight="1" x14ac:dyDescent="0.25">
      <c r="A2030" s="31">
        <v>2033</v>
      </c>
      <c r="B2030" s="34" t="s">
        <v>13002</v>
      </c>
      <c r="C2030" s="31">
        <v>2176</v>
      </c>
      <c r="D2030" s="34" t="s">
        <v>10975</v>
      </c>
      <c r="E2030" s="34" t="s">
        <v>84</v>
      </c>
      <c r="F2030" s="31">
        <v>10</v>
      </c>
    </row>
    <row r="2031" spans="1:6" s="31" customFormat="1" ht="15.75" customHeight="1" x14ac:dyDescent="0.25">
      <c r="A2031" s="31">
        <v>2034</v>
      </c>
      <c r="B2031" s="34" t="s">
        <v>13003</v>
      </c>
      <c r="C2031" s="31">
        <v>2040</v>
      </c>
      <c r="D2031" s="34" t="s">
        <v>10975</v>
      </c>
      <c r="E2031" s="34" t="s">
        <v>84</v>
      </c>
      <c r="F2031" s="31">
        <v>11</v>
      </c>
    </row>
    <row r="2032" spans="1:6" s="31" customFormat="1" ht="15.75" customHeight="1" x14ac:dyDescent="0.25">
      <c r="A2032" s="31">
        <v>2035</v>
      </c>
      <c r="B2032" s="34" t="s">
        <v>13004</v>
      </c>
      <c r="C2032" s="31">
        <v>2428</v>
      </c>
      <c r="D2032" s="34" t="s">
        <v>10975</v>
      </c>
      <c r="E2032" s="34" t="s">
        <v>84</v>
      </c>
      <c r="F2032" s="31">
        <v>7</v>
      </c>
    </row>
    <row r="2033" spans="1:6" s="31" customFormat="1" ht="15.75" customHeight="1" x14ac:dyDescent="0.25">
      <c r="A2033" s="31">
        <v>2036</v>
      </c>
      <c r="B2033" s="34" t="s">
        <v>13005</v>
      </c>
      <c r="C2033" s="31">
        <v>2233</v>
      </c>
      <c r="D2033" s="34" t="s">
        <v>10975</v>
      </c>
      <c r="E2033" s="34" t="s">
        <v>84</v>
      </c>
      <c r="F2033" s="31">
        <v>10</v>
      </c>
    </row>
    <row r="2034" spans="1:6" s="31" customFormat="1" ht="15.75" customHeight="1" x14ac:dyDescent="0.25">
      <c r="A2034" s="31">
        <v>2037</v>
      </c>
      <c r="B2034" s="34" t="s">
        <v>13006</v>
      </c>
      <c r="C2034" s="31">
        <v>2326</v>
      </c>
      <c r="D2034" s="34" t="s">
        <v>10975</v>
      </c>
      <c r="E2034" s="34" t="s">
        <v>84</v>
      </c>
      <c r="F2034" s="31">
        <v>3</v>
      </c>
    </row>
    <row r="2035" spans="1:6" s="31" customFormat="1" ht="15.75" customHeight="1" x14ac:dyDescent="0.25">
      <c r="A2035" s="31">
        <v>2038</v>
      </c>
      <c r="B2035" s="34" t="s">
        <v>13007</v>
      </c>
      <c r="C2035" s="31">
        <v>3214</v>
      </c>
      <c r="D2035" s="34" t="s">
        <v>11420</v>
      </c>
      <c r="E2035" s="34" t="s">
        <v>84</v>
      </c>
      <c r="F2035" s="31">
        <v>2</v>
      </c>
    </row>
    <row r="2036" spans="1:6" s="31" customFormat="1" ht="15.75" customHeight="1" x14ac:dyDescent="0.25">
      <c r="A2036" s="31">
        <v>2039</v>
      </c>
      <c r="B2036" s="34" t="s">
        <v>13008</v>
      </c>
      <c r="C2036" s="31">
        <v>2528</v>
      </c>
      <c r="D2036" s="34" t="s">
        <v>10975</v>
      </c>
      <c r="E2036" s="34" t="s">
        <v>84</v>
      </c>
      <c r="F2036" s="31">
        <v>8</v>
      </c>
    </row>
    <row r="2037" spans="1:6" s="31" customFormat="1" ht="15.75" customHeight="1" x14ac:dyDescent="0.25">
      <c r="A2037" s="31">
        <v>2040</v>
      </c>
      <c r="B2037" s="34" t="s">
        <v>13009</v>
      </c>
      <c r="C2037" s="31">
        <v>4213</v>
      </c>
      <c r="D2037" s="34" t="s">
        <v>14968</v>
      </c>
      <c r="E2037" s="34" t="s">
        <v>84</v>
      </c>
      <c r="F2037" s="31">
        <v>9</v>
      </c>
    </row>
    <row r="2038" spans="1:6" s="31" customFormat="1" ht="15.75" customHeight="1" x14ac:dyDescent="0.25">
      <c r="A2038" s="31">
        <v>2041</v>
      </c>
      <c r="B2038" s="34" t="s">
        <v>13010</v>
      </c>
      <c r="C2038" s="31">
        <v>2009</v>
      </c>
      <c r="D2038" s="34" t="s">
        <v>10975</v>
      </c>
      <c r="E2038" s="34" t="s">
        <v>84</v>
      </c>
      <c r="F2038" s="31">
        <v>9</v>
      </c>
    </row>
    <row r="2039" spans="1:6" s="31" customFormat="1" ht="15.75" customHeight="1" x14ac:dyDescent="0.25">
      <c r="A2039" s="31">
        <v>2042</v>
      </c>
      <c r="B2039" s="34" t="s">
        <v>13011</v>
      </c>
      <c r="C2039" s="31">
        <v>3352</v>
      </c>
      <c r="D2039" s="34" t="s">
        <v>11420</v>
      </c>
      <c r="E2039" s="34" t="s">
        <v>84</v>
      </c>
      <c r="F2039" s="31">
        <v>4</v>
      </c>
    </row>
    <row r="2040" spans="1:6" s="31" customFormat="1" ht="15.75" customHeight="1" x14ac:dyDescent="0.25">
      <c r="A2040" s="31">
        <v>2043</v>
      </c>
      <c r="B2040" s="34" t="s">
        <v>13012</v>
      </c>
      <c r="C2040" s="31">
        <v>4077</v>
      </c>
      <c r="D2040" s="34" t="s">
        <v>14968</v>
      </c>
      <c r="E2040" s="34" t="s">
        <v>84</v>
      </c>
      <c r="F2040" s="31">
        <v>6</v>
      </c>
    </row>
    <row r="2041" spans="1:6" s="31" customFormat="1" ht="15.75" customHeight="1" x14ac:dyDescent="0.25">
      <c r="A2041" s="31">
        <v>2044</v>
      </c>
      <c r="B2041" s="34" t="s">
        <v>13013</v>
      </c>
      <c r="C2041" s="31">
        <v>2156</v>
      </c>
      <c r="D2041" s="34" t="s">
        <v>10975</v>
      </c>
      <c r="E2041" s="34" t="s">
        <v>84</v>
      </c>
      <c r="F2041" s="31">
        <v>12</v>
      </c>
    </row>
    <row r="2042" spans="1:6" s="31" customFormat="1" ht="15.75" customHeight="1" x14ac:dyDescent="0.25">
      <c r="A2042" s="31">
        <v>2045</v>
      </c>
      <c r="B2042" s="34" t="s">
        <v>13014</v>
      </c>
      <c r="C2042" s="31">
        <v>2075</v>
      </c>
      <c r="D2042" s="34" t="s">
        <v>10975</v>
      </c>
      <c r="E2042" s="34" t="s">
        <v>84</v>
      </c>
      <c r="F2042" s="31">
        <v>11</v>
      </c>
    </row>
    <row r="2043" spans="1:6" s="31" customFormat="1" ht="15.75" customHeight="1" x14ac:dyDescent="0.25">
      <c r="A2043" s="31">
        <v>2046</v>
      </c>
      <c r="B2043" s="34" t="s">
        <v>13015</v>
      </c>
      <c r="C2043" s="31">
        <v>2760</v>
      </c>
      <c r="D2043" s="34" t="s">
        <v>10975</v>
      </c>
      <c r="E2043" s="34" t="s">
        <v>84</v>
      </c>
      <c r="F2043" s="31">
        <v>8</v>
      </c>
    </row>
    <row r="2044" spans="1:6" s="31" customFormat="1" ht="15.75" customHeight="1" x14ac:dyDescent="0.25">
      <c r="A2044" s="31">
        <v>2047</v>
      </c>
      <c r="B2044" s="34" t="s">
        <v>13016</v>
      </c>
      <c r="C2044" s="31">
        <v>4209</v>
      </c>
      <c r="D2044" s="34" t="s">
        <v>14968</v>
      </c>
      <c r="E2044" s="34" t="s">
        <v>84</v>
      </c>
      <c r="F2044" s="31">
        <v>7</v>
      </c>
    </row>
    <row r="2045" spans="1:6" s="31" customFormat="1" ht="15.75" customHeight="1" x14ac:dyDescent="0.25">
      <c r="A2045" s="31">
        <v>2048</v>
      </c>
      <c r="B2045" s="34" t="s">
        <v>13017</v>
      </c>
      <c r="C2045" s="31">
        <v>2204</v>
      </c>
      <c r="D2045" s="34" t="s">
        <v>10975</v>
      </c>
      <c r="E2045" s="34" t="s">
        <v>84</v>
      </c>
      <c r="F2045" s="31">
        <v>8</v>
      </c>
    </row>
    <row r="2046" spans="1:6" s="31" customFormat="1" ht="15.75" customHeight="1" x14ac:dyDescent="0.25">
      <c r="A2046" s="31">
        <v>2049</v>
      </c>
      <c r="B2046" s="34" t="s">
        <v>13018</v>
      </c>
      <c r="C2046" s="31">
        <v>2217</v>
      </c>
      <c r="D2046" s="34" t="s">
        <v>10975</v>
      </c>
      <c r="E2046" s="34" t="s">
        <v>84</v>
      </c>
      <c r="F2046" s="31">
        <v>8</v>
      </c>
    </row>
    <row r="2047" spans="1:6" s="31" customFormat="1" ht="15.75" customHeight="1" x14ac:dyDescent="0.25">
      <c r="A2047" s="31">
        <v>2050</v>
      </c>
      <c r="B2047" s="34" t="s">
        <v>13019</v>
      </c>
      <c r="C2047" s="31">
        <v>2176</v>
      </c>
      <c r="D2047" s="34" t="s">
        <v>10975</v>
      </c>
      <c r="E2047" s="34" t="s">
        <v>84</v>
      </c>
      <c r="F2047" s="31">
        <v>10</v>
      </c>
    </row>
    <row r="2048" spans="1:6" s="31" customFormat="1" ht="15.75" customHeight="1" x14ac:dyDescent="0.25">
      <c r="A2048" s="31">
        <v>2051</v>
      </c>
      <c r="B2048" s="34" t="s">
        <v>13020</v>
      </c>
      <c r="C2048" s="31">
        <v>2009</v>
      </c>
      <c r="D2048" s="34" t="s">
        <v>10975</v>
      </c>
      <c r="E2048" s="34" t="s">
        <v>84</v>
      </c>
      <c r="F2048" s="31">
        <v>12</v>
      </c>
    </row>
    <row r="2049" spans="1:6" s="31" customFormat="1" ht="15.75" customHeight="1" x14ac:dyDescent="0.25">
      <c r="A2049" s="31">
        <v>2052</v>
      </c>
      <c r="B2049" s="34" t="s">
        <v>13021</v>
      </c>
      <c r="C2049" s="31">
        <v>4655</v>
      </c>
      <c r="D2049" s="34" t="s">
        <v>14968</v>
      </c>
      <c r="E2049" s="34" t="s">
        <v>84</v>
      </c>
      <c r="F2049" s="31">
        <v>3</v>
      </c>
    </row>
    <row r="2050" spans="1:6" s="31" customFormat="1" ht="15.75" customHeight="1" x14ac:dyDescent="0.25">
      <c r="A2050" s="31">
        <v>2053</v>
      </c>
      <c r="B2050" s="34" t="s">
        <v>13022</v>
      </c>
      <c r="C2050" s="31">
        <v>4551</v>
      </c>
      <c r="D2050" s="34" t="s">
        <v>14968</v>
      </c>
      <c r="E2050" s="34" t="s">
        <v>84</v>
      </c>
      <c r="F2050" s="31">
        <v>7</v>
      </c>
    </row>
    <row r="2051" spans="1:6" s="31" customFormat="1" ht="15.75" customHeight="1" x14ac:dyDescent="0.25">
      <c r="A2051" s="31">
        <v>2054</v>
      </c>
      <c r="B2051" s="34" t="s">
        <v>13023</v>
      </c>
      <c r="C2051" s="31">
        <v>2106</v>
      </c>
      <c r="D2051" s="34" t="s">
        <v>10975</v>
      </c>
      <c r="E2051" s="34" t="s">
        <v>84</v>
      </c>
      <c r="F2051" s="31">
        <v>11</v>
      </c>
    </row>
    <row r="2052" spans="1:6" s="31" customFormat="1" ht="15.75" customHeight="1" x14ac:dyDescent="0.25">
      <c r="A2052" s="31">
        <v>2055</v>
      </c>
      <c r="B2052" s="34" t="s">
        <v>13024</v>
      </c>
      <c r="C2052" s="31">
        <v>2327</v>
      </c>
      <c r="D2052" s="34" t="s">
        <v>10975</v>
      </c>
      <c r="E2052" s="34" t="s">
        <v>84</v>
      </c>
      <c r="F2052" s="31">
        <v>3</v>
      </c>
    </row>
    <row r="2053" spans="1:6" s="31" customFormat="1" ht="15.75" customHeight="1" x14ac:dyDescent="0.25">
      <c r="A2053" s="31">
        <v>2056</v>
      </c>
      <c r="B2053" s="34" t="s">
        <v>13025</v>
      </c>
      <c r="C2053" s="31">
        <v>2763</v>
      </c>
      <c r="D2053" s="34" t="s">
        <v>10975</v>
      </c>
      <c r="E2053" s="34" t="s">
        <v>84</v>
      </c>
      <c r="F2053" s="31">
        <v>8</v>
      </c>
    </row>
    <row r="2054" spans="1:6" s="31" customFormat="1" ht="15.75" customHeight="1" x14ac:dyDescent="0.25">
      <c r="A2054" s="31">
        <v>2057</v>
      </c>
      <c r="B2054" s="34" t="s">
        <v>13026</v>
      </c>
      <c r="C2054" s="31">
        <v>3182</v>
      </c>
      <c r="D2054" s="34" t="s">
        <v>11420</v>
      </c>
      <c r="E2054" s="34" t="s">
        <v>84</v>
      </c>
      <c r="F2054" s="31">
        <v>8</v>
      </c>
    </row>
    <row r="2055" spans="1:6" s="31" customFormat="1" ht="15.75" customHeight="1" x14ac:dyDescent="0.25">
      <c r="A2055" s="31">
        <v>2058</v>
      </c>
      <c r="B2055" s="34" t="s">
        <v>13027</v>
      </c>
      <c r="C2055" s="31">
        <v>4702</v>
      </c>
      <c r="D2055" s="34" t="s">
        <v>14968</v>
      </c>
      <c r="E2055" s="34" t="s">
        <v>84</v>
      </c>
      <c r="F2055" s="31">
        <v>1</v>
      </c>
    </row>
    <row r="2056" spans="1:6" s="31" customFormat="1" ht="15.75" customHeight="1" x14ac:dyDescent="0.25">
      <c r="A2056" s="31">
        <v>2059</v>
      </c>
      <c r="B2056" s="34" t="s">
        <v>13028</v>
      </c>
      <c r="C2056" s="31">
        <v>3181</v>
      </c>
      <c r="D2056" s="34" t="s">
        <v>11420</v>
      </c>
      <c r="E2056" s="34" t="s">
        <v>84</v>
      </c>
      <c r="F2056" s="31">
        <v>10</v>
      </c>
    </row>
    <row r="2057" spans="1:6" s="31" customFormat="1" ht="15.75" customHeight="1" x14ac:dyDescent="0.25">
      <c r="A2057" s="31">
        <v>2060</v>
      </c>
      <c r="B2057" s="34" t="s">
        <v>13029</v>
      </c>
      <c r="C2057" s="31">
        <v>3037</v>
      </c>
      <c r="D2057" s="34" t="s">
        <v>11420</v>
      </c>
      <c r="E2057" s="34" t="s">
        <v>84</v>
      </c>
      <c r="F2057" s="31">
        <v>9</v>
      </c>
    </row>
    <row r="2058" spans="1:6" s="31" customFormat="1" ht="15.75" customHeight="1" x14ac:dyDescent="0.25">
      <c r="A2058" s="31">
        <v>2061</v>
      </c>
      <c r="B2058" s="34" t="s">
        <v>13030</v>
      </c>
      <c r="C2058" s="31">
        <v>4500</v>
      </c>
      <c r="D2058" s="34" t="s">
        <v>14968</v>
      </c>
      <c r="E2058" s="34" t="s">
        <v>84</v>
      </c>
      <c r="F2058" s="31">
        <v>4</v>
      </c>
    </row>
    <row r="2059" spans="1:6" s="31" customFormat="1" ht="15.75" customHeight="1" x14ac:dyDescent="0.25">
      <c r="A2059" s="31">
        <v>2062</v>
      </c>
      <c r="B2059" s="34" t="s">
        <v>13031</v>
      </c>
      <c r="C2059" s="31">
        <v>4104</v>
      </c>
      <c r="D2059" s="34" t="s">
        <v>14968</v>
      </c>
      <c r="E2059" s="34" t="s">
        <v>84</v>
      </c>
      <c r="F2059" s="31">
        <v>7</v>
      </c>
    </row>
    <row r="2060" spans="1:6" s="31" customFormat="1" ht="15.75" customHeight="1" x14ac:dyDescent="0.25">
      <c r="A2060" s="31">
        <v>2063</v>
      </c>
      <c r="B2060" s="34" t="s">
        <v>13032</v>
      </c>
      <c r="C2060" s="31">
        <v>3186</v>
      </c>
      <c r="D2060" s="34" t="s">
        <v>11420</v>
      </c>
      <c r="E2060" s="34" t="s">
        <v>84</v>
      </c>
      <c r="F2060" s="31">
        <v>12</v>
      </c>
    </row>
    <row r="2061" spans="1:6" s="31" customFormat="1" ht="15.75" customHeight="1" x14ac:dyDescent="0.25">
      <c r="A2061" s="31">
        <v>2064</v>
      </c>
      <c r="B2061" s="34" t="s">
        <v>13033</v>
      </c>
      <c r="C2061" s="31">
        <v>4701</v>
      </c>
      <c r="D2061" s="34" t="s">
        <v>14968</v>
      </c>
      <c r="E2061" s="34" t="s">
        <v>84</v>
      </c>
      <c r="F2061" s="31">
        <v>3</v>
      </c>
    </row>
    <row r="2062" spans="1:6" s="31" customFormat="1" ht="15.75" customHeight="1" x14ac:dyDescent="0.25">
      <c r="A2062" s="31">
        <v>2065</v>
      </c>
      <c r="B2062" s="34" t="s">
        <v>13034</v>
      </c>
      <c r="C2062" s="31">
        <v>2170</v>
      </c>
      <c r="D2062" s="34" t="s">
        <v>10975</v>
      </c>
      <c r="E2062" s="34" t="s">
        <v>84</v>
      </c>
      <c r="F2062" s="31">
        <v>9</v>
      </c>
    </row>
    <row r="2063" spans="1:6" s="31" customFormat="1" ht="15.75" customHeight="1" x14ac:dyDescent="0.25">
      <c r="A2063" s="31">
        <v>2066</v>
      </c>
      <c r="B2063" s="34" t="s">
        <v>13035</v>
      </c>
      <c r="C2063" s="31">
        <v>2570</v>
      </c>
      <c r="D2063" s="34" t="s">
        <v>10975</v>
      </c>
      <c r="E2063" s="34" t="s">
        <v>84</v>
      </c>
      <c r="F2063" s="31">
        <v>9</v>
      </c>
    </row>
    <row r="2064" spans="1:6" s="31" customFormat="1" ht="15.75" customHeight="1" x14ac:dyDescent="0.25">
      <c r="A2064" s="31">
        <v>2067</v>
      </c>
      <c r="B2064" s="34" t="s">
        <v>13036</v>
      </c>
      <c r="C2064" s="31">
        <v>2153</v>
      </c>
      <c r="D2064" s="34" t="s">
        <v>10975</v>
      </c>
      <c r="E2064" s="34" t="s">
        <v>84</v>
      </c>
      <c r="F2064" s="31">
        <v>10</v>
      </c>
    </row>
    <row r="2065" spans="1:6" s="31" customFormat="1" ht="15.75" customHeight="1" x14ac:dyDescent="0.25">
      <c r="A2065" s="31">
        <v>2068</v>
      </c>
      <c r="B2065" s="34" t="s">
        <v>13037</v>
      </c>
      <c r="C2065" s="31">
        <v>2835</v>
      </c>
      <c r="D2065" s="34" t="s">
        <v>10975</v>
      </c>
      <c r="E2065" s="34" t="s">
        <v>84</v>
      </c>
      <c r="F2065" s="31">
        <v>1</v>
      </c>
    </row>
    <row r="2066" spans="1:6" s="31" customFormat="1" ht="15.75" customHeight="1" x14ac:dyDescent="0.25">
      <c r="A2066" s="31">
        <v>2069</v>
      </c>
      <c r="B2066" s="34" t="s">
        <v>13038</v>
      </c>
      <c r="C2066" s="31">
        <v>4509</v>
      </c>
      <c r="D2066" s="34" t="s">
        <v>14968</v>
      </c>
      <c r="E2066" s="34" t="s">
        <v>84</v>
      </c>
      <c r="F2066" s="31">
        <v>7</v>
      </c>
    </row>
    <row r="2067" spans="1:6" s="31" customFormat="1" ht="15.75" customHeight="1" x14ac:dyDescent="0.25">
      <c r="A2067" s="31">
        <v>2070</v>
      </c>
      <c r="B2067" s="34" t="s">
        <v>13039</v>
      </c>
      <c r="C2067" s="31">
        <v>2318</v>
      </c>
      <c r="D2067" s="34" t="s">
        <v>10975</v>
      </c>
      <c r="E2067" s="34" t="s">
        <v>84</v>
      </c>
      <c r="F2067" s="31">
        <v>7</v>
      </c>
    </row>
    <row r="2068" spans="1:6" s="31" customFormat="1" ht="15.75" customHeight="1" x14ac:dyDescent="0.25">
      <c r="A2068" s="31">
        <v>2071</v>
      </c>
      <c r="B2068" s="34" t="s">
        <v>13040</v>
      </c>
      <c r="C2068" s="31">
        <v>3182</v>
      </c>
      <c r="D2068" s="34" t="s">
        <v>11420</v>
      </c>
      <c r="E2068" s="34" t="s">
        <v>84</v>
      </c>
      <c r="F2068" s="31">
        <v>10</v>
      </c>
    </row>
    <row r="2069" spans="1:6" s="31" customFormat="1" ht="15.75" customHeight="1" x14ac:dyDescent="0.25">
      <c r="A2069" s="31">
        <v>2072</v>
      </c>
      <c r="B2069" s="34" t="s">
        <v>13041</v>
      </c>
      <c r="C2069" s="31">
        <v>3043</v>
      </c>
      <c r="D2069" s="34" t="s">
        <v>11420</v>
      </c>
      <c r="E2069" s="34" t="s">
        <v>84</v>
      </c>
      <c r="F2069" s="31">
        <v>9</v>
      </c>
    </row>
    <row r="2070" spans="1:6" s="31" customFormat="1" ht="15.75" customHeight="1" x14ac:dyDescent="0.25">
      <c r="A2070" s="31">
        <v>2073</v>
      </c>
      <c r="B2070" s="34" t="s">
        <v>13042</v>
      </c>
      <c r="C2070" s="31">
        <v>3175</v>
      </c>
      <c r="D2070" s="34" t="s">
        <v>11420</v>
      </c>
      <c r="E2070" s="34" t="s">
        <v>84</v>
      </c>
      <c r="F2070" s="31">
        <v>8</v>
      </c>
    </row>
    <row r="2071" spans="1:6" s="31" customFormat="1" ht="15.75" customHeight="1" x14ac:dyDescent="0.25">
      <c r="A2071" s="31">
        <v>2074</v>
      </c>
      <c r="B2071" s="34" t="s">
        <v>13043</v>
      </c>
      <c r="C2071" s="31">
        <v>2281</v>
      </c>
      <c r="D2071" s="34" t="s">
        <v>10975</v>
      </c>
      <c r="E2071" s="34" t="s">
        <v>84</v>
      </c>
      <c r="F2071" s="31">
        <v>7</v>
      </c>
    </row>
    <row r="2072" spans="1:6" s="31" customFormat="1" ht="15.75" customHeight="1" x14ac:dyDescent="0.25">
      <c r="A2072" s="31">
        <v>2075</v>
      </c>
      <c r="B2072" s="34" t="s">
        <v>13044</v>
      </c>
      <c r="C2072" s="31">
        <v>4558</v>
      </c>
      <c r="D2072" s="34" t="s">
        <v>14968</v>
      </c>
      <c r="E2072" s="34" t="s">
        <v>84</v>
      </c>
      <c r="F2072" s="31">
        <v>4</v>
      </c>
    </row>
    <row r="2073" spans="1:6" s="31" customFormat="1" ht="15.75" customHeight="1" x14ac:dyDescent="0.25">
      <c r="A2073" s="31">
        <v>2076</v>
      </c>
      <c r="B2073" s="34" t="s">
        <v>13045</v>
      </c>
      <c r="C2073" s="31">
        <v>3172</v>
      </c>
      <c r="D2073" s="34" t="s">
        <v>11420</v>
      </c>
      <c r="E2073" s="34" t="s">
        <v>84</v>
      </c>
      <c r="F2073" s="31">
        <v>9</v>
      </c>
    </row>
    <row r="2074" spans="1:6" s="31" customFormat="1" ht="15.75" customHeight="1" x14ac:dyDescent="0.25">
      <c r="A2074" s="31">
        <v>2077</v>
      </c>
      <c r="B2074" s="34" t="s">
        <v>13046</v>
      </c>
      <c r="C2074" s="31">
        <v>4556</v>
      </c>
      <c r="D2074" s="34" t="s">
        <v>14968</v>
      </c>
      <c r="E2074" s="34" t="s">
        <v>84</v>
      </c>
      <c r="F2074" s="31">
        <v>8</v>
      </c>
    </row>
    <row r="2075" spans="1:6" s="31" customFormat="1" ht="15.75" customHeight="1" x14ac:dyDescent="0.25">
      <c r="A2075" s="31">
        <v>2078</v>
      </c>
      <c r="B2075" s="34" t="s">
        <v>13047</v>
      </c>
      <c r="C2075" s="31">
        <v>2505</v>
      </c>
      <c r="D2075" s="34" t="s">
        <v>10975</v>
      </c>
      <c r="E2075" s="34" t="s">
        <v>84</v>
      </c>
      <c r="F2075" s="31">
        <v>9</v>
      </c>
    </row>
    <row r="2076" spans="1:6" s="31" customFormat="1" ht="15.75" customHeight="1" x14ac:dyDescent="0.25">
      <c r="A2076" s="31">
        <v>2079</v>
      </c>
      <c r="B2076" s="34" t="s">
        <v>13048</v>
      </c>
      <c r="C2076" s="31">
        <v>2145</v>
      </c>
      <c r="D2076" s="34" t="s">
        <v>10975</v>
      </c>
      <c r="E2076" s="34" t="s">
        <v>84</v>
      </c>
      <c r="F2076" s="31">
        <v>10</v>
      </c>
    </row>
    <row r="2077" spans="1:6" s="31" customFormat="1" ht="15.75" customHeight="1" x14ac:dyDescent="0.25">
      <c r="A2077" s="31">
        <v>2080</v>
      </c>
      <c r="B2077" s="34" t="s">
        <v>13049</v>
      </c>
      <c r="C2077" s="31">
        <v>2115</v>
      </c>
      <c r="D2077" s="34" t="s">
        <v>10975</v>
      </c>
      <c r="E2077" s="34" t="s">
        <v>84</v>
      </c>
      <c r="F2077" s="31">
        <v>11</v>
      </c>
    </row>
    <row r="2078" spans="1:6" s="31" customFormat="1" ht="15.75" customHeight="1" x14ac:dyDescent="0.25">
      <c r="A2078" s="31">
        <v>2081</v>
      </c>
      <c r="B2078" s="34" t="s">
        <v>13050</v>
      </c>
      <c r="C2078" s="31">
        <v>2067</v>
      </c>
      <c r="D2078" s="34" t="s">
        <v>10975</v>
      </c>
      <c r="E2078" s="34" t="s">
        <v>84</v>
      </c>
      <c r="F2078" s="31">
        <v>12</v>
      </c>
    </row>
    <row r="2079" spans="1:6" s="31" customFormat="1" ht="15.75" customHeight="1" x14ac:dyDescent="0.25">
      <c r="A2079" s="31">
        <v>2082</v>
      </c>
      <c r="B2079" s="34" t="s">
        <v>13051</v>
      </c>
      <c r="C2079" s="31">
        <v>2469</v>
      </c>
      <c r="D2079" s="34" t="s">
        <v>10975</v>
      </c>
      <c r="E2079" s="34" t="s">
        <v>84</v>
      </c>
      <c r="F2079" s="31">
        <v>1</v>
      </c>
    </row>
    <row r="2080" spans="1:6" s="31" customFormat="1" ht="15.75" customHeight="1" x14ac:dyDescent="0.25">
      <c r="A2080" s="31">
        <v>2083</v>
      </c>
      <c r="B2080" s="34" t="s">
        <v>13052</v>
      </c>
      <c r="C2080" s="31">
        <v>2705</v>
      </c>
      <c r="D2080" s="34" t="s">
        <v>10975</v>
      </c>
      <c r="E2080" s="34" t="s">
        <v>84</v>
      </c>
      <c r="F2080" s="31">
        <v>3</v>
      </c>
    </row>
    <row r="2081" spans="1:6" s="31" customFormat="1" ht="15.75" customHeight="1" x14ac:dyDescent="0.25">
      <c r="A2081" s="31">
        <v>2084</v>
      </c>
      <c r="B2081" s="34" t="s">
        <v>13053</v>
      </c>
      <c r="C2081" s="31">
        <v>4127</v>
      </c>
      <c r="D2081" s="34" t="s">
        <v>14968</v>
      </c>
      <c r="E2081" s="34" t="s">
        <v>84</v>
      </c>
      <c r="F2081" s="31">
        <v>2</v>
      </c>
    </row>
    <row r="2082" spans="1:6" s="31" customFormat="1" ht="15.75" customHeight="1" x14ac:dyDescent="0.25">
      <c r="A2082" s="31">
        <v>2085</v>
      </c>
      <c r="B2082" s="34" t="s">
        <v>13054</v>
      </c>
      <c r="C2082" s="31">
        <v>3196</v>
      </c>
      <c r="D2082" s="34" t="s">
        <v>11420</v>
      </c>
      <c r="E2082" s="34" t="s">
        <v>84</v>
      </c>
      <c r="F2082" s="31">
        <v>7</v>
      </c>
    </row>
    <row r="2083" spans="1:6" s="31" customFormat="1" ht="15.75" customHeight="1" x14ac:dyDescent="0.25">
      <c r="A2083" s="31">
        <v>2086</v>
      </c>
      <c r="B2083" s="34" t="s">
        <v>13055</v>
      </c>
      <c r="C2083" s="31">
        <v>2450</v>
      </c>
      <c r="D2083" s="34" t="s">
        <v>10975</v>
      </c>
      <c r="E2083" s="34" t="s">
        <v>84</v>
      </c>
      <c r="F2083" s="31">
        <v>7</v>
      </c>
    </row>
    <row r="2084" spans="1:6" s="31" customFormat="1" ht="15.75" customHeight="1" x14ac:dyDescent="0.25">
      <c r="A2084" s="31">
        <v>2087</v>
      </c>
      <c r="B2084" s="34" t="s">
        <v>13056</v>
      </c>
      <c r="C2084" s="31">
        <v>3024</v>
      </c>
      <c r="D2084" s="34" t="s">
        <v>11420</v>
      </c>
      <c r="E2084" s="34" t="s">
        <v>84</v>
      </c>
      <c r="F2084" s="31">
        <v>7</v>
      </c>
    </row>
    <row r="2085" spans="1:6" s="31" customFormat="1" ht="15.75" customHeight="1" x14ac:dyDescent="0.25">
      <c r="A2085" s="31">
        <v>2088</v>
      </c>
      <c r="B2085" s="34" t="s">
        <v>13057</v>
      </c>
      <c r="C2085" s="31">
        <v>4551</v>
      </c>
      <c r="D2085" s="34" t="s">
        <v>14968</v>
      </c>
      <c r="E2085" s="34" t="s">
        <v>84</v>
      </c>
      <c r="F2085" s="31">
        <v>7</v>
      </c>
    </row>
    <row r="2086" spans="1:6" s="31" customFormat="1" ht="15.75" customHeight="1" x14ac:dyDescent="0.25">
      <c r="A2086" s="31">
        <v>2089</v>
      </c>
      <c r="B2086" s="34" t="s">
        <v>13058</v>
      </c>
      <c r="C2086" s="31">
        <v>2164</v>
      </c>
      <c r="D2086" s="34" t="s">
        <v>10975</v>
      </c>
      <c r="E2086" s="34" t="s">
        <v>84</v>
      </c>
      <c r="F2086" s="31">
        <v>9</v>
      </c>
    </row>
    <row r="2087" spans="1:6" s="31" customFormat="1" ht="15.75" customHeight="1" x14ac:dyDescent="0.25">
      <c r="A2087" s="31">
        <v>2090</v>
      </c>
      <c r="B2087" s="34" t="s">
        <v>13059</v>
      </c>
      <c r="C2087" s="31">
        <v>2230</v>
      </c>
      <c r="D2087" s="34" t="s">
        <v>10975</v>
      </c>
      <c r="E2087" s="34" t="s">
        <v>84</v>
      </c>
      <c r="F2087" s="31">
        <v>9</v>
      </c>
    </row>
    <row r="2088" spans="1:6" s="31" customFormat="1" ht="15.75" customHeight="1" x14ac:dyDescent="0.25">
      <c r="A2088" s="31">
        <v>2091</v>
      </c>
      <c r="B2088" s="34" t="s">
        <v>13060</v>
      </c>
      <c r="C2088" s="31">
        <v>2320</v>
      </c>
      <c r="D2088" s="34" t="s">
        <v>10975</v>
      </c>
      <c r="E2088" s="34" t="s">
        <v>84</v>
      </c>
      <c r="F2088" s="31">
        <v>3</v>
      </c>
    </row>
    <row r="2089" spans="1:6" s="31" customFormat="1" ht="15.75" customHeight="1" x14ac:dyDescent="0.25">
      <c r="A2089" s="31">
        <v>2092</v>
      </c>
      <c r="B2089" s="34" t="s">
        <v>13061</v>
      </c>
      <c r="C2089" s="31">
        <v>3028</v>
      </c>
      <c r="D2089" s="34" t="s">
        <v>11420</v>
      </c>
      <c r="E2089" s="34" t="s">
        <v>84</v>
      </c>
      <c r="F2089" s="31">
        <v>7</v>
      </c>
    </row>
    <row r="2090" spans="1:6" s="31" customFormat="1" ht="15.75" customHeight="1" x14ac:dyDescent="0.25">
      <c r="A2090" s="31">
        <v>2093</v>
      </c>
      <c r="B2090" s="34" t="s">
        <v>13062</v>
      </c>
      <c r="C2090" s="31">
        <v>2330</v>
      </c>
      <c r="D2090" s="34" t="s">
        <v>10975</v>
      </c>
      <c r="E2090" s="34" t="s">
        <v>84</v>
      </c>
      <c r="F2090" s="31">
        <v>4</v>
      </c>
    </row>
    <row r="2091" spans="1:6" s="31" customFormat="1" ht="15.75" customHeight="1" x14ac:dyDescent="0.25">
      <c r="A2091" s="31">
        <v>2094</v>
      </c>
      <c r="B2091" s="34" t="s">
        <v>13063</v>
      </c>
      <c r="C2091" s="31">
        <v>4514</v>
      </c>
      <c r="D2091" s="34" t="s">
        <v>14968</v>
      </c>
      <c r="E2091" s="34" t="s">
        <v>84</v>
      </c>
      <c r="F2091" s="31">
        <v>6</v>
      </c>
    </row>
    <row r="2092" spans="1:6" s="31" customFormat="1" ht="15.75" customHeight="1" x14ac:dyDescent="0.25">
      <c r="A2092" s="31">
        <v>2095</v>
      </c>
      <c r="B2092" s="34" t="s">
        <v>13064</v>
      </c>
      <c r="C2092" s="31">
        <v>3136</v>
      </c>
      <c r="D2092" s="34" t="s">
        <v>11420</v>
      </c>
      <c r="E2092" s="34" t="s">
        <v>84</v>
      </c>
      <c r="F2092" s="31">
        <v>9</v>
      </c>
    </row>
    <row r="2093" spans="1:6" s="31" customFormat="1" ht="15.75" customHeight="1" x14ac:dyDescent="0.25">
      <c r="A2093" s="31">
        <v>2096</v>
      </c>
      <c r="B2093" s="34" t="s">
        <v>13065</v>
      </c>
      <c r="C2093" s="31">
        <v>2575</v>
      </c>
      <c r="D2093" s="34" t="s">
        <v>10975</v>
      </c>
      <c r="E2093" s="34" t="s">
        <v>84</v>
      </c>
      <c r="F2093" s="31">
        <v>8</v>
      </c>
    </row>
    <row r="2094" spans="1:6" s="31" customFormat="1" ht="15.75" customHeight="1" x14ac:dyDescent="0.25">
      <c r="A2094" s="31">
        <v>2097</v>
      </c>
      <c r="B2094" s="34" t="s">
        <v>13066</v>
      </c>
      <c r="C2094" s="31">
        <v>4053</v>
      </c>
      <c r="D2094" s="34" t="s">
        <v>14968</v>
      </c>
      <c r="E2094" s="34" t="s">
        <v>84</v>
      </c>
      <c r="F2094" s="31">
        <v>9</v>
      </c>
    </row>
    <row r="2095" spans="1:6" s="31" customFormat="1" ht="15.75" customHeight="1" x14ac:dyDescent="0.25">
      <c r="A2095" s="31">
        <v>2098</v>
      </c>
      <c r="B2095" s="34" t="s">
        <v>13067</v>
      </c>
      <c r="C2095" s="31">
        <v>4740</v>
      </c>
      <c r="D2095" s="34" t="s">
        <v>14968</v>
      </c>
      <c r="E2095" s="34" t="s">
        <v>84</v>
      </c>
      <c r="F2095" s="31">
        <v>2</v>
      </c>
    </row>
    <row r="2096" spans="1:6" s="31" customFormat="1" ht="15.75" customHeight="1" x14ac:dyDescent="0.25">
      <c r="A2096" s="31">
        <v>2099</v>
      </c>
      <c r="B2096" s="34" t="s">
        <v>13068</v>
      </c>
      <c r="C2096" s="31">
        <v>2570</v>
      </c>
      <c r="D2096" s="34" t="s">
        <v>10975</v>
      </c>
      <c r="E2096" s="34" t="s">
        <v>84</v>
      </c>
      <c r="F2096" s="31">
        <v>8</v>
      </c>
    </row>
    <row r="2097" spans="1:6" s="31" customFormat="1" ht="15.75" customHeight="1" x14ac:dyDescent="0.25">
      <c r="A2097" s="31">
        <v>2100</v>
      </c>
      <c r="B2097" s="34" t="s">
        <v>13069</v>
      </c>
      <c r="C2097" s="31">
        <v>3088</v>
      </c>
      <c r="D2097" s="34" t="s">
        <v>11420</v>
      </c>
      <c r="E2097" s="34" t="s">
        <v>84</v>
      </c>
      <c r="F2097" s="31">
        <v>9</v>
      </c>
    </row>
    <row r="2098" spans="1:6" s="31" customFormat="1" ht="15.75" customHeight="1" x14ac:dyDescent="0.25">
      <c r="A2098" s="31">
        <v>2101</v>
      </c>
      <c r="B2098" s="34" t="s">
        <v>13070</v>
      </c>
      <c r="C2098" s="31">
        <v>3966</v>
      </c>
      <c r="D2098" s="34" t="s">
        <v>11420</v>
      </c>
      <c r="E2098" s="34" t="s">
        <v>84</v>
      </c>
      <c r="F2098" s="31">
        <v>2</v>
      </c>
    </row>
    <row r="2099" spans="1:6" s="31" customFormat="1" ht="15.75" customHeight="1" x14ac:dyDescent="0.25">
      <c r="A2099" s="31">
        <v>2102</v>
      </c>
      <c r="B2099" s="34" t="s">
        <v>13071</v>
      </c>
      <c r="C2099" s="31">
        <v>2260</v>
      </c>
      <c r="D2099" s="34" t="s">
        <v>10975</v>
      </c>
      <c r="E2099" s="34" t="s">
        <v>84</v>
      </c>
      <c r="F2099" s="31">
        <v>12</v>
      </c>
    </row>
    <row r="2100" spans="1:6" s="31" customFormat="1" ht="15.75" customHeight="1" x14ac:dyDescent="0.25">
      <c r="A2100" s="31">
        <v>2103</v>
      </c>
      <c r="B2100" s="34" t="s">
        <v>13072</v>
      </c>
      <c r="C2100" s="31">
        <v>2265</v>
      </c>
      <c r="D2100" s="34" t="s">
        <v>10975</v>
      </c>
      <c r="E2100" s="34" t="s">
        <v>84</v>
      </c>
      <c r="F2100" s="31">
        <v>6</v>
      </c>
    </row>
    <row r="2101" spans="1:6" s="31" customFormat="1" ht="15.75" customHeight="1" x14ac:dyDescent="0.25">
      <c r="A2101" s="31">
        <v>2104</v>
      </c>
      <c r="B2101" s="34" t="s">
        <v>13073</v>
      </c>
      <c r="C2101" s="31">
        <v>4405</v>
      </c>
      <c r="D2101" s="34" t="s">
        <v>14968</v>
      </c>
      <c r="E2101" s="34" t="s">
        <v>84</v>
      </c>
      <c r="F2101" s="31">
        <v>1</v>
      </c>
    </row>
    <row r="2102" spans="1:6" s="31" customFormat="1" ht="15.75" customHeight="1" x14ac:dyDescent="0.25">
      <c r="A2102" s="31">
        <v>2105</v>
      </c>
      <c r="B2102" s="34" t="s">
        <v>13074</v>
      </c>
      <c r="C2102" s="31">
        <v>3912</v>
      </c>
      <c r="D2102" s="34" t="s">
        <v>11420</v>
      </c>
      <c r="E2102" s="34" t="s">
        <v>84</v>
      </c>
      <c r="F2102" s="31">
        <v>7</v>
      </c>
    </row>
    <row r="2103" spans="1:6" s="31" customFormat="1" ht="15.75" customHeight="1" x14ac:dyDescent="0.25">
      <c r="A2103" s="31">
        <v>2106</v>
      </c>
      <c r="B2103" s="34" t="s">
        <v>13075</v>
      </c>
      <c r="C2103" s="31">
        <v>2120</v>
      </c>
      <c r="D2103" s="34" t="s">
        <v>10975</v>
      </c>
      <c r="E2103" s="34" t="s">
        <v>84</v>
      </c>
      <c r="F2103" s="31">
        <v>10</v>
      </c>
    </row>
    <row r="2104" spans="1:6" s="31" customFormat="1" ht="15.75" customHeight="1" x14ac:dyDescent="0.25">
      <c r="A2104" s="31">
        <v>2107</v>
      </c>
      <c r="B2104" s="34" t="s">
        <v>13076</v>
      </c>
      <c r="C2104" s="31">
        <v>4701</v>
      </c>
      <c r="D2104" s="34" t="s">
        <v>14968</v>
      </c>
      <c r="E2104" s="34" t="s">
        <v>84</v>
      </c>
      <c r="F2104" s="31">
        <v>4</v>
      </c>
    </row>
    <row r="2105" spans="1:6" s="31" customFormat="1" ht="15.75" customHeight="1" x14ac:dyDescent="0.25">
      <c r="A2105" s="31">
        <v>2108</v>
      </c>
      <c r="B2105" s="34" t="s">
        <v>13077</v>
      </c>
      <c r="C2105" s="31">
        <v>4133</v>
      </c>
      <c r="D2105" s="34" t="s">
        <v>14968</v>
      </c>
      <c r="E2105" s="34" t="s">
        <v>84</v>
      </c>
      <c r="F2105" s="31">
        <v>3</v>
      </c>
    </row>
    <row r="2106" spans="1:6" s="31" customFormat="1" ht="15.75" customHeight="1" x14ac:dyDescent="0.25">
      <c r="A2106" s="31">
        <v>2109</v>
      </c>
      <c r="B2106" s="34" t="s">
        <v>13078</v>
      </c>
      <c r="C2106" s="31">
        <v>2261</v>
      </c>
      <c r="D2106" s="34" t="s">
        <v>10975</v>
      </c>
      <c r="E2106" s="34" t="s">
        <v>84</v>
      </c>
      <c r="F2106" s="31">
        <v>8</v>
      </c>
    </row>
    <row r="2107" spans="1:6" s="31" customFormat="1" ht="15.75" customHeight="1" x14ac:dyDescent="0.25">
      <c r="A2107" s="31">
        <v>2110</v>
      </c>
      <c r="B2107" s="34" t="s">
        <v>13079</v>
      </c>
      <c r="C2107" s="31">
        <v>4034</v>
      </c>
      <c r="D2107" s="34" t="s">
        <v>14968</v>
      </c>
      <c r="E2107" s="34" t="s">
        <v>84</v>
      </c>
      <c r="F2107" s="31">
        <v>6</v>
      </c>
    </row>
    <row r="2108" spans="1:6" s="31" customFormat="1" ht="15.75" customHeight="1" x14ac:dyDescent="0.25">
      <c r="A2108" s="31">
        <v>2111</v>
      </c>
      <c r="B2108" s="34" t="s">
        <v>13080</v>
      </c>
      <c r="C2108" s="31">
        <v>2753</v>
      </c>
      <c r="D2108" s="34" t="s">
        <v>10975</v>
      </c>
      <c r="E2108" s="34" t="s">
        <v>84</v>
      </c>
      <c r="F2108" s="31">
        <v>9</v>
      </c>
    </row>
    <row r="2109" spans="1:6" s="31" customFormat="1" ht="15.75" customHeight="1" x14ac:dyDescent="0.25">
      <c r="A2109" s="31">
        <v>2112</v>
      </c>
      <c r="B2109" s="34" t="s">
        <v>13081</v>
      </c>
      <c r="C2109" s="31">
        <v>2164</v>
      </c>
      <c r="D2109" s="34" t="s">
        <v>10975</v>
      </c>
      <c r="E2109" s="34" t="s">
        <v>84</v>
      </c>
      <c r="F2109" s="31">
        <v>8</v>
      </c>
    </row>
    <row r="2110" spans="1:6" s="31" customFormat="1" ht="15.75" customHeight="1" x14ac:dyDescent="0.25">
      <c r="A2110" s="31">
        <v>2113</v>
      </c>
      <c r="B2110" s="34" t="s">
        <v>13082</v>
      </c>
      <c r="C2110" s="31">
        <v>4128</v>
      </c>
      <c r="D2110" s="34" t="s">
        <v>14968</v>
      </c>
      <c r="E2110" s="34" t="s">
        <v>84</v>
      </c>
      <c r="F2110" s="31">
        <v>6</v>
      </c>
    </row>
    <row r="2111" spans="1:6" s="31" customFormat="1" ht="15.75" customHeight="1" x14ac:dyDescent="0.25">
      <c r="A2111" s="31">
        <v>2114</v>
      </c>
      <c r="B2111" s="34" t="s">
        <v>13083</v>
      </c>
      <c r="C2111" s="31">
        <v>2076</v>
      </c>
      <c r="D2111" s="34" t="s">
        <v>10975</v>
      </c>
      <c r="E2111" s="34" t="s">
        <v>84</v>
      </c>
      <c r="F2111" s="31">
        <v>11</v>
      </c>
    </row>
    <row r="2112" spans="1:6" s="31" customFormat="1" ht="15.75" customHeight="1" x14ac:dyDescent="0.25">
      <c r="A2112" s="31">
        <v>2115</v>
      </c>
      <c r="B2112" s="34" t="s">
        <v>13084</v>
      </c>
      <c r="C2112" s="31">
        <v>3143</v>
      </c>
      <c r="D2112" s="34" t="s">
        <v>11420</v>
      </c>
      <c r="E2112" s="34" t="s">
        <v>84</v>
      </c>
      <c r="F2112" s="31">
        <v>4</v>
      </c>
    </row>
    <row r="2113" spans="1:6" s="31" customFormat="1" ht="15.75" customHeight="1" x14ac:dyDescent="0.25">
      <c r="A2113" s="31">
        <v>2116</v>
      </c>
      <c r="B2113" s="34" t="s">
        <v>13085</v>
      </c>
      <c r="C2113" s="31">
        <v>3025</v>
      </c>
      <c r="D2113" s="34" t="s">
        <v>11420</v>
      </c>
      <c r="E2113" s="34" t="s">
        <v>84</v>
      </c>
      <c r="F2113" s="31">
        <v>9</v>
      </c>
    </row>
    <row r="2114" spans="1:6" s="31" customFormat="1" ht="15.75" customHeight="1" x14ac:dyDescent="0.25">
      <c r="A2114" s="31">
        <v>2117</v>
      </c>
      <c r="B2114" s="34" t="s">
        <v>13086</v>
      </c>
      <c r="C2114" s="31">
        <v>2090</v>
      </c>
      <c r="D2114" s="34" t="s">
        <v>10975</v>
      </c>
      <c r="E2114" s="34" t="s">
        <v>84</v>
      </c>
      <c r="F2114" s="31">
        <v>12</v>
      </c>
    </row>
    <row r="2115" spans="1:6" s="31" customFormat="1" ht="15.75" customHeight="1" x14ac:dyDescent="0.25">
      <c r="A2115" s="31">
        <v>2118</v>
      </c>
      <c r="B2115" s="34" t="s">
        <v>13087</v>
      </c>
      <c r="C2115" s="31">
        <v>2747</v>
      </c>
      <c r="D2115" s="34" t="s">
        <v>10975</v>
      </c>
      <c r="E2115" s="34" t="s">
        <v>84</v>
      </c>
      <c r="F2115" s="31">
        <v>8</v>
      </c>
    </row>
    <row r="2116" spans="1:6" s="31" customFormat="1" ht="15.75" customHeight="1" x14ac:dyDescent="0.25">
      <c r="A2116" s="31">
        <v>2119</v>
      </c>
      <c r="B2116" s="34" t="s">
        <v>13088</v>
      </c>
      <c r="C2116" s="31">
        <v>4118</v>
      </c>
      <c r="D2116" s="34" t="s">
        <v>14968</v>
      </c>
      <c r="E2116" s="34" t="s">
        <v>84</v>
      </c>
      <c r="F2116" s="31">
        <v>5</v>
      </c>
    </row>
    <row r="2117" spans="1:6" s="31" customFormat="1" ht="15.75" customHeight="1" x14ac:dyDescent="0.25">
      <c r="A2117" s="31">
        <v>2120</v>
      </c>
      <c r="B2117" s="34" t="s">
        <v>13089</v>
      </c>
      <c r="C2117" s="31">
        <v>2446</v>
      </c>
      <c r="D2117" s="34" t="s">
        <v>10975</v>
      </c>
      <c r="E2117" s="34" t="s">
        <v>84</v>
      </c>
      <c r="F2117" s="31">
        <v>8</v>
      </c>
    </row>
    <row r="2118" spans="1:6" s="31" customFormat="1" ht="15.75" customHeight="1" x14ac:dyDescent="0.25">
      <c r="A2118" s="31">
        <v>2121</v>
      </c>
      <c r="B2118" s="34" t="s">
        <v>13090</v>
      </c>
      <c r="C2118" s="31">
        <v>3012</v>
      </c>
      <c r="D2118" s="34" t="s">
        <v>11420</v>
      </c>
      <c r="E2118" s="34" t="s">
        <v>84</v>
      </c>
      <c r="F2118" s="31">
        <v>8</v>
      </c>
    </row>
    <row r="2119" spans="1:6" s="31" customFormat="1" ht="15.75" customHeight="1" x14ac:dyDescent="0.25">
      <c r="A2119" s="31">
        <v>2122</v>
      </c>
      <c r="B2119" s="34" t="s">
        <v>13091</v>
      </c>
      <c r="C2119" s="31">
        <v>3072</v>
      </c>
      <c r="D2119" s="34" t="s">
        <v>11420</v>
      </c>
      <c r="E2119" s="34" t="s">
        <v>84</v>
      </c>
      <c r="F2119" s="31">
        <v>10</v>
      </c>
    </row>
    <row r="2120" spans="1:6" s="31" customFormat="1" ht="15.75" customHeight="1" x14ac:dyDescent="0.25">
      <c r="A2120" s="31">
        <v>2123</v>
      </c>
      <c r="B2120" s="34" t="s">
        <v>13092</v>
      </c>
      <c r="C2120" s="31">
        <v>4160</v>
      </c>
      <c r="D2120" s="34" t="s">
        <v>14968</v>
      </c>
      <c r="E2120" s="34" t="s">
        <v>84</v>
      </c>
      <c r="F2120" s="31">
        <v>10</v>
      </c>
    </row>
    <row r="2121" spans="1:6" s="31" customFormat="1" ht="15.75" customHeight="1" x14ac:dyDescent="0.25">
      <c r="A2121" s="31">
        <v>2124</v>
      </c>
      <c r="B2121" s="34" t="s">
        <v>13093</v>
      </c>
      <c r="C2121" s="31">
        <v>3037</v>
      </c>
      <c r="D2121" s="34" t="s">
        <v>11420</v>
      </c>
      <c r="E2121" s="34" t="s">
        <v>84</v>
      </c>
      <c r="F2121" s="31">
        <v>8</v>
      </c>
    </row>
    <row r="2122" spans="1:6" s="31" customFormat="1" ht="15.75" customHeight="1" x14ac:dyDescent="0.25">
      <c r="A2122" s="31">
        <v>2125</v>
      </c>
      <c r="B2122" s="34" t="s">
        <v>13094</v>
      </c>
      <c r="C2122" s="31">
        <v>2770</v>
      </c>
      <c r="D2122" s="34" t="s">
        <v>10975</v>
      </c>
      <c r="E2122" s="34" t="s">
        <v>84</v>
      </c>
      <c r="F2122" s="31">
        <v>8</v>
      </c>
    </row>
    <row r="2123" spans="1:6" s="31" customFormat="1" ht="15.75" customHeight="1" x14ac:dyDescent="0.25">
      <c r="A2123" s="31">
        <v>2126</v>
      </c>
      <c r="B2123" s="34" t="s">
        <v>13095</v>
      </c>
      <c r="C2123" s="31">
        <v>2810</v>
      </c>
      <c r="D2123" s="34" t="s">
        <v>10975</v>
      </c>
      <c r="E2123" s="34" t="s">
        <v>84</v>
      </c>
      <c r="F2123" s="31">
        <v>1</v>
      </c>
    </row>
    <row r="2124" spans="1:6" s="31" customFormat="1" ht="15.75" customHeight="1" x14ac:dyDescent="0.25">
      <c r="A2124" s="31">
        <v>2127</v>
      </c>
      <c r="B2124" s="34" t="s">
        <v>13096</v>
      </c>
      <c r="C2124" s="31">
        <v>3207</v>
      </c>
      <c r="D2124" s="34" t="s">
        <v>11420</v>
      </c>
      <c r="E2124" s="34" t="s">
        <v>84</v>
      </c>
      <c r="F2124" s="31">
        <v>12</v>
      </c>
    </row>
    <row r="2125" spans="1:6" s="31" customFormat="1" ht="15.75" customHeight="1" x14ac:dyDescent="0.25">
      <c r="A2125" s="31">
        <v>2128</v>
      </c>
      <c r="B2125" s="34" t="s">
        <v>13097</v>
      </c>
      <c r="C2125" s="31">
        <v>2769</v>
      </c>
      <c r="D2125" s="34" t="s">
        <v>10975</v>
      </c>
      <c r="E2125" s="34" t="s">
        <v>84</v>
      </c>
      <c r="F2125" s="31">
        <v>10</v>
      </c>
    </row>
    <row r="2126" spans="1:6" s="31" customFormat="1" ht="15.75" customHeight="1" x14ac:dyDescent="0.25">
      <c r="A2126" s="31">
        <v>2129</v>
      </c>
      <c r="B2126" s="34" t="s">
        <v>13098</v>
      </c>
      <c r="C2126" s="31">
        <v>2164</v>
      </c>
      <c r="D2126" s="34" t="s">
        <v>10975</v>
      </c>
      <c r="E2126" s="34" t="s">
        <v>84</v>
      </c>
      <c r="F2126" s="31">
        <v>9</v>
      </c>
    </row>
    <row r="2127" spans="1:6" s="31" customFormat="1" ht="15.75" customHeight="1" x14ac:dyDescent="0.25">
      <c r="A2127" s="31">
        <v>2130</v>
      </c>
      <c r="B2127" s="34" t="s">
        <v>13099</v>
      </c>
      <c r="C2127" s="31">
        <v>2480</v>
      </c>
      <c r="D2127" s="34" t="s">
        <v>10975</v>
      </c>
      <c r="E2127" s="34" t="s">
        <v>84</v>
      </c>
      <c r="F2127" s="31">
        <v>2</v>
      </c>
    </row>
    <row r="2128" spans="1:6" s="31" customFormat="1" ht="15.75" customHeight="1" x14ac:dyDescent="0.25">
      <c r="A2128" s="31">
        <v>2131</v>
      </c>
      <c r="B2128" s="34" t="s">
        <v>13100</v>
      </c>
      <c r="C2128" s="31">
        <v>2566</v>
      </c>
      <c r="D2128" s="34" t="s">
        <v>10975</v>
      </c>
      <c r="E2128" s="34" t="s">
        <v>84</v>
      </c>
      <c r="F2128" s="31">
        <v>8</v>
      </c>
    </row>
    <row r="2129" spans="1:6" s="31" customFormat="1" ht="15.75" customHeight="1" x14ac:dyDescent="0.25">
      <c r="A2129" s="31">
        <v>2132</v>
      </c>
      <c r="B2129" s="34" t="s">
        <v>13101</v>
      </c>
      <c r="C2129" s="31">
        <v>2145</v>
      </c>
      <c r="D2129" s="34" t="s">
        <v>10975</v>
      </c>
      <c r="E2129" s="34" t="s">
        <v>84</v>
      </c>
      <c r="F2129" s="31">
        <v>9</v>
      </c>
    </row>
    <row r="2130" spans="1:6" s="31" customFormat="1" ht="15.75" customHeight="1" x14ac:dyDescent="0.25">
      <c r="A2130" s="31">
        <v>2133</v>
      </c>
      <c r="B2130" s="34" t="s">
        <v>13102</v>
      </c>
      <c r="C2130" s="31">
        <v>2880</v>
      </c>
      <c r="D2130" s="34" t="s">
        <v>10975</v>
      </c>
      <c r="E2130" s="34" t="s">
        <v>84</v>
      </c>
      <c r="F2130" s="31">
        <v>1</v>
      </c>
    </row>
    <row r="2131" spans="1:6" s="31" customFormat="1" ht="15.75" customHeight="1" x14ac:dyDescent="0.25">
      <c r="A2131" s="31">
        <v>2134</v>
      </c>
      <c r="B2131" s="34" t="s">
        <v>13103</v>
      </c>
      <c r="C2131" s="31">
        <v>3175</v>
      </c>
      <c r="D2131" s="34" t="s">
        <v>11420</v>
      </c>
      <c r="E2131" s="34" t="s">
        <v>84</v>
      </c>
      <c r="F2131" s="31">
        <v>3</v>
      </c>
    </row>
    <row r="2132" spans="1:6" s="31" customFormat="1" ht="15.75" customHeight="1" x14ac:dyDescent="0.25">
      <c r="A2132" s="31">
        <v>2135</v>
      </c>
      <c r="B2132" s="34" t="s">
        <v>13104</v>
      </c>
      <c r="C2132" s="31">
        <v>2063</v>
      </c>
      <c r="D2132" s="34" t="s">
        <v>10975</v>
      </c>
      <c r="E2132" s="34" t="s">
        <v>84</v>
      </c>
      <c r="F2132" s="31">
        <v>12</v>
      </c>
    </row>
    <row r="2133" spans="1:6" s="31" customFormat="1" ht="15.75" customHeight="1" x14ac:dyDescent="0.25">
      <c r="A2133" s="31">
        <v>2136</v>
      </c>
      <c r="B2133" s="34" t="s">
        <v>13105</v>
      </c>
      <c r="C2133" s="31">
        <v>2062</v>
      </c>
      <c r="D2133" s="34" t="s">
        <v>10975</v>
      </c>
      <c r="E2133" s="34" t="s">
        <v>84</v>
      </c>
      <c r="F2133" s="31">
        <v>9</v>
      </c>
    </row>
    <row r="2134" spans="1:6" s="31" customFormat="1" ht="15.75" customHeight="1" x14ac:dyDescent="0.25">
      <c r="A2134" s="31">
        <v>2137</v>
      </c>
      <c r="B2134" s="34" t="s">
        <v>13106</v>
      </c>
      <c r="C2134" s="31">
        <v>4030</v>
      </c>
      <c r="D2134" s="34" t="s">
        <v>14968</v>
      </c>
      <c r="E2134" s="34" t="s">
        <v>84</v>
      </c>
      <c r="F2134" s="31">
        <v>9</v>
      </c>
    </row>
    <row r="2135" spans="1:6" s="31" customFormat="1" ht="15.75" customHeight="1" x14ac:dyDescent="0.25">
      <c r="A2135" s="31">
        <v>2138</v>
      </c>
      <c r="B2135" s="34" t="s">
        <v>13107</v>
      </c>
      <c r="C2135" s="31">
        <v>2216</v>
      </c>
      <c r="D2135" s="34" t="s">
        <v>10975</v>
      </c>
      <c r="E2135" s="34" t="s">
        <v>84</v>
      </c>
      <c r="F2135" s="31">
        <v>8</v>
      </c>
    </row>
    <row r="2136" spans="1:6" s="31" customFormat="1" ht="15.75" customHeight="1" x14ac:dyDescent="0.25">
      <c r="A2136" s="31">
        <v>2139</v>
      </c>
      <c r="B2136" s="34" t="s">
        <v>13108</v>
      </c>
      <c r="C2136" s="31">
        <v>3756</v>
      </c>
      <c r="D2136" s="34" t="s">
        <v>11420</v>
      </c>
      <c r="E2136" s="34" t="s">
        <v>84</v>
      </c>
      <c r="F2136" s="31">
        <v>7</v>
      </c>
    </row>
    <row r="2137" spans="1:6" s="31" customFormat="1" ht="15.75" customHeight="1" x14ac:dyDescent="0.25">
      <c r="A2137" s="31">
        <v>2140</v>
      </c>
      <c r="B2137" s="34" t="s">
        <v>13109</v>
      </c>
      <c r="C2137" s="31">
        <v>4670</v>
      </c>
      <c r="D2137" s="34" t="s">
        <v>14968</v>
      </c>
      <c r="E2137" s="34" t="s">
        <v>84</v>
      </c>
      <c r="F2137" s="31">
        <v>1</v>
      </c>
    </row>
    <row r="2138" spans="1:6" s="31" customFormat="1" ht="15.75" customHeight="1" x14ac:dyDescent="0.25">
      <c r="A2138" s="31">
        <v>2141</v>
      </c>
      <c r="B2138" s="34" t="s">
        <v>13110</v>
      </c>
      <c r="C2138" s="31">
        <v>2102</v>
      </c>
      <c r="D2138" s="34" t="s">
        <v>10975</v>
      </c>
      <c r="E2138" s="34" t="s">
        <v>84</v>
      </c>
      <c r="F2138" s="31">
        <v>10</v>
      </c>
    </row>
    <row r="2139" spans="1:6" s="31" customFormat="1" ht="15.75" customHeight="1" x14ac:dyDescent="0.25">
      <c r="A2139" s="31">
        <v>2142</v>
      </c>
      <c r="B2139" s="34" t="s">
        <v>13111</v>
      </c>
      <c r="C2139" s="31">
        <v>4503</v>
      </c>
      <c r="D2139" s="34" t="s">
        <v>14968</v>
      </c>
      <c r="E2139" s="34" t="s">
        <v>84</v>
      </c>
      <c r="F2139" s="31">
        <v>3</v>
      </c>
    </row>
    <row r="2140" spans="1:6" s="31" customFormat="1" ht="15.75" customHeight="1" x14ac:dyDescent="0.25">
      <c r="A2140" s="31">
        <v>2143</v>
      </c>
      <c r="B2140" s="34" t="s">
        <v>13112</v>
      </c>
      <c r="C2140" s="31">
        <v>2557</v>
      </c>
      <c r="D2140" s="34" t="s">
        <v>10975</v>
      </c>
      <c r="E2140" s="34" t="s">
        <v>84</v>
      </c>
      <c r="F2140" s="31">
        <v>8</v>
      </c>
    </row>
    <row r="2141" spans="1:6" s="31" customFormat="1" ht="15.75" customHeight="1" x14ac:dyDescent="0.25">
      <c r="A2141" s="31">
        <v>2144</v>
      </c>
      <c r="B2141" s="34" t="s">
        <v>13113</v>
      </c>
      <c r="C2141" s="31">
        <v>2650</v>
      </c>
      <c r="D2141" s="34" t="s">
        <v>10975</v>
      </c>
      <c r="E2141" s="34" t="s">
        <v>84</v>
      </c>
      <c r="F2141" s="31">
        <v>4</v>
      </c>
    </row>
    <row r="2142" spans="1:6" s="31" customFormat="1" ht="15.75" customHeight="1" x14ac:dyDescent="0.25">
      <c r="A2142" s="31">
        <v>2145</v>
      </c>
      <c r="B2142" s="34" t="s">
        <v>13114</v>
      </c>
      <c r="C2142" s="31">
        <v>2216</v>
      </c>
      <c r="D2142" s="34" t="s">
        <v>10975</v>
      </c>
      <c r="E2142" s="34" t="s">
        <v>84</v>
      </c>
      <c r="F2142" s="31">
        <v>8</v>
      </c>
    </row>
    <row r="2143" spans="1:6" s="31" customFormat="1" ht="15.75" customHeight="1" x14ac:dyDescent="0.25">
      <c r="A2143" s="31">
        <v>2146</v>
      </c>
      <c r="B2143" s="34" t="s">
        <v>13115</v>
      </c>
      <c r="C2143" s="31">
        <v>2234</v>
      </c>
      <c r="D2143" s="34" t="s">
        <v>10975</v>
      </c>
      <c r="E2143" s="34" t="s">
        <v>84</v>
      </c>
      <c r="F2143" s="31">
        <v>10</v>
      </c>
    </row>
    <row r="2144" spans="1:6" s="31" customFormat="1" ht="15.75" customHeight="1" x14ac:dyDescent="0.25">
      <c r="A2144" s="31">
        <v>2147</v>
      </c>
      <c r="B2144" s="34" t="s">
        <v>13116</v>
      </c>
      <c r="C2144" s="31">
        <v>2148</v>
      </c>
      <c r="D2144" s="34" t="s">
        <v>10975</v>
      </c>
      <c r="E2144" s="34" t="s">
        <v>84</v>
      </c>
      <c r="F2144" s="31">
        <v>8</v>
      </c>
    </row>
    <row r="2145" spans="1:6" s="31" customFormat="1" ht="15.75" customHeight="1" x14ac:dyDescent="0.25">
      <c r="A2145" s="31">
        <v>2148</v>
      </c>
      <c r="B2145" s="34" t="s">
        <v>13117</v>
      </c>
      <c r="C2145" s="31">
        <v>3976</v>
      </c>
      <c r="D2145" s="34" t="s">
        <v>11420</v>
      </c>
      <c r="E2145" s="34" t="s">
        <v>84</v>
      </c>
      <c r="F2145" s="31">
        <v>6</v>
      </c>
    </row>
    <row r="2146" spans="1:6" s="31" customFormat="1" ht="15.75" customHeight="1" x14ac:dyDescent="0.25">
      <c r="A2146" s="31">
        <v>2149</v>
      </c>
      <c r="B2146" s="34" t="s">
        <v>13118</v>
      </c>
      <c r="C2146" s="31">
        <v>2210</v>
      </c>
      <c r="D2146" s="34" t="s">
        <v>10975</v>
      </c>
      <c r="E2146" s="34" t="s">
        <v>84</v>
      </c>
      <c r="F2146" s="31">
        <v>10</v>
      </c>
    </row>
    <row r="2147" spans="1:6" s="31" customFormat="1" ht="15.75" customHeight="1" x14ac:dyDescent="0.25">
      <c r="A2147" s="31">
        <v>2150</v>
      </c>
      <c r="B2147" s="34" t="s">
        <v>13119</v>
      </c>
      <c r="C2147" s="31">
        <v>4503</v>
      </c>
      <c r="D2147" s="34" t="s">
        <v>14968</v>
      </c>
      <c r="E2147" s="34" t="s">
        <v>84</v>
      </c>
      <c r="F2147" s="31">
        <v>7</v>
      </c>
    </row>
    <row r="2148" spans="1:6" s="31" customFormat="1" ht="15.75" customHeight="1" x14ac:dyDescent="0.25">
      <c r="A2148" s="31">
        <v>2151</v>
      </c>
      <c r="B2148" s="34" t="s">
        <v>13120</v>
      </c>
      <c r="C2148" s="31">
        <v>4680</v>
      </c>
      <c r="D2148" s="34" t="s">
        <v>14968</v>
      </c>
      <c r="E2148" s="34" t="s">
        <v>84</v>
      </c>
      <c r="F2148" s="31">
        <v>3</v>
      </c>
    </row>
    <row r="2149" spans="1:6" s="31" customFormat="1" ht="15.75" customHeight="1" x14ac:dyDescent="0.25">
      <c r="A2149" s="31">
        <v>2152</v>
      </c>
      <c r="B2149" s="34" t="s">
        <v>13121</v>
      </c>
      <c r="C2149" s="31">
        <v>3071</v>
      </c>
      <c r="D2149" s="34" t="s">
        <v>11420</v>
      </c>
      <c r="E2149" s="34" t="s">
        <v>84</v>
      </c>
      <c r="F2149" s="31">
        <v>10</v>
      </c>
    </row>
    <row r="2150" spans="1:6" s="31" customFormat="1" ht="15.75" customHeight="1" x14ac:dyDescent="0.25">
      <c r="A2150" s="31">
        <v>2153</v>
      </c>
      <c r="B2150" s="34" t="s">
        <v>13122</v>
      </c>
      <c r="C2150" s="31">
        <v>4165</v>
      </c>
      <c r="D2150" s="34" t="s">
        <v>14968</v>
      </c>
      <c r="E2150" s="34" t="s">
        <v>84</v>
      </c>
      <c r="F2150" s="31">
        <v>5</v>
      </c>
    </row>
    <row r="2151" spans="1:6" s="31" customFormat="1" ht="15.75" customHeight="1" x14ac:dyDescent="0.25">
      <c r="A2151" s="31">
        <v>2154</v>
      </c>
      <c r="B2151" s="34" t="s">
        <v>13123</v>
      </c>
      <c r="C2151" s="31">
        <v>2089</v>
      </c>
      <c r="D2151" s="34" t="s">
        <v>10975</v>
      </c>
      <c r="E2151" s="34" t="s">
        <v>84</v>
      </c>
      <c r="F2151" s="31">
        <v>9</v>
      </c>
    </row>
    <row r="2152" spans="1:6" s="31" customFormat="1" ht="15.75" customHeight="1" x14ac:dyDescent="0.25">
      <c r="A2152" s="31">
        <v>2155</v>
      </c>
      <c r="B2152" s="34" t="s">
        <v>13124</v>
      </c>
      <c r="C2152" s="31">
        <v>3214</v>
      </c>
      <c r="D2152" s="34" t="s">
        <v>11420</v>
      </c>
      <c r="E2152" s="34" t="s">
        <v>84</v>
      </c>
      <c r="F2152" s="31">
        <v>3</v>
      </c>
    </row>
    <row r="2153" spans="1:6" s="31" customFormat="1" ht="15.75" customHeight="1" x14ac:dyDescent="0.25">
      <c r="A2153" s="31">
        <v>2156</v>
      </c>
      <c r="B2153" s="34" t="s">
        <v>13125</v>
      </c>
      <c r="C2153" s="31">
        <v>2199</v>
      </c>
      <c r="D2153" s="34" t="s">
        <v>10975</v>
      </c>
      <c r="E2153" s="34" t="s">
        <v>84</v>
      </c>
      <c r="F2153" s="31">
        <v>1</v>
      </c>
    </row>
    <row r="2154" spans="1:6" s="31" customFormat="1" ht="15.75" customHeight="1" x14ac:dyDescent="0.25">
      <c r="A2154" s="31">
        <v>2157</v>
      </c>
      <c r="B2154" s="34" t="s">
        <v>13126</v>
      </c>
      <c r="C2154" s="31">
        <v>4160</v>
      </c>
      <c r="D2154" s="34" t="s">
        <v>14968</v>
      </c>
      <c r="E2154" s="34" t="s">
        <v>84</v>
      </c>
      <c r="F2154" s="31">
        <v>8</v>
      </c>
    </row>
    <row r="2155" spans="1:6" s="31" customFormat="1" ht="15.75" customHeight="1" x14ac:dyDescent="0.25">
      <c r="A2155" s="31">
        <v>2158</v>
      </c>
      <c r="B2155" s="34" t="s">
        <v>13127</v>
      </c>
      <c r="C2155" s="31">
        <v>2144</v>
      </c>
      <c r="D2155" s="34" t="s">
        <v>10975</v>
      </c>
      <c r="E2155" s="34" t="s">
        <v>84</v>
      </c>
      <c r="F2155" s="31">
        <v>9</v>
      </c>
    </row>
    <row r="2156" spans="1:6" s="31" customFormat="1" ht="15.75" customHeight="1" x14ac:dyDescent="0.25">
      <c r="A2156" s="31">
        <v>2159</v>
      </c>
      <c r="B2156" s="34" t="s">
        <v>13128</v>
      </c>
      <c r="C2156" s="31">
        <v>4510</v>
      </c>
      <c r="D2156" s="34" t="s">
        <v>14968</v>
      </c>
      <c r="E2156" s="34" t="s">
        <v>84</v>
      </c>
      <c r="F2156" s="31">
        <v>4</v>
      </c>
    </row>
    <row r="2157" spans="1:6" s="31" customFormat="1" ht="15.75" customHeight="1" x14ac:dyDescent="0.25">
      <c r="A2157" s="31">
        <v>2160</v>
      </c>
      <c r="B2157" s="34" t="s">
        <v>13129</v>
      </c>
      <c r="C2157" s="31">
        <v>3172</v>
      </c>
      <c r="D2157" s="34" t="s">
        <v>11420</v>
      </c>
      <c r="E2157" s="34" t="s">
        <v>84</v>
      </c>
      <c r="F2157" s="31">
        <v>8</v>
      </c>
    </row>
    <row r="2158" spans="1:6" s="31" customFormat="1" ht="15.75" customHeight="1" x14ac:dyDescent="0.25">
      <c r="A2158" s="31">
        <v>2161</v>
      </c>
      <c r="B2158" s="34" t="s">
        <v>13130</v>
      </c>
      <c r="C2158" s="31">
        <v>3189</v>
      </c>
      <c r="D2158" s="34" t="s">
        <v>11420</v>
      </c>
      <c r="E2158" s="34" t="s">
        <v>84</v>
      </c>
      <c r="F2158" s="31">
        <v>10</v>
      </c>
    </row>
    <row r="2159" spans="1:6" s="31" customFormat="1" ht="15.75" customHeight="1" x14ac:dyDescent="0.25">
      <c r="A2159" s="31">
        <v>2162</v>
      </c>
      <c r="B2159" s="34" t="s">
        <v>13131</v>
      </c>
      <c r="C2159" s="31">
        <v>2760</v>
      </c>
      <c r="D2159" s="34" t="s">
        <v>10975</v>
      </c>
      <c r="E2159" s="34" t="s">
        <v>84</v>
      </c>
      <c r="F2159" s="31">
        <v>8</v>
      </c>
    </row>
    <row r="2160" spans="1:6" s="31" customFormat="1" ht="15.75" customHeight="1" x14ac:dyDescent="0.25">
      <c r="A2160" s="31">
        <v>2163</v>
      </c>
      <c r="B2160" s="34" t="s">
        <v>13132</v>
      </c>
      <c r="C2160" s="31">
        <v>2155</v>
      </c>
      <c r="D2160" s="34" t="s">
        <v>10975</v>
      </c>
      <c r="E2160" s="34" t="s">
        <v>84</v>
      </c>
      <c r="F2160" s="31">
        <v>10</v>
      </c>
    </row>
    <row r="2161" spans="1:6" s="31" customFormat="1" ht="15.75" customHeight="1" x14ac:dyDescent="0.25">
      <c r="A2161" s="31">
        <v>2164</v>
      </c>
      <c r="B2161" s="34" t="s">
        <v>13133</v>
      </c>
      <c r="C2161" s="31">
        <v>2145</v>
      </c>
      <c r="D2161" s="34" t="s">
        <v>10975</v>
      </c>
      <c r="E2161" s="34" t="s">
        <v>84</v>
      </c>
      <c r="F2161" s="31">
        <v>9</v>
      </c>
    </row>
    <row r="2162" spans="1:6" s="31" customFormat="1" ht="15.75" customHeight="1" x14ac:dyDescent="0.25">
      <c r="A2162" s="31">
        <v>2165</v>
      </c>
      <c r="B2162" s="34" t="s">
        <v>13134</v>
      </c>
      <c r="C2162" s="31">
        <v>3030</v>
      </c>
      <c r="D2162" s="34" t="s">
        <v>11420</v>
      </c>
      <c r="E2162" s="34" t="s">
        <v>84</v>
      </c>
      <c r="F2162" s="31">
        <v>6</v>
      </c>
    </row>
    <row r="2163" spans="1:6" s="31" customFormat="1" ht="15.75" customHeight="1" x14ac:dyDescent="0.25">
      <c r="A2163" s="31">
        <v>2166</v>
      </c>
      <c r="B2163" s="34" t="s">
        <v>13135</v>
      </c>
      <c r="C2163" s="31">
        <v>2770</v>
      </c>
      <c r="D2163" s="34" t="s">
        <v>10975</v>
      </c>
      <c r="E2163" s="34" t="s">
        <v>84</v>
      </c>
      <c r="F2163" s="31">
        <v>6</v>
      </c>
    </row>
    <row r="2164" spans="1:6" s="31" customFormat="1" ht="15.75" customHeight="1" x14ac:dyDescent="0.25">
      <c r="A2164" s="31">
        <v>2167</v>
      </c>
      <c r="B2164" s="34" t="s">
        <v>13136</v>
      </c>
      <c r="C2164" s="31">
        <v>2750</v>
      </c>
      <c r="D2164" s="34" t="s">
        <v>10975</v>
      </c>
      <c r="E2164" s="34" t="s">
        <v>84</v>
      </c>
      <c r="F2164" s="31">
        <v>8</v>
      </c>
    </row>
    <row r="2165" spans="1:6" s="31" customFormat="1" ht="15.75" customHeight="1" x14ac:dyDescent="0.25">
      <c r="A2165" s="31">
        <v>2168</v>
      </c>
      <c r="B2165" s="34" t="s">
        <v>13137</v>
      </c>
      <c r="C2165" s="31">
        <v>4061</v>
      </c>
      <c r="D2165" s="34" t="s">
        <v>14968</v>
      </c>
      <c r="E2165" s="34" t="s">
        <v>84</v>
      </c>
      <c r="F2165" s="31">
        <v>5</v>
      </c>
    </row>
    <row r="2166" spans="1:6" s="31" customFormat="1" ht="15.75" customHeight="1" x14ac:dyDescent="0.25">
      <c r="A2166" s="31">
        <v>2169</v>
      </c>
      <c r="B2166" s="34" t="s">
        <v>13138</v>
      </c>
      <c r="C2166" s="31">
        <v>2283</v>
      </c>
      <c r="D2166" s="34" t="s">
        <v>10975</v>
      </c>
      <c r="E2166" s="34" t="s">
        <v>84</v>
      </c>
      <c r="F2166" s="31">
        <v>4</v>
      </c>
    </row>
    <row r="2167" spans="1:6" s="31" customFormat="1" ht="15.75" customHeight="1" x14ac:dyDescent="0.25">
      <c r="A2167" s="31">
        <v>2170</v>
      </c>
      <c r="B2167" s="34" t="s">
        <v>13139</v>
      </c>
      <c r="C2167" s="31">
        <v>2030</v>
      </c>
      <c r="D2167" s="34" t="s">
        <v>10975</v>
      </c>
      <c r="E2167" s="34" t="s">
        <v>84</v>
      </c>
      <c r="F2167" s="31">
        <v>12</v>
      </c>
    </row>
    <row r="2168" spans="1:6" s="31" customFormat="1" ht="15.75" customHeight="1" x14ac:dyDescent="0.25">
      <c r="A2168" s="31">
        <v>2171</v>
      </c>
      <c r="B2168" s="34" t="s">
        <v>13140</v>
      </c>
      <c r="C2168" s="31">
        <v>2138</v>
      </c>
      <c r="D2168" s="34" t="s">
        <v>10975</v>
      </c>
      <c r="E2168" s="34" t="s">
        <v>84</v>
      </c>
      <c r="F2168" s="31">
        <v>9</v>
      </c>
    </row>
    <row r="2169" spans="1:6" s="31" customFormat="1" ht="15.75" customHeight="1" x14ac:dyDescent="0.25">
      <c r="A2169" s="31">
        <v>2172</v>
      </c>
      <c r="B2169" s="34" t="s">
        <v>13141</v>
      </c>
      <c r="C2169" s="31">
        <v>2016</v>
      </c>
      <c r="D2169" s="34" t="s">
        <v>10975</v>
      </c>
      <c r="E2169" s="34" t="s">
        <v>84</v>
      </c>
      <c r="F2169" s="31">
        <v>10</v>
      </c>
    </row>
    <row r="2170" spans="1:6" s="31" customFormat="1" ht="15.75" customHeight="1" x14ac:dyDescent="0.25">
      <c r="A2170" s="31">
        <v>2173</v>
      </c>
      <c r="B2170" s="34" t="s">
        <v>13142</v>
      </c>
      <c r="C2170" s="31">
        <v>2340</v>
      </c>
      <c r="D2170" s="34" t="s">
        <v>10975</v>
      </c>
      <c r="E2170" s="34" t="s">
        <v>84</v>
      </c>
      <c r="F2170" s="31">
        <v>2</v>
      </c>
    </row>
    <row r="2171" spans="1:6" s="31" customFormat="1" ht="15.75" customHeight="1" x14ac:dyDescent="0.25">
      <c r="A2171" s="31">
        <v>2174</v>
      </c>
      <c r="B2171" s="34" t="s">
        <v>13143</v>
      </c>
      <c r="C2171" s="31">
        <v>3429</v>
      </c>
      <c r="D2171" s="34" t="s">
        <v>11420</v>
      </c>
      <c r="E2171" s="34" t="s">
        <v>84</v>
      </c>
      <c r="F2171" s="31">
        <v>6</v>
      </c>
    </row>
    <row r="2172" spans="1:6" s="31" customFormat="1" ht="15.75" customHeight="1" x14ac:dyDescent="0.25">
      <c r="A2172" s="31">
        <v>2175</v>
      </c>
      <c r="B2172" s="34" t="s">
        <v>13144</v>
      </c>
      <c r="C2172" s="31">
        <v>3083</v>
      </c>
      <c r="D2172" s="34" t="s">
        <v>11420</v>
      </c>
      <c r="E2172" s="34" t="s">
        <v>84</v>
      </c>
      <c r="F2172" s="31">
        <v>8</v>
      </c>
    </row>
    <row r="2173" spans="1:6" s="31" customFormat="1" ht="15.75" customHeight="1" x14ac:dyDescent="0.25">
      <c r="A2173" s="31">
        <v>2176</v>
      </c>
      <c r="B2173" s="34" t="s">
        <v>13145</v>
      </c>
      <c r="C2173" s="31">
        <v>2170</v>
      </c>
      <c r="D2173" s="34" t="s">
        <v>10975</v>
      </c>
      <c r="E2173" s="34" t="s">
        <v>84</v>
      </c>
      <c r="F2173" s="31">
        <v>5</v>
      </c>
    </row>
    <row r="2174" spans="1:6" s="31" customFormat="1" ht="15.75" customHeight="1" x14ac:dyDescent="0.25">
      <c r="A2174" s="31">
        <v>2177</v>
      </c>
      <c r="B2174" s="34" t="s">
        <v>13146</v>
      </c>
      <c r="C2174" s="31">
        <v>2770</v>
      </c>
      <c r="D2174" s="34" t="s">
        <v>10975</v>
      </c>
      <c r="E2174" s="34" t="s">
        <v>84</v>
      </c>
      <c r="F2174" s="31">
        <v>7</v>
      </c>
    </row>
    <row r="2175" spans="1:6" s="31" customFormat="1" ht="15.75" customHeight="1" x14ac:dyDescent="0.25">
      <c r="A2175" s="31">
        <v>2178</v>
      </c>
      <c r="B2175" s="34" t="s">
        <v>13147</v>
      </c>
      <c r="C2175" s="31">
        <v>4214</v>
      </c>
      <c r="D2175" s="34" t="s">
        <v>14968</v>
      </c>
      <c r="E2175" s="34" t="s">
        <v>84</v>
      </c>
      <c r="F2175" s="31">
        <v>8</v>
      </c>
    </row>
    <row r="2176" spans="1:6" s="31" customFormat="1" ht="15.75" customHeight="1" x14ac:dyDescent="0.25">
      <c r="A2176" s="31">
        <v>2179</v>
      </c>
      <c r="B2176" s="34" t="s">
        <v>13148</v>
      </c>
      <c r="C2176" s="31">
        <v>3015</v>
      </c>
      <c r="D2176" s="34" t="s">
        <v>11420</v>
      </c>
      <c r="E2176" s="34" t="s">
        <v>84</v>
      </c>
      <c r="F2176" s="31">
        <v>10</v>
      </c>
    </row>
    <row r="2177" spans="1:6" s="31" customFormat="1" ht="15.75" customHeight="1" x14ac:dyDescent="0.25">
      <c r="A2177" s="31">
        <v>2180</v>
      </c>
      <c r="B2177" s="34" t="s">
        <v>13149</v>
      </c>
      <c r="C2177" s="31">
        <v>3163</v>
      </c>
      <c r="D2177" s="34" t="s">
        <v>11420</v>
      </c>
      <c r="E2177" s="34" t="s">
        <v>84</v>
      </c>
      <c r="F2177" s="31">
        <v>10</v>
      </c>
    </row>
    <row r="2178" spans="1:6" s="31" customFormat="1" ht="15.75" customHeight="1" x14ac:dyDescent="0.25">
      <c r="A2178" s="31">
        <v>2181</v>
      </c>
      <c r="B2178" s="34" t="s">
        <v>13150</v>
      </c>
      <c r="C2178" s="31">
        <v>2032</v>
      </c>
      <c r="D2178" s="34" t="s">
        <v>10975</v>
      </c>
      <c r="E2178" s="34" t="s">
        <v>84</v>
      </c>
      <c r="F2178" s="31">
        <v>11</v>
      </c>
    </row>
    <row r="2179" spans="1:6" s="31" customFormat="1" ht="15.75" customHeight="1" x14ac:dyDescent="0.25">
      <c r="A2179" s="31">
        <v>2182</v>
      </c>
      <c r="B2179" s="34" t="s">
        <v>13151</v>
      </c>
      <c r="C2179" s="31">
        <v>4350</v>
      </c>
      <c r="D2179" s="34" t="s">
        <v>14968</v>
      </c>
      <c r="E2179" s="34" t="s">
        <v>84</v>
      </c>
      <c r="F2179" s="31">
        <v>7</v>
      </c>
    </row>
    <row r="2180" spans="1:6" s="31" customFormat="1" ht="15.75" customHeight="1" x14ac:dyDescent="0.25">
      <c r="A2180" s="31">
        <v>2183</v>
      </c>
      <c r="B2180" s="34" t="s">
        <v>13152</v>
      </c>
      <c r="C2180" s="31">
        <v>4132</v>
      </c>
      <c r="D2180" s="34" t="s">
        <v>14968</v>
      </c>
      <c r="E2180" s="34" t="s">
        <v>84</v>
      </c>
      <c r="F2180" s="31">
        <v>4</v>
      </c>
    </row>
    <row r="2181" spans="1:6" s="31" customFormat="1" ht="15.75" customHeight="1" x14ac:dyDescent="0.25">
      <c r="A2181" s="31">
        <v>2184</v>
      </c>
      <c r="B2181" s="34" t="s">
        <v>13153</v>
      </c>
      <c r="C2181" s="31">
        <v>2147</v>
      </c>
      <c r="D2181" s="34" t="s">
        <v>10975</v>
      </c>
      <c r="E2181" s="34" t="s">
        <v>84</v>
      </c>
      <c r="F2181" s="31">
        <v>8</v>
      </c>
    </row>
    <row r="2182" spans="1:6" s="31" customFormat="1" ht="15.75" customHeight="1" x14ac:dyDescent="0.25">
      <c r="A2182" s="31">
        <v>2185</v>
      </c>
      <c r="B2182" s="34" t="s">
        <v>13154</v>
      </c>
      <c r="C2182" s="31">
        <v>2527</v>
      </c>
      <c r="D2182" s="34" t="s">
        <v>10975</v>
      </c>
      <c r="E2182" s="34" t="s">
        <v>84</v>
      </c>
      <c r="F2182" s="31">
        <v>7</v>
      </c>
    </row>
    <row r="2183" spans="1:6" s="31" customFormat="1" ht="15.75" customHeight="1" x14ac:dyDescent="0.25">
      <c r="A2183" s="31">
        <v>2186</v>
      </c>
      <c r="B2183" s="34" t="s">
        <v>13155</v>
      </c>
      <c r="C2183" s="31">
        <v>2557</v>
      </c>
      <c r="D2183" s="34" t="s">
        <v>10975</v>
      </c>
      <c r="E2183" s="34" t="s">
        <v>84</v>
      </c>
      <c r="F2183" s="31">
        <v>9</v>
      </c>
    </row>
    <row r="2184" spans="1:6" s="31" customFormat="1" ht="15.75" customHeight="1" x14ac:dyDescent="0.25">
      <c r="A2184" s="31">
        <v>2187</v>
      </c>
      <c r="B2184" s="34" t="s">
        <v>13156</v>
      </c>
      <c r="C2184" s="31">
        <v>2200</v>
      </c>
      <c r="D2184" s="34" t="s">
        <v>10975</v>
      </c>
      <c r="E2184" s="34" t="s">
        <v>84</v>
      </c>
      <c r="F2184" s="31">
        <v>9</v>
      </c>
    </row>
    <row r="2185" spans="1:6" s="31" customFormat="1" ht="15.75" customHeight="1" x14ac:dyDescent="0.25">
      <c r="A2185" s="31">
        <v>2188</v>
      </c>
      <c r="B2185" s="34" t="s">
        <v>13157</v>
      </c>
      <c r="C2185" s="31">
        <v>4211</v>
      </c>
      <c r="D2185" s="34" t="s">
        <v>14968</v>
      </c>
      <c r="E2185" s="34" t="s">
        <v>84</v>
      </c>
      <c r="F2185" s="31">
        <v>9</v>
      </c>
    </row>
    <row r="2186" spans="1:6" s="31" customFormat="1" ht="15.75" customHeight="1" x14ac:dyDescent="0.25">
      <c r="A2186" s="31">
        <v>2189</v>
      </c>
      <c r="B2186" s="34" t="s">
        <v>13158</v>
      </c>
      <c r="C2186" s="31">
        <v>4500</v>
      </c>
      <c r="D2186" s="34" t="s">
        <v>14968</v>
      </c>
      <c r="E2186" s="34" t="s">
        <v>84</v>
      </c>
      <c r="F2186" s="31">
        <v>8</v>
      </c>
    </row>
    <row r="2187" spans="1:6" s="31" customFormat="1" ht="15.75" customHeight="1" x14ac:dyDescent="0.25">
      <c r="A2187" s="31">
        <v>2190</v>
      </c>
      <c r="B2187" s="34" t="s">
        <v>13159</v>
      </c>
      <c r="C2187" s="31">
        <v>2830</v>
      </c>
      <c r="D2187" s="34" t="s">
        <v>10975</v>
      </c>
      <c r="E2187" s="34" t="s">
        <v>84</v>
      </c>
      <c r="F2187" s="31">
        <v>3</v>
      </c>
    </row>
    <row r="2188" spans="1:6" s="31" customFormat="1" ht="15.75" customHeight="1" x14ac:dyDescent="0.25">
      <c r="A2188" s="31">
        <v>2191</v>
      </c>
      <c r="B2188" s="34" t="s">
        <v>13160</v>
      </c>
      <c r="C2188" s="31">
        <v>3040</v>
      </c>
      <c r="D2188" s="34" t="s">
        <v>11420</v>
      </c>
      <c r="E2188" s="34" t="s">
        <v>84</v>
      </c>
      <c r="F2188" s="31">
        <v>11</v>
      </c>
    </row>
    <row r="2189" spans="1:6" s="31" customFormat="1" ht="15.75" customHeight="1" x14ac:dyDescent="0.25">
      <c r="A2189" s="31">
        <v>2192</v>
      </c>
      <c r="B2189" s="34" t="s">
        <v>13161</v>
      </c>
      <c r="C2189" s="31">
        <v>4815</v>
      </c>
      <c r="D2189" s="34" t="s">
        <v>14968</v>
      </c>
      <c r="E2189" s="34" t="s">
        <v>84</v>
      </c>
      <c r="F2189" s="31">
        <v>1</v>
      </c>
    </row>
    <row r="2190" spans="1:6" s="31" customFormat="1" ht="15.75" customHeight="1" x14ac:dyDescent="0.25">
      <c r="A2190" s="31">
        <v>2193</v>
      </c>
      <c r="B2190" s="34" t="s">
        <v>13162</v>
      </c>
      <c r="C2190" s="31">
        <v>3915</v>
      </c>
      <c r="D2190" s="34" t="s">
        <v>11420</v>
      </c>
      <c r="E2190" s="34" t="s">
        <v>84</v>
      </c>
      <c r="F2190" s="31">
        <v>4</v>
      </c>
    </row>
    <row r="2191" spans="1:6" s="31" customFormat="1" ht="15.75" customHeight="1" x14ac:dyDescent="0.25">
      <c r="A2191" s="31">
        <v>2194</v>
      </c>
      <c r="B2191" s="34" t="s">
        <v>13163</v>
      </c>
      <c r="C2191" s="31">
        <v>4153</v>
      </c>
      <c r="D2191" s="34" t="s">
        <v>14968</v>
      </c>
      <c r="E2191" s="34" t="s">
        <v>84</v>
      </c>
      <c r="F2191" s="31">
        <v>11</v>
      </c>
    </row>
    <row r="2192" spans="1:6" s="31" customFormat="1" ht="15.75" customHeight="1" x14ac:dyDescent="0.25">
      <c r="A2192" s="31">
        <v>2195</v>
      </c>
      <c r="B2192" s="34" t="s">
        <v>13164</v>
      </c>
      <c r="C2192" s="31">
        <v>4179</v>
      </c>
      <c r="D2192" s="34" t="s">
        <v>14968</v>
      </c>
      <c r="E2192" s="34" t="s">
        <v>84</v>
      </c>
      <c r="F2192" s="31">
        <v>10</v>
      </c>
    </row>
    <row r="2193" spans="1:6" s="31" customFormat="1" ht="15.75" customHeight="1" x14ac:dyDescent="0.25">
      <c r="A2193" s="31">
        <v>2196</v>
      </c>
      <c r="B2193" s="34" t="s">
        <v>13165</v>
      </c>
      <c r="C2193" s="31">
        <v>2450</v>
      </c>
      <c r="D2193" s="34" t="s">
        <v>10975</v>
      </c>
      <c r="E2193" s="34" t="s">
        <v>84</v>
      </c>
      <c r="F2193" s="31">
        <v>7</v>
      </c>
    </row>
    <row r="2194" spans="1:6" s="31" customFormat="1" ht="15.75" customHeight="1" x14ac:dyDescent="0.25">
      <c r="A2194" s="31">
        <v>2197</v>
      </c>
      <c r="B2194" s="34" t="s">
        <v>13166</v>
      </c>
      <c r="C2194" s="31">
        <v>3355</v>
      </c>
      <c r="D2194" s="34" t="s">
        <v>11420</v>
      </c>
      <c r="E2194" s="34" t="s">
        <v>84</v>
      </c>
      <c r="F2194" s="31">
        <v>4</v>
      </c>
    </row>
    <row r="2195" spans="1:6" s="31" customFormat="1" ht="15.75" customHeight="1" x14ac:dyDescent="0.25">
      <c r="A2195" s="31">
        <v>2198</v>
      </c>
      <c r="B2195" s="34" t="s">
        <v>13167</v>
      </c>
      <c r="C2195" s="31">
        <v>2148</v>
      </c>
      <c r="D2195" s="34" t="s">
        <v>10975</v>
      </c>
      <c r="E2195" s="34" t="s">
        <v>84</v>
      </c>
      <c r="F2195" s="31">
        <v>6</v>
      </c>
    </row>
    <row r="2196" spans="1:6" s="31" customFormat="1" ht="15.75" customHeight="1" x14ac:dyDescent="0.25">
      <c r="A2196" s="31">
        <v>2199</v>
      </c>
      <c r="B2196" s="34" t="s">
        <v>13168</v>
      </c>
      <c r="C2196" s="31">
        <v>2321</v>
      </c>
      <c r="D2196" s="34" t="s">
        <v>10975</v>
      </c>
      <c r="E2196" s="34" t="s">
        <v>84</v>
      </c>
      <c r="F2196" s="31">
        <v>4</v>
      </c>
    </row>
    <row r="2197" spans="1:6" s="31" customFormat="1" ht="15.75" customHeight="1" x14ac:dyDescent="0.25">
      <c r="A2197" s="31">
        <v>2200</v>
      </c>
      <c r="B2197" s="34" t="s">
        <v>13169</v>
      </c>
      <c r="C2197" s="31">
        <v>2267</v>
      </c>
      <c r="D2197" s="34" t="s">
        <v>10975</v>
      </c>
      <c r="E2197" s="34" t="s">
        <v>84</v>
      </c>
      <c r="F2197" s="31">
        <v>5</v>
      </c>
    </row>
    <row r="2198" spans="1:6" s="31" customFormat="1" ht="15.75" customHeight="1" x14ac:dyDescent="0.25">
      <c r="A2198" s="31">
        <v>2201</v>
      </c>
      <c r="B2198" s="34" t="s">
        <v>13170</v>
      </c>
      <c r="C2198" s="31">
        <v>4055</v>
      </c>
      <c r="D2198" s="34" t="s">
        <v>14968</v>
      </c>
      <c r="E2198" s="34" t="s">
        <v>84</v>
      </c>
      <c r="F2198" s="31">
        <v>7</v>
      </c>
    </row>
    <row r="2199" spans="1:6" s="31" customFormat="1" ht="15.75" customHeight="1" x14ac:dyDescent="0.25">
      <c r="A2199" s="31">
        <v>2202</v>
      </c>
      <c r="B2199" s="34" t="s">
        <v>13171</v>
      </c>
      <c r="C2199" s="31">
        <v>2099</v>
      </c>
      <c r="D2199" s="34" t="s">
        <v>10975</v>
      </c>
      <c r="E2199" s="34" t="s">
        <v>84</v>
      </c>
      <c r="F2199" s="31">
        <v>11</v>
      </c>
    </row>
    <row r="2200" spans="1:6" s="31" customFormat="1" ht="15.75" customHeight="1" x14ac:dyDescent="0.25">
      <c r="A2200" s="31">
        <v>2203</v>
      </c>
      <c r="B2200" s="34" t="s">
        <v>13172</v>
      </c>
      <c r="C2200" s="31">
        <v>2026</v>
      </c>
      <c r="D2200" s="34" t="s">
        <v>10975</v>
      </c>
      <c r="E2200" s="34" t="s">
        <v>84</v>
      </c>
      <c r="F2200" s="31">
        <v>10</v>
      </c>
    </row>
    <row r="2201" spans="1:6" s="31" customFormat="1" ht="15.75" customHeight="1" x14ac:dyDescent="0.25">
      <c r="A2201" s="31">
        <v>2204</v>
      </c>
      <c r="B2201" s="34" t="s">
        <v>13173</v>
      </c>
      <c r="C2201" s="31">
        <v>2762</v>
      </c>
      <c r="D2201" s="34" t="s">
        <v>10975</v>
      </c>
      <c r="E2201" s="34" t="s">
        <v>84</v>
      </c>
      <c r="F2201" s="31">
        <v>9</v>
      </c>
    </row>
    <row r="2202" spans="1:6" s="31" customFormat="1" ht="15.75" customHeight="1" x14ac:dyDescent="0.25">
      <c r="A2202" s="31">
        <v>2205</v>
      </c>
      <c r="B2202" s="34" t="s">
        <v>13174</v>
      </c>
      <c r="C2202" s="31">
        <v>3101</v>
      </c>
      <c r="D2202" s="34" t="s">
        <v>11420</v>
      </c>
      <c r="E2202" s="34" t="s">
        <v>84</v>
      </c>
      <c r="F2202" s="31">
        <v>8</v>
      </c>
    </row>
    <row r="2203" spans="1:6" s="31" customFormat="1" ht="15.75" customHeight="1" x14ac:dyDescent="0.25">
      <c r="A2203" s="31">
        <v>2206</v>
      </c>
      <c r="B2203" s="34" t="s">
        <v>13175</v>
      </c>
      <c r="C2203" s="31">
        <v>2160</v>
      </c>
      <c r="D2203" s="34" t="s">
        <v>10975</v>
      </c>
      <c r="E2203" s="34" t="s">
        <v>84</v>
      </c>
      <c r="F2203" s="31">
        <v>5</v>
      </c>
    </row>
    <row r="2204" spans="1:6" s="31" customFormat="1" ht="15.75" customHeight="1" x14ac:dyDescent="0.25">
      <c r="A2204" s="31">
        <v>2207</v>
      </c>
      <c r="B2204" s="34" t="s">
        <v>13176</v>
      </c>
      <c r="C2204" s="31">
        <v>4121</v>
      </c>
      <c r="D2204" s="34" t="s">
        <v>14968</v>
      </c>
      <c r="E2204" s="34" t="s">
        <v>84</v>
      </c>
      <c r="F2204" s="31">
        <v>8</v>
      </c>
    </row>
    <row r="2205" spans="1:6" s="31" customFormat="1" ht="15.75" customHeight="1" x14ac:dyDescent="0.25">
      <c r="A2205" s="31">
        <v>2208</v>
      </c>
      <c r="B2205" s="34" t="s">
        <v>13177</v>
      </c>
      <c r="C2205" s="31">
        <v>2289</v>
      </c>
      <c r="D2205" s="34" t="s">
        <v>10975</v>
      </c>
      <c r="E2205" s="34" t="s">
        <v>84</v>
      </c>
      <c r="F2205" s="31">
        <v>7</v>
      </c>
    </row>
    <row r="2206" spans="1:6" s="31" customFormat="1" ht="15.75" customHeight="1" x14ac:dyDescent="0.25">
      <c r="A2206" s="31">
        <v>2209</v>
      </c>
      <c r="B2206" s="34" t="s">
        <v>13178</v>
      </c>
      <c r="C2206" s="31">
        <v>2145</v>
      </c>
      <c r="D2206" s="34" t="s">
        <v>10975</v>
      </c>
      <c r="E2206" s="34" t="s">
        <v>84</v>
      </c>
      <c r="F2206" s="31">
        <v>8</v>
      </c>
    </row>
    <row r="2207" spans="1:6" s="31" customFormat="1" ht="15.75" customHeight="1" x14ac:dyDescent="0.25">
      <c r="A2207" s="31">
        <v>2210</v>
      </c>
      <c r="B2207" s="34" t="s">
        <v>13179</v>
      </c>
      <c r="C2207" s="31">
        <v>3977</v>
      </c>
      <c r="D2207" s="34" t="s">
        <v>11420</v>
      </c>
      <c r="E2207" s="34" t="s">
        <v>84</v>
      </c>
      <c r="F2207" s="31">
        <v>5</v>
      </c>
    </row>
    <row r="2208" spans="1:6" s="31" customFormat="1" ht="15.75" customHeight="1" x14ac:dyDescent="0.25">
      <c r="A2208" s="31">
        <v>2211</v>
      </c>
      <c r="B2208" s="34" t="s">
        <v>13180</v>
      </c>
      <c r="C2208" s="31">
        <v>2232</v>
      </c>
      <c r="D2208" s="34" t="s">
        <v>10975</v>
      </c>
      <c r="E2208" s="34" t="s">
        <v>84</v>
      </c>
      <c r="F2208" s="31">
        <v>10</v>
      </c>
    </row>
    <row r="2209" spans="1:6" s="31" customFormat="1" ht="15.75" customHeight="1" x14ac:dyDescent="0.25">
      <c r="A2209" s="31">
        <v>2212</v>
      </c>
      <c r="B2209" s="34" t="s">
        <v>13181</v>
      </c>
      <c r="C2209" s="31">
        <v>4227</v>
      </c>
      <c r="D2209" s="34" t="s">
        <v>14968</v>
      </c>
      <c r="E2209" s="34" t="s">
        <v>84</v>
      </c>
      <c r="F2209" s="31">
        <v>7</v>
      </c>
    </row>
    <row r="2210" spans="1:6" s="31" customFormat="1" ht="15.75" customHeight="1" x14ac:dyDescent="0.25">
      <c r="A2210" s="31">
        <v>2213</v>
      </c>
      <c r="B2210" s="34" t="s">
        <v>13182</v>
      </c>
      <c r="C2210" s="31">
        <v>2756</v>
      </c>
      <c r="D2210" s="34" t="s">
        <v>10975</v>
      </c>
      <c r="E2210" s="34" t="s">
        <v>84</v>
      </c>
      <c r="F2210" s="31">
        <v>9</v>
      </c>
    </row>
    <row r="2211" spans="1:6" s="31" customFormat="1" ht="15.75" customHeight="1" x14ac:dyDescent="0.25">
      <c r="A2211" s="31">
        <v>2214</v>
      </c>
      <c r="B2211" s="34" t="s">
        <v>13183</v>
      </c>
      <c r="C2211" s="31">
        <v>2505</v>
      </c>
      <c r="D2211" s="34" t="s">
        <v>10975</v>
      </c>
      <c r="E2211" s="34" t="s">
        <v>84</v>
      </c>
      <c r="F2211" s="31">
        <v>8</v>
      </c>
    </row>
    <row r="2212" spans="1:6" s="31" customFormat="1" ht="15.75" customHeight="1" x14ac:dyDescent="0.25">
      <c r="A2212" s="31">
        <v>2215</v>
      </c>
      <c r="B2212" s="34" t="s">
        <v>13184</v>
      </c>
      <c r="C2212" s="31">
        <v>3458</v>
      </c>
      <c r="D2212" s="34" t="s">
        <v>11420</v>
      </c>
      <c r="E2212" s="34" t="s">
        <v>84</v>
      </c>
      <c r="F2212" s="31">
        <v>6</v>
      </c>
    </row>
    <row r="2213" spans="1:6" s="31" customFormat="1" ht="15.75" customHeight="1" x14ac:dyDescent="0.25">
      <c r="A2213" s="31">
        <v>2216</v>
      </c>
      <c r="B2213" s="34" t="s">
        <v>13185</v>
      </c>
      <c r="C2213" s="31">
        <v>2750</v>
      </c>
      <c r="D2213" s="34" t="s">
        <v>10975</v>
      </c>
      <c r="E2213" s="34" t="s">
        <v>84</v>
      </c>
      <c r="F2213" s="31">
        <v>7</v>
      </c>
    </row>
    <row r="2214" spans="1:6" s="31" customFormat="1" ht="15.75" customHeight="1" x14ac:dyDescent="0.25">
      <c r="A2214" s="31">
        <v>2217</v>
      </c>
      <c r="B2214" s="34" t="s">
        <v>13186</v>
      </c>
      <c r="C2214" s="31">
        <v>4421</v>
      </c>
      <c r="D2214" s="34" t="s">
        <v>14968</v>
      </c>
      <c r="E2214" s="34" t="s">
        <v>84</v>
      </c>
      <c r="F2214" s="31">
        <v>2</v>
      </c>
    </row>
    <row r="2215" spans="1:6" s="31" customFormat="1" ht="15.75" customHeight="1" x14ac:dyDescent="0.25">
      <c r="A2215" s="31">
        <v>2218</v>
      </c>
      <c r="B2215" s="34" t="s">
        <v>13187</v>
      </c>
      <c r="C2215" s="31">
        <v>3505</v>
      </c>
      <c r="D2215" s="34" t="s">
        <v>11420</v>
      </c>
      <c r="E2215" s="34" t="s">
        <v>84</v>
      </c>
      <c r="F2215" s="31">
        <v>1</v>
      </c>
    </row>
    <row r="2216" spans="1:6" s="31" customFormat="1" ht="15.75" customHeight="1" x14ac:dyDescent="0.25">
      <c r="A2216" s="31">
        <v>2219</v>
      </c>
      <c r="B2216" s="34" t="s">
        <v>13188</v>
      </c>
      <c r="C2216" s="31">
        <v>3216</v>
      </c>
      <c r="D2216" s="34" t="s">
        <v>11420</v>
      </c>
      <c r="E2216" s="34" t="s">
        <v>84</v>
      </c>
      <c r="F2216" s="31">
        <v>9</v>
      </c>
    </row>
    <row r="2217" spans="1:6" s="31" customFormat="1" ht="15.75" customHeight="1" x14ac:dyDescent="0.25">
      <c r="A2217" s="31">
        <v>2220</v>
      </c>
      <c r="B2217" s="34" t="s">
        <v>13189</v>
      </c>
      <c r="C2217" s="31">
        <v>2233</v>
      </c>
      <c r="D2217" s="34" t="s">
        <v>10975</v>
      </c>
      <c r="E2217" s="34" t="s">
        <v>84</v>
      </c>
      <c r="F2217" s="31">
        <v>9</v>
      </c>
    </row>
    <row r="2218" spans="1:6" s="31" customFormat="1" ht="15.75" customHeight="1" x14ac:dyDescent="0.25">
      <c r="A2218" s="31">
        <v>2221</v>
      </c>
      <c r="B2218" s="34" t="s">
        <v>13190</v>
      </c>
      <c r="C2218" s="31">
        <v>4017</v>
      </c>
      <c r="D2218" s="34" t="s">
        <v>14968</v>
      </c>
      <c r="E2218" s="34" t="s">
        <v>84</v>
      </c>
      <c r="F2218" s="31">
        <v>5</v>
      </c>
    </row>
    <row r="2219" spans="1:6" s="31" customFormat="1" ht="15.75" customHeight="1" x14ac:dyDescent="0.25">
      <c r="A2219" s="31">
        <v>2222</v>
      </c>
      <c r="B2219" s="34" t="s">
        <v>13191</v>
      </c>
      <c r="C2219" s="31">
        <v>2145</v>
      </c>
      <c r="D2219" s="34" t="s">
        <v>10975</v>
      </c>
      <c r="E2219" s="34" t="s">
        <v>84</v>
      </c>
      <c r="F2219" s="31">
        <v>6</v>
      </c>
    </row>
    <row r="2220" spans="1:6" s="31" customFormat="1" ht="15.75" customHeight="1" x14ac:dyDescent="0.25">
      <c r="A2220" s="31">
        <v>2223</v>
      </c>
      <c r="B2220" s="34" t="s">
        <v>13192</v>
      </c>
      <c r="C2220" s="31">
        <v>3006</v>
      </c>
      <c r="D2220" s="34" t="s">
        <v>11420</v>
      </c>
      <c r="E2220" s="34" t="s">
        <v>84</v>
      </c>
      <c r="F2220" s="31">
        <v>5</v>
      </c>
    </row>
    <row r="2221" spans="1:6" s="31" customFormat="1" ht="15.75" customHeight="1" x14ac:dyDescent="0.25">
      <c r="A2221" s="31">
        <v>2224</v>
      </c>
      <c r="B2221" s="34" t="s">
        <v>13193</v>
      </c>
      <c r="C2221" s="31">
        <v>2262</v>
      </c>
      <c r="D2221" s="34" t="s">
        <v>10975</v>
      </c>
      <c r="E2221" s="34" t="s">
        <v>84</v>
      </c>
      <c r="F2221" s="31">
        <v>6</v>
      </c>
    </row>
    <row r="2222" spans="1:6" s="31" customFormat="1" ht="15.75" customHeight="1" x14ac:dyDescent="0.25">
      <c r="A2222" s="31">
        <v>2225</v>
      </c>
      <c r="B2222" s="34" t="s">
        <v>13194</v>
      </c>
      <c r="C2222" s="31">
        <v>4570</v>
      </c>
      <c r="D2222" s="34" t="s">
        <v>14968</v>
      </c>
      <c r="E2222" s="34" t="s">
        <v>84</v>
      </c>
      <c r="F2222" s="31">
        <v>4</v>
      </c>
    </row>
    <row r="2223" spans="1:6" s="31" customFormat="1" ht="15.75" customHeight="1" x14ac:dyDescent="0.25">
      <c r="A2223" s="31">
        <v>2226</v>
      </c>
      <c r="B2223" s="34" t="s">
        <v>13195</v>
      </c>
      <c r="C2223" s="31">
        <v>4037</v>
      </c>
      <c r="D2223" s="34" t="s">
        <v>14968</v>
      </c>
      <c r="E2223" s="34" t="s">
        <v>84</v>
      </c>
      <c r="F2223" s="31">
        <v>8</v>
      </c>
    </row>
    <row r="2224" spans="1:6" s="31" customFormat="1" ht="15.75" customHeight="1" x14ac:dyDescent="0.25">
      <c r="A2224" s="31">
        <v>2227</v>
      </c>
      <c r="B2224" s="34" t="s">
        <v>13196</v>
      </c>
      <c r="C2224" s="31">
        <v>3918</v>
      </c>
      <c r="D2224" s="34" t="s">
        <v>11420</v>
      </c>
      <c r="E2224" s="34" t="s">
        <v>84</v>
      </c>
      <c r="F2224" s="31">
        <v>7</v>
      </c>
    </row>
    <row r="2225" spans="1:6" s="31" customFormat="1" ht="15.75" customHeight="1" x14ac:dyDescent="0.25">
      <c r="A2225" s="31">
        <v>2228</v>
      </c>
      <c r="B2225" s="34" t="s">
        <v>13197</v>
      </c>
      <c r="C2225" s="31">
        <v>3216</v>
      </c>
      <c r="D2225" s="34" t="s">
        <v>11420</v>
      </c>
      <c r="E2225" s="34" t="s">
        <v>84</v>
      </c>
      <c r="F2225" s="31">
        <v>3</v>
      </c>
    </row>
    <row r="2226" spans="1:6" s="31" customFormat="1" ht="15.75" customHeight="1" x14ac:dyDescent="0.25">
      <c r="A2226" s="31">
        <v>2229</v>
      </c>
      <c r="B2226" s="34" t="s">
        <v>13198</v>
      </c>
      <c r="C2226" s="31">
        <v>2214</v>
      </c>
      <c r="D2226" s="34" t="s">
        <v>10975</v>
      </c>
      <c r="E2226" s="34" t="s">
        <v>84</v>
      </c>
      <c r="F2226" s="31">
        <v>8</v>
      </c>
    </row>
    <row r="2227" spans="1:6" s="31" customFormat="1" ht="15.75" customHeight="1" x14ac:dyDescent="0.25">
      <c r="A2227" s="31">
        <v>2230</v>
      </c>
      <c r="B2227" s="34" t="s">
        <v>13199</v>
      </c>
      <c r="C2227" s="31">
        <v>3025</v>
      </c>
      <c r="D2227" s="34" t="s">
        <v>11420</v>
      </c>
      <c r="E2227" s="34" t="s">
        <v>84</v>
      </c>
      <c r="F2227" s="31">
        <v>8</v>
      </c>
    </row>
    <row r="2228" spans="1:6" s="31" customFormat="1" ht="15.75" customHeight="1" x14ac:dyDescent="0.25">
      <c r="A2228" s="31">
        <v>2231</v>
      </c>
      <c r="B2228" s="34" t="s">
        <v>13200</v>
      </c>
      <c r="C2228" s="31">
        <v>4165</v>
      </c>
      <c r="D2228" s="34" t="s">
        <v>14968</v>
      </c>
      <c r="E2228" s="34" t="s">
        <v>84</v>
      </c>
      <c r="F2228" s="31">
        <v>8</v>
      </c>
    </row>
    <row r="2229" spans="1:6" s="31" customFormat="1" ht="15.75" customHeight="1" x14ac:dyDescent="0.25">
      <c r="A2229" s="31">
        <v>2232</v>
      </c>
      <c r="B2229" s="34" t="s">
        <v>13201</v>
      </c>
      <c r="C2229" s="31">
        <v>2640</v>
      </c>
      <c r="D2229" s="34" t="s">
        <v>10975</v>
      </c>
      <c r="E2229" s="34" t="s">
        <v>84</v>
      </c>
      <c r="F2229" s="31">
        <v>1</v>
      </c>
    </row>
    <row r="2230" spans="1:6" s="31" customFormat="1" ht="15.75" customHeight="1" x14ac:dyDescent="0.25">
      <c r="A2230" s="31">
        <v>2233</v>
      </c>
      <c r="B2230" s="34" t="s">
        <v>13202</v>
      </c>
      <c r="C2230" s="31">
        <v>2560</v>
      </c>
      <c r="D2230" s="34" t="s">
        <v>10975</v>
      </c>
      <c r="E2230" s="34" t="s">
        <v>84</v>
      </c>
      <c r="F2230" s="31">
        <v>9</v>
      </c>
    </row>
    <row r="2231" spans="1:6" s="31" customFormat="1" ht="15.75" customHeight="1" x14ac:dyDescent="0.25">
      <c r="A2231" s="31">
        <v>2234</v>
      </c>
      <c r="B2231" s="34" t="s">
        <v>13203</v>
      </c>
      <c r="C2231" s="31">
        <v>2069</v>
      </c>
      <c r="D2231" s="34" t="s">
        <v>10975</v>
      </c>
      <c r="E2231" s="34" t="s">
        <v>84</v>
      </c>
      <c r="F2231" s="31">
        <v>12</v>
      </c>
    </row>
    <row r="2232" spans="1:6" s="31" customFormat="1" ht="15.75" customHeight="1" x14ac:dyDescent="0.25">
      <c r="A2232" s="31">
        <v>2235</v>
      </c>
      <c r="B2232" s="34" t="s">
        <v>13204</v>
      </c>
      <c r="C2232" s="31">
        <v>4818</v>
      </c>
      <c r="D2232" s="34" t="s">
        <v>14968</v>
      </c>
      <c r="E2232" s="34" t="s">
        <v>84</v>
      </c>
      <c r="F2232" s="31">
        <v>5</v>
      </c>
    </row>
    <row r="2233" spans="1:6" s="31" customFormat="1" ht="15.75" customHeight="1" x14ac:dyDescent="0.25">
      <c r="A2233" s="31">
        <v>2236</v>
      </c>
      <c r="B2233" s="34" t="s">
        <v>13205</v>
      </c>
      <c r="C2233" s="31">
        <v>2335</v>
      </c>
      <c r="D2233" s="34" t="s">
        <v>10975</v>
      </c>
      <c r="E2233" s="34" t="s">
        <v>84</v>
      </c>
      <c r="F2233" s="31">
        <v>5</v>
      </c>
    </row>
    <row r="2234" spans="1:6" s="31" customFormat="1" ht="15.75" customHeight="1" x14ac:dyDescent="0.25">
      <c r="A2234" s="31">
        <v>2237</v>
      </c>
      <c r="B2234" s="34" t="s">
        <v>13206</v>
      </c>
      <c r="C2234" s="31">
        <v>2287</v>
      </c>
      <c r="D2234" s="34" t="s">
        <v>10975</v>
      </c>
      <c r="E2234" s="34" t="s">
        <v>84</v>
      </c>
      <c r="F2234" s="31">
        <v>7</v>
      </c>
    </row>
    <row r="2235" spans="1:6" s="31" customFormat="1" ht="15.75" customHeight="1" x14ac:dyDescent="0.25">
      <c r="A2235" s="31">
        <v>2238</v>
      </c>
      <c r="B2235" s="34" t="s">
        <v>13207</v>
      </c>
      <c r="C2235" s="31">
        <v>3079</v>
      </c>
      <c r="D2235" s="34" t="s">
        <v>11420</v>
      </c>
      <c r="E2235" s="34" t="s">
        <v>84</v>
      </c>
      <c r="F2235" s="31">
        <v>9</v>
      </c>
    </row>
    <row r="2236" spans="1:6" s="31" customFormat="1" ht="15.75" customHeight="1" x14ac:dyDescent="0.25">
      <c r="A2236" s="31">
        <v>2239</v>
      </c>
      <c r="B2236" s="34" t="s">
        <v>13208</v>
      </c>
      <c r="C2236" s="31">
        <v>2400</v>
      </c>
      <c r="D2236" s="34" t="s">
        <v>10975</v>
      </c>
      <c r="E2236" s="34" t="s">
        <v>84</v>
      </c>
      <c r="F2236" s="31">
        <v>1</v>
      </c>
    </row>
    <row r="2237" spans="1:6" s="31" customFormat="1" ht="15.75" customHeight="1" x14ac:dyDescent="0.25">
      <c r="A2237" s="31">
        <v>2240</v>
      </c>
      <c r="B2237" s="34" t="s">
        <v>13209</v>
      </c>
      <c r="C2237" s="31">
        <v>3043</v>
      </c>
      <c r="D2237" s="34" t="s">
        <v>11420</v>
      </c>
      <c r="E2237" s="34" t="s">
        <v>84</v>
      </c>
      <c r="F2237" s="31">
        <v>7</v>
      </c>
    </row>
    <row r="2238" spans="1:6" s="31" customFormat="1" ht="15.75" customHeight="1" x14ac:dyDescent="0.25">
      <c r="A2238" s="31">
        <v>2241</v>
      </c>
      <c r="B2238" s="34" t="s">
        <v>13210</v>
      </c>
      <c r="C2238" s="31">
        <v>3977</v>
      </c>
      <c r="D2238" s="34" t="s">
        <v>11420</v>
      </c>
      <c r="E2238" s="34" t="s">
        <v>84</v>
      </c>
      <c r="F2238" s="31">
        <v>6</v>
      </c>
    </row>
    <row r="2239" spans="1:6" s="31" customFormat="1" ht="15.75" customHeight="1" x14ac:dyDescent="0.25">
      <c r="A2239" s="31">
        <v>2242</v>
      </c>
      <c r="B2239" s="34" t="s">
        <v>13211</v>
      </c>
      <c r="C2239" s="31">
        <v>3148</v>
      </c>
      <c r="D2239" s="34" t="s">
        <v>11420</v>
      </c>
      <c r="E2239" s="34" t="s">
        <v>84</v>
      </c>
      <c r="F2239" s="31">
        <v>9</v>
      </c>
    </row>
    <row r="2240" spans="1:6" s="31" customFormat="1" ht="15.75" customHeight="1" x14ac:dyDescent="0.25">
      <c r="A2240" s="31">
        <v>2243</v>
      </c>
      <c r="B2240" s="34" t="s">
        <v>13212</v>
      </c>
      <c r="C2240" s="31">
        <v>2036</v>
      </c>
      <c r="D2240" s="34" t="s">
        <v>10975</v>
      </c>
      <c r="E2240" s="34" t="s">
        <v>84</v>
      </c>
      <c r="F2240" s="31">
        <v>8</v>
      </c>
    </row>
    <row r="2241" spans="1:6" s="31" customFormat="1" ht="15.75" customHeight="1" x14ac:dyDescent="0.25">
      <c r="A2241" s="31">
        <v>2244</v>
      </c>
      <c r="B2241" s="34" t="s">
        <v>13213</v>
      </c>
      <c r="C2241" s="31">
        <v>2092</v>
      </c>
      <c r="D2241" s="34" t="s">
        <v>10975</v>
      </c>
      <c r="E2241" s="34" t="s">
        <v>84</v>
      </c>
      <c r="F2241" s="31">
        <v>10</v>
      </c>
    </row>
    <row r="2242" spans="1:6" s="31" customFormat="1" ht="15.75" customHeight="1" x14ac:dyDescent="0.25">
      <c r="A2242" s="31">
        <v>2245</v>
      </c>
      <c r="B2242" s="34" t="s">
        <v>13214</v>
      </c>
      <c r="C2242" s="31">
        <v>4215</v>
      </c>
      <c r="D2242" s="34" t="s">
        <v>14968</v>
      </c>
      <c r="E2242" s="34" t="s">
        <v>84</v>
      </c>
      <c r="F2242" s="31">
        <v>1</v>
      </c>
    </row>
    <row r="2243" spans="1:6" s="31" customFormat="1" ht="15.75" customHeight="1" x14ac:dyDescent="0.25">
      <c r="A2243" s="31">
        <v>2246</v>
      </c>
      <c r="B2243" s="34" t="s">
        <v>13215</v>
      </c>
      <c r="C2243" s="31">
        <v>2770</v>
      </c>
      <c r="D2243" s="34" t="s">
        <v>10975</v>
      </c>
      <c r="E2243" s="34" t="s">
        <v>84</v>
      </c>
      <c r="F2243" s="31">
        <v>7</v>
      </c>
    </row>
    <row r="2244" spans="1:6" s="31" customFormat="1" ht="15.75" customHeight="1" x14ac:dyDescent="0.25">
      <c r="A2244" s="31">
        <v>2247</v>
      </c>
      <c r="B2244" s="34" t="s">
        <v>13216</v>
      </c>
      <c r="C2244" s="31">
        <v>2040</v>
      </c>
      <c r="D2244" s="34" t="s">
        <v>10975</v>
      </c>
      <c r="E2244" s="34" t="s">
        <v>84</v>
      </c>
      <c r="F2244" s="31">
        <v>12</v>
      </c>
    </row>
    <row r="2245" spans="1:6" s="31" customFormat="1" ht="15.75" customHeight="1" x14ac:dyDescent="0.25">
      <c r="A2245" s="31">
        <v>2248</v>
      </c>
      <c r="B2245" s="34" t="s">
        <v>13217</v>
      </c>
      <c r="C2245" s="31">
        <v>3127</v>
      </c>
      <c r="D2245" s="34" t="s">
        <v>11420</v>
      </c>
      <c r="E2245" s="34" t="s">
        <v>84</v>
      </c>
      <c r="F2245" s="31">
        <v>12</v>
      </c>
    </row>
    <row r="2246" spans="1:6" s="31" customFormat="1" ht="15.75" customHeight="1" x14ac:dyDescent="0.25">
      <c r="A2246" s="31">
        <v>2249</v>
      </c>
      <c r="B2246" s="34" t="s">
        <v>13218</v>
      </c>
      <c r="C2246" s="31">
        <v>2770</v>
      </c>
      <c r="D2246" s="34" t="s">
        <v>10975</v>
      </c>
      <c r="E2246" s="34" t="s">
        <v>84</v>
      </c>
      <c r="F2246" s="31">
        <v>9</v>
      </c>
    </row>
    <row r="2247" spans="1:6" s="31" customFormat="1" ht="15.75" customHeight="1" x14ac:dyDescent="0.25">
      <c r="A2247" s="31">
        <v>2250</v>
      </c>
      <c r="B2247" s="34" t="s">
        <v>13219</v>
      </c>
      <c r="C2247" s="31">
        <v>2714</v>
      </c>
      <c r="D2247" s="34" t="s">
        <v>10975</v>
      </c>
      <c r="E2247" s="34" t="s">
        <v>84</v>
      </c>
      <c r="F2247" s="31">
        <v>1</v>
      </c>
    </row>
    <row r="2248" spans="1:6" s="31" customFormat="1" ht="15.75" customHeight="1" x14ac:dyDescent="0.25">
      <c r="A2248" s="31">
        <v>2251</v>
      </c>
      <c r="B2248" s="34" t="s">
        <v>13220</v>
      </c>
      <c r="C2248" s="31">
        <v>3555</v>
      </c>
      <c r="D2248" s="34" t="s">
        <v>11420</v>
      </c>
      <c r="E2248" s="34" t="s">
        <v>84</v>
      </c>
      <c r="F2248" s="31">
        <v>3</v>
      </c>
    </row>
    <row r="2249" spans="1:6" s="31" customFormat="1" ht="15.75" customHeight="1" x14ac:dyDescent="0.25">
      <c r="A2249" s="31">
        <v>2252</v>
      </c>
      <c r="B2249" s="34" t="s">
        <v>13221</v>
      </c>
      <c r="C2249" s="31">
        <v>3183</v>
      </c>
      <c r="D2249" s="34" t="s">
        <v>11420</v>
      </c>
      <c r="E2249" s="34" t="s">
        <v>84</v>
      </c>
      <c r="F2249" s="31">
        <v>7</v>
      </c>
    </row>
    <row r="2250" spans="1:6" s="31" customFormat="1" ht="15.75" customHeight="1" x14ac:dyDescent="0.25">
      <c r="A2250" s="31">
        <v>2253</v>
      </c>
      <c r="B2250" s="34" t="s">
        <v>13222</v>
      </c>
      <c r="C2250" s="31">
        <v>2768</v>
      </c>
      <c r="D2250" s="34" t="s">
        <v>10975</v>
      </c>
      <c r="E2250" s="34" t="s">
        <v>84</v>
      </c>
      <c r="F2250" s="31">
        <v>10</v>
      </c>
    </row>
    <row r="2251" spans="1:6" s="31" customFormat="1" ht="15.75" customHeight="1" x14ac:dyDescent="0.25">
      <c r="A2251" s="31">
        <v>2254</v>
      </c>
      <c r="B2251" s="34" t="s">
        <v>13223</v>
      </c>
      <c r="C2251" s="31">
        <v>2148</v>
      </c>
      <c r="D2251" s="34" t="s">
        <v>10975</v>
      </c>
      <c r="E2251" s="34" t="s">
        <v>84</v>
      </c>
      <c r="F2251" s="31">
        <v>8</v>
      </c>
    </row>
    <row r="2252" spans="1:6" s="31" customFormat="1" ht="15.75" customHeight="1" x14ac:dyDescent="0.25">
      <c r="A2252" s="31">
        <v>2255</v>
      </c>
      <c r="B2252" s="34" t="s">
        <v>13224</v>
      </c>
      <c r="C2252" s="31">
        <v>2880</v>
      </c>
      <c r="D2252" s="34" t="s">
        <v>10975</v>
      </c>
      <c r="E2252" s="34" t="s">
        <v>84</v>
      </c>
      <c r="F2252" s="31">
        <v>1</v>
      </c>
    </row>
    <row r="2253" spans="1:6" s="31" customFormat="1" ht="15.75" customHeight="1" x14ac:dyDescent="0.25">
      <c r="A2253" s="31">
        <v>2256</v>
      </c>
      <c r="B2253" s="34" t="s">
        <v>13225</v>
      </c>
      <c r="C2253" s="31">
        <v>2560</v>
      </c>
      <c r="D2253" s="34" t="s">
        <v>10975</v>
      </c>
      <c r="E2253" s="34" t="s">
        <v>84</v>
      </c>
      <c r="F2253" s="31">
        <v>9</v>
      </c>
    </row>
    <row r="2254" spans="1:6" s="31" customFormat="1" ht="15.75" customHeight="1" x14ac:dyDescent="0.25">
      <c r="A2254" s="31">
        <v>2257</v>
      </c>
      <c r="B2254" s="34" t="s">
        <v>13226</v>
      </c>
      <c r="C2254" s="31">
        <v>2097</v>
      </c>
      <c r="D2254" s="34" t="s">
        <v>10975</v>
      </c>
      <c r="E2254" s="34" t="s">
        <v>84</v>
      </c>
      <c r="F2254" s="31">
        <v>11</v>
      </c>
    </row>
    <row r="2255" spans="1:6" s="31" customFormat="1" ht="15.75" customHeight="1" x14ac:dyDescent="0.25">
      <c r="A2255" s="31">
        <v>2258</v>
      </c>
      <c r="B2255" s="34" t="s">
        <v>13227</v>
      </c>
      <c r="C2255" s="31">
        <v>2008</v>
      </c>
      <c r="D2255" s="34" t="s">
        <v>10975</v>
      </c>
      <c r="E2255" s="34" t="s">
        <v>84</v>
      </c>
      <c r="F2255" s="31">
        <v>11</v>
      </c>
    </row>
    <row r="2256" spans="1:6" s="31" customFormat="1" ht="15.75" customHeight="1" x14ac:dyDescent="0.25">
      <c r="A2256" s="31">
        <v>2259</v>
      </c>
      <c r="B2256" s="34" t="s">
        <v>13228</v>
      </c>
      <c r="C2256" s="31">
        <v>2320</v>
      </c>
      <c r="D2256" s="34" t="s">
        <v>10975</v>
      </c>
      <c r="E2256" s="34" t="s">
        <v>84</v>
      </c>
      <c r="F2256" s="31">
        <v>5</v>
      </c>
    </row>
    <row r="2257" spans="1:6" s="31" customFormat="1" ht="15.75" customHeight="1" x14ac:dyDescent="0.25">
      <c r="A2257" s="31">
        <v>2260</v>
      </c>
      <c r="B2257" s="34" t="s">
        <v>13229</v>
      </c>
      <c r="C2257" s="31">
        <v>2200</v>
      </c>
      <c r="D2257" s="34" t="s">
        <v>10975</v>
      </c>
      <c r="E2257" s="34" t="s">
        <v>84</v>
      </c>
      <c r="F2257" s="31">
        <v>8</v>
      </c>
    </row>
    <row r="2258" spans="1:6" s="31" customFormat="1" ht="15.75" customHeight="1" x14ac:dyDescent="0.25">
      <c r="A2258" s="31">
        <v>2261</v>
      </c>
      <c r="B2258" s="34" t="s">
        <v>13230</v>
      </c>
      <c r="C2258" s="31">
        <v>3101</v>
      </c>
      <c r="D2258" s="34" t="s">
        <v>11420</v>
      </c>
      <c r="E2258" s="34" t="s">
        <v>84</v>
      </c>
      <c r="F2258" s="31">
        <v>11</v>
      </c>
    </row>
    <row r="2259" spans="1:6" s="31" customFormat="1" ht="15.75" customHeight="1" x14ac:dyDescent="0.25">
      <c r="A2259" s="31">
        <v>2262</v>
      </c>
      <c r="B2259" s="34" t="s">
        <v>13231</v>
      </c>
      <c r="C2259" s="31">
        <v>4226</v>
      </c>
      <c r="D2259" s="34" t="s">
        <v>14968</v>
      </c>
      <c r="E2259" s="34" t="s">
        <v>84</v>
      </c>
      <c r="F2259" s="31">
        <v>8</v>
      </c>
    </row>
    <row r="2260" spans="1:6" s="31" customFormat="1" ht="15.75" customHeight="1" x14ac:dyDescent="0.25">
      <c r="A2260" s="31">
        <v>2263</v>
      </c>
      <c r="B2260" s="34" t="s">
        <v>13232</v>
      </c>
      <c r="C2260" s="31">
        <v>3350</v>
      </c>
      <c r="D2260" s="34" t="s">
        <v>11420</v>
      </c>
      <c r="E2260" s="34" t="s">
        <v>84</v>
      </c>
      <c r="F2260" s="31">
        <v>4</v>
      </c>
    </row>
    <row r="2261" spans="1:6" s="31" customFormat="1" ht="15.75" customHeight="1" x14ac:dyDescent="0.25">
      <c r="A2261" s="31">
        <v>2264</v>
      </c>
      <c r="B2261" s="34" t="s">
        <v>13233</v>
      </c>
      <c r="C2261" s="31">
        <v>3977</v>
      </c>
      <c r="D2261" s="34" t="s">
        <v>11420</v>
      </c>
      <c r="E2261" s="34" t="s">
        <v>84</v>
      </c>
      <c r="F2261" s="31">
        <v>6</v>
      </c>
    </row>
    <row r="2262" spans="1:6" s="31" customFormat="1" ht="15.75" customHeight="1" x14ac:dyDescent="0.25">
      <c r="A2262" s="31">
        <v>2265</v>
      </c>
      <c r="B2262" s="34" t="s">
        <v>13234</v>
      </c>
      <c r="C2262" s="31">
        <v>4006</v>
      </c>
      <c r="D2262" s="34" t="s">
        <v>14968</v>
      </c>
      <c r="E2262" s="34" t="s">
        <v>84</v>
      </c>
      <c r="F2262" s="31">
        <v>8</v>
      </c>
    </row>
    <row r="2263" spans="1:6" s="31" customFormat="1" ht="15.75" customHeight="1" x14ac:dyDescent="0.25">
      <c r="A2263" s="31">
        <v>2266</v>
      </c>
      <c r="B2263" s="34" t="s">
        <v>13235</v>
      </c>
      <c r="C2263" s="31">
        <v>2484</v>
      </c>
      <c r="D2263" s="34" t="s">
        <v>10975</v>
      </c>
      <c r="E2263" s="34" t="s">
        <v>84</v>
      </c>
      <c r="F2263" s="31">
        <v>6</v>
      </c>
    </row>
    <row r="2264" spans="1:6" s="31" customFormat="1" ht="15.75" customHeight="1" x14ac:dyDescent="0.25">
      <c r="A2264" s="31">
        <v>2267</v>
      </c>
      <c r="B2264" s="34" t="s">
        <v>13236</v>
      </c>
      <c r="C2264" s="31">
        <v>4171</v>
      </c>
      <c r="D2264" s="34" t="s">
        <v>14968</v>
      </c>
      <c r="E2264" s="34" t="s">
        <v>84</v>
      </c>
      <c r="F2264" s="31">
        <v>10</v>
      </c>
    </row>
    <row r="2265" spans="1:6" s="31" customFormat="1" ht="15.75" customHeight="1" x14ac:dyDescent="0.25">
      <c r="A2265" s="31">
        <v>2268</v>
      </c>
      <c r="B2265" s="34" t="s">
        <v>13237</v>
      </c>
      <c r="C2265" s="31">
        <v>3218</v>
      </c>
      <c r="D2265" s="34" t="s">
        <v>11420</v>
      </c>
      <c r="E2265" s="34" t="s">
        <v>84</v>
      </c>
      <c r="F2265" s="31">
        <v>8</v>
      </c>
    </row>
    <row r="2266" spans="1:6" s="31" customFormat="1" ht="15.75" customHeight="1" x14ac:dyDescent="0.25">
      <c r="A2266" s="31">
        <v>2269</v>
      </c>
      <c r="B2266" s="34" t="s">
        <v>13238</v>
      </c>
      <c r="C2266" s="31">
        <v>2323</v>
      </c>
      <c r="D2266" s="34" t="s">
        <v>10975</v>
      </c>
      <c r="E2266" s="34" t="s">
        <v>84</v>
      </c>
      <c r="F2266" s="31">
        <v>3</v>
      </c>
    </row>
    <row r="2267" spans="1:6" s="31" customFormat="1" ht="15.75" customHeight="1" x14ac:dyDescent="0.25">
      <c r="A2267" s="31">
        <v>2270</v>
      </c>
      <c r="B2267" s="34" t="s">
        <v>13239</v>
      </c>
      <c r="C2267" s="31">
        <v>3095</v>
      </c>
      <c r="D2267" s="34" t="s">
        <v>11420</v>
      </c>
      <c r="E2267" s="34" t="s">
        <v>84</v>
      </c>
      <c r="F2267" s="31">
        <v>10</v>
      </c>
    </row>
    <row r="2268" spans="1:6" s="31" customFormat="1" ht="15.75" customHeight="1" x14ac:dyDescent="0.25">
      <c r="A2268" s="31">
        <v>2271</v>
      </c>
      <c r="B2268" s="34" t="s">
        <v>13240</v>
      </c>
      <c r="C2268" s="31">
        <v>2619</v>
      </c>
      <c r="D2268" s="34" t="s">
        <v>10975</v>
      </c>
      <c r="E2268" s="34" t="s">
        <v>84</v>
      </c>
      <c r="F2268" s="31">
        <v>8</v>
      </c>
    </row>
    <row r="2269" spans="1:6" s="31" customFormat="1" ht="15.75" customHeight="1" x14ac:dyDescent="0.25">
      <c r="A2269" s="31">
        <v>2272</v>
      </c>
      <c r="B2269" s="34" t="s">
        <v>13241</v>
      </c>
      <c r="C2269" s="31">
        <v>4306</v>
      </c>
      <c r="D2269" s="34" t="s">
        <v>14968</v>
      </c>
      <c r="E2269" s="34" t="s">
        <v>84</v>
      </c>
      <c r="F2269" s="31">
        <v>4</v>
      </c>
    </row>
    <row r="2270" spans="1:6" s="31" customFormat="1" ht="15.75" customHeight="1" x14ac:dyDescent="0.25">
      <c r="A2270" s="31">
        <v>2273</v>
      </c>
      <c r="B2270" s="34" t="s">
        <v>13242</v>
      </c>
      <c r="C2270" s="31">
        <v>2092</v>
      </c>
      <c r="D2270" s="34" t="s">
        <v>10975</v>
      </c>
      <c r="E2270" s="34" t="s">
        <v>84</v>
      </c>
      <c r="F2270" s="31">
        <v>12</v>
      </c>
    </row>
    <row r="2271" spans="1:6" s="31" customFormat="1" ht="15.75" customHeight="1" x14ac:dyDescent="0.25">
      <c r="A2271" s="31">
        <v>2274</v>
      </c>
      <c r="B2271" s="34" t="s">
        <v>13243</v>
      </c>
      <c r="C2271" s="31">
        <v>2090</v>
      </c>
      <c r="D2271" s="34" t="s">
        <v>10975</v>
      </c>
      <c r="E2271" s="34" t="s">
        <v>84</v>
      </c>
      <c r="F2271" s="31">
        <v>10</v>
      </c>
    </row>
    <row r="2272" spans="1:6" s="31" customFormat="1" ht="15.75" customHeight="1" x14ac:dyDescent="0.25">
      <c r="A2272" s="31">
        <v>2275</v>
      </c>
      <c r="B2272" s="34" t="s">
        <v>13244</v>
      </c>
      <c r="C2272" s="31">
        <v>3355</v>
      </c>
      <c r="D2272" s="34" t="s">
        <v>11420</v>
      </c>
      <c r="E2272" s="34" t="s">
        <v>84</v>
      </c>
      <c r="F2272" s="31">
        <v>2</v>
      </c>
    </row>
    <row r="2273" spans="1:6" s="31" customFormat="1" ht="15.75" customHeight="1" x14ac:dyDescent="0.25">
      <c r="A2273" s="31">
        <v>2276</v>
      </c>
      <c r="B2273" s="34" t="s">
        <v>13245</v>
      </c>
      <c r="C2273" s="31">
        <v>2077</v>
      </c>
      <c r="D2273" s="34" t="s">
        <v>10975</v>
      </c>
      <c r="E2273" s="34" t="s">
        <v>84</v>
      </c>
      <c r="F2273" s="31">
        <v>10</v>
      </c>
    </row>
    <row r="2274" spans="1:6" s="31" customFormat="1" ht="15.75" customHeight="1" x14ac:dyDescent="0.25">
      <c r="A2274" s="31">
        <v>2277</v>
      </c>
      <c r="B2274" s="34" t="s">
        <v>13246</v>
      </c>
      <c r="C2274" s="31">
        <v>3752</v>
      </c>
      <c r="D2274" s="34" t="s">
        <v>11420</v>
      </c>
      <c r="E2274" s="34" t="s">
        <v>84</v>
      </c>
      <c r="F2274" s="31">
        <v>4</v>
      </c>
    </row>
    <row r="2275" spans="1:6" s="31" customFormat="1" ht="15.75" customHeight="1" x14ac:dyDescent="0.25">
      <c r="A2275" s="31">
        <v>2278</v>
      </c>
      <c r="B2275" s="34" t="s">
        <v>13247</v>
      </c>
      <c r="C2275" s="31">
        <v>2580</v>
      </c>
      <c r="D2275" s="34" t="s">
        <v>10975</v>
      </c>
      <c r="E2275" s="34" t="s">
        <v>84</v>
      </c>
      <c r="F2275" s="31">
        <v>4</v>
      </c>
    </row>
    <row r="2276" spans="1:6" s="31" customFormat="1" ht="15.75" customHeight="1" x14ac:dyDescent="0.25">
      <c r="A2276" s="31">
        <v>2279</v>
      </c>
      <c r="B2276" s="34" t="s">
        <v>13248</v>
      </c>
      <c r="C2276" s="31">
        <v>2066</v>
      </c>
      <c r="D2276" s="34" t="s">
        <v>10975</v>
      </c>
      <c r="E2276" s="34" t="s">
        <v>84</v>
      </c>
      <c r="F2276" s="31">
        <v>9</v>
      </c>
    </row>
    <row r="2277" spans="1:6" s="31" customFormat="1" ht="15.75" customHeight="1" x14ac:dyDescent="0.25">
      <c r="A2277" s="31">
        <v>2280</v>
      </c>
      <c r="B2277" s="34" t="s">
        <v>13249</v>
      </c>
      <c r="C2277" s="31">
        <v>3620</v>
      </c>
      <c r="D2277" s="34" t="s">
        <v>11420</v>
      </c>
      <c r="E2277" s="34" t="s">
        <v>84</v>
      </c>
      <c r="F2277" s="31">
        <v>1</v>
      </c>
    </row>
    <row r="2278" spans="1:6" s="31" customFormat="1" ht="15.75" customHeight="1" x14ac:dyDescent="0.25">
      <c r="A2278" s="31">
        <v>2281</v>
      </c>
      <c r="B2278" s="34" t="s">
        <v>13250</v>
      </c>
      <c r="C2278" s="31">
        <v>3630</v>
      </c>
      <c r="D2278" s="34" t="s">
        <v>11420</v>
      </c>
      <c r="E2278" s="34" t="s">
        <v>84</v>
      </c>
      <c r="F2278" s="31">
        <v>1</v>
      </c>
    </row>
    <row r="2279" spans="1:6" s="31" customFormat="1" ht="15.75" customHeight="1" x14ac:dyDescent="0.25">
      <c r="A2279" s="31">
        <v>2282</v>
      </c>
      <c r="B2279" s="34" t="s">
        <v>13251</v>
      </c>
      <c r="C2279" s="31">
        <v>3630</v>
      </c>
      <c r="D2279" s="34" t="s">
        <v>11420</v>
      </c>
      <c r="E2279" s="34" t="s">
        <v>84</v>
      </c>
      <c r="F2279" s="31">
        <v>4</v>
      </c>
    </row>
    <row r="2280" spans="1:6" s="31" customFormat="1" ht="15.75" customHeight="1" x14ac:dyDescent="0.25">
      <c r="A2280" s="31">
        <v>2283</v>
      </c>
      <c r="B2280" s="34" t="s">
        <v>13252</v>
      </c>
      <c r="C2280" s="31">
        <v>3630</v>
      </c>
      <c r="D2280" s="34" t="s">
        <v>11420</v>
      </c>
      <c r="E2280" s="34" t="s">
        <v>84</v>
      </c>
      <c r="F2280" s="31">
        <v>2</v>
      </c>
    </row>
    <row r="2281" spans="1:6" s="31" customFormat="1" ht="15.75" customHeight="1" x14ac:dyDescent="0.25">
      <c r="A2281" s="31">
        <v>2284</v>
      </c>
      <c r="B2281" s="34" t="s">
        <v>13253</v>
      </c>
      <c r="C2281" s="31">
        <v>3630</v>
      </c>
      <c r="D2281" s="34" t="s">
        <v>11420</v>
      </c>
      <c r="E2281" s="34" t="s">
        <v>84</v>
      </c>
      <c r="F2281" s="31">
        <v>1</v>
      </c>
    </row>
    <row r="2282" spans="1:6" s="31" customFormat="1" ht="15.75" customHeight="1" x14ac:dyDescent="0.25">
      <c r="A2282" s="31">
        <v>2285</v>
      </c>
      <c r="B2282" s="34" t="s">
        <v>13254</v>
      </c>
      <c r="C2282" s="31">
        <v>3631</v>
      </c>
      <c r="D2282" s="34" t="s">
        <v>11420</v>
      </c>
      <c r="E2282" s="34" t="s">
        <v>84</v>
      </c>
      <c r="F2282" s="31">
        <v>6</v>
      </c>
    </row>
    <row r="2283" spans="1:6" s="31" customFormat="1" ht="15.75" customHeight="1" x14ac:dyDescent="0.25">
      <c r="A2283" s="31">
        <v>2286</v>
      </c>
      <c r="B2283" s="34" t="s">
        <v>13255</v>
      </c>
      <c r="C2283" s="31">
        <v>3630</v>
      </c>
      <c r="D2283" s="34" t="s">
        <v>11420</v>
      </c>
      <c r="E2283" s="34" t="s">
        <v>84</v>
      </c>
      <c r="F2283" s="31">
        <v>3</v>
      </c>
    </row>
    <row r="2284" spans="1:6" s="31" customFormat="1" ht="15.75" customHeight="1" x14ac:dyDescent="0.25">
      <c r="A2284" s="31">
        <v>2287</v>
      </c>
      <c r="B2284" s="34" t="s">
        <v>13256</v>
      </c>
      <c r="C2284" s="31">
        <v>3350</v>
      </c>
      <c r="D2284" s="34" t="s">
        <v>11420</v>
      </c>
      <c r="E2284" s="34" t="s">
        <v>84</v>
      </c>
      <c r="F2284" s="31">
        <v>7</v>
      </c>
    </row>
    <row r="2285" spans="1:6" s="31" customFormat="1" ht="15.75" customHeight="1" x14ac:dyDescent="0.25">
      <c r="A2285" s="31">
        <v>2288</v>
      </c>
      <c r="B2285" s="34" t="s">
        <v>13257</v>
      </c>
      <c r="C2285" s="31">
        <v>3630</v>
      </c>
      <c r="D2285" s="34" t="s">
        <v>11420</v>
      </c>
      <c r="E2285" s="34" t="s">
        <v>84</v>
      </c>
      <c r="F2285" s="31">
        <v>1</v>
      </c>
    </row>
    <row r="2286" spans="1:6" s="31" customFormat="1" ht="15.75" customHeight="1" x14ac:dyDescent="0.25">
      <c r="A2286" s="31">
        <v>2289</v>
      </c>
      <c r="B2286" s="34" t="s">
        <v>13258</v>
      </c>
      <c r="C2286" s="31">
        <v>3630</v>
      </c>
      <c r="D2286" s="34" t="s">
        <v>11420</v>
      </c>
      <c r="E2286" s="34" t="s">
        <v>84</v>
      </c>
      <c r="F2286" s="31">
        <v>1</v>
      </c>
    </row>
    <row r="2287" spans="1:6" s="31" customFormat="1" ht="15.75" customHeight="1" x14ac:dyDescent="0.25">
      <c r="A2287" s="31">
        <v>2290</v>
      </c>
      <c r="B2287" s="34" t="s">
        <v>13259</v>
      </c>
      <c r="C2287" s="31">
        <v>3631</v>
      </c>
      <c r="D2287" s="34" t="s">
        <v>11420</v>
      </c>
      <c r="E2287" s="34" t="s">
        <v>84</v>
      </c>
      <c r="F2287" s="31">
        <v>3</v>
      </c>
    </row>
    <row r="2288" spans="1:6" s="31" customFormat="1" ht="15.75" customHeight="1" x14ac:dyDescent="0.25">
      <c r="A2288" s="31">
        <v>2291</v>
      </c>
      <c r="B2288" s="34" t="s">
        <v>13260</v>
      </c>
      <c r="C2288" s="31">
        <v>3630</v>
      </c>
      <c r="D2288" s="34" t="s">
        <v>11420</v>
      </c>
      <c r="E2288" s="34" t="s">
        <v>84</v>
      </c>
      <c r="F2288" s="31">
        <v>1</v>
      </c>
    </row>
    <row r="2289" spans="1:6" s="31" customFormat="1" ht="15.75" customHeight="1" x14ac:dyDescent="0.25">
      <c r="A2289" s="31">
        <v>2292</v>
      </c>
      <c r="B2289" s="34" t="s">
        <v>13261</v>
      </c>
      <c r="C2289" s="31">
        <v>2525</v>
      </c>
      <c r="D2289" s="34" t="s">
        <v>10975</v>
      </c>
      <c r="E2289" s="34" t="s">
        <v>84</v>
      </c>
      <c r="F2289" s="31">
        <v>9</v>
      </c>
    </row>
    <row r="2290" spans="1:6" s="31" customFormat="1" ht="15.75" customHeight="1" x14ac:dyDescent="0.25">
      <c r="A2290" s="31">
        <v>2293</v>
      </c>
      <c r="B2290" s="34" t="s">
        <v>13262</v>
      </c>
      <c r="C2290" s="31">
        <v>2880</v>
      </c>
      <c r="D2290" s="34" t="s">
        <v>10975</v>
      </c>
      <c r="E2290" s="34" t="s">
        <v>84</v>
      </c>
      <c r="F2290" s="31">
        <v>1</v>
      </c>
    </row>
    <row r="2291" spans="1:6" s="31" customFormat="1" ht="15.75" customHeight="1" x14ac:dyDescent="0.25">
      <c r="A2291" s="31">
        <v>2294</v>
      </c>
      <c r="B2291" s="34" t="s">
        <v>13263</v>
      </c>
      <c r="C2291" s="31">
        <v>4017</v>
      </c>
      <c r="D2291" s="34" t="s">
        <v>14968</v>
      </c>
      <c r="E2291" s="34" t="s">
        <v>84</v>
      </c>
      <c r="F2291" s="31">
        <v>5</v>
      </c>
    </row>
    <row r="2292" spans="1:6" s="31" customFormat="1" ht="15.75" customHeight="1" x14ac:dyDescent="0.25">
      <c r="A2292" s="31">
        <v>2295</v>
      </c>
      <c r="B2292" s="34" t="s">
        <v>13264</v>
      </c>
      <c r="C2292" s="31">
        <v>2156</v>
      </c>
      <c r="D2292" s="34" t="s">
        <v>10975</v>
      </c>
      <c r="E2292" s="34" t="s">
        <v>84</v>
      </c>
      <c r="F2292" s="31">
        <v>12</v>
      </c>
    </row>
    <row r="2293" spans="1:6" s="31" customFormat="1" ht="15.75" customHeight="1" x14ac:dyDescent="0.25">
      <c r="A2293" s="31">
        <v>2296</v>
      </c>
      <c r="B2293" s="34" t="s">
        <v>13265</v>
      </c>
      <c r="C2293" s="31">
        <v>4215</v>
      </c>
      <c r="D2293" s="34" t="s">
        <v>14968</v>
      </c>
      <c r="E2293" s="34" t="s">
        <v>84</v>
      </c>
      <c r="F2293" s="31">
        <v>9</v>
      </c>
    </row>
    <row r="2294" spans="1:6" s="31" customFormat="1" ht="15.75" customHeight="1" x14ac:dyDescent="0.25">
      <c r="A2294" s="31">
        <v>2297</v>
      </c>
      <c r="B2294" s="34" t="s">
        <v>13266</v>
      </c>
      <c r="C2294" s="31">
        <v>4228</v>
      </c>
      <c r="D2294" s="34" t="s">
        <v>14968</v>
      </c>
      <c r="E2294" s="34" t="s">
        <v>84</v>
      </c>
      <c r="F2294" s="31">
        <v>10</v>
      </c>
    </row>
    <row r="2295" spans="1:6" s="31" customFormat="1" ht="15.75" customHeight="1" x14ac:dyDescent="0.25">
      <c r="A2295" s="31">
        <v>2298</v>
      </c>
      <c r="B2295" s="34" t="s">
        <v>13267</v>
      </c>
      <c r="C2295" s="31">
        <v>3977</v>
      </c>
      <c r="D2295" s="34" t="s">
        <v>11420</v>
      </c>
      <c r="E2295" s="34" t="s">
        <v>84</v>
      </c>
      <c r="F2295" s="31">
        <v>4</v>
      </c>
    </row>
    <row r="2296" spans="1:6" s="31" customFormat="1" ht="15.75" customHeight="1" x14ac:dyDescent="0.25">
      <c r="A2296" s="31">
        <v>2299</v>
      </c>
      <c r="B2296" s="34" t="s">
        <v>13268</v>
      </c>
      <c r="C2296" s="31">
        <v>3101</v>
      </c>
      <c r="D2296" s="34" t="s">
        <v>11420</v>
      </c>
      <c r="E2296" s="34" t="s">
        <v>84</v>
      </c>
      <c r="F2296" s="31">
        <v>10</v>
      </c>
    </row>
    <row r="2297" spans="1:6" s="31" customFormat="1" ht="15.75" customHeight="1" x14ac:dyDescent="0.25">
      <c r="A2297" s="31">
        <v>2300</v>
      </c>
      <c r="B2297" s="34" t="s">
        <v>13269</v>
      </c>
      <c r="C2297" s="31">
        <v>4228</v>
      </c>
      <c r="D2297" s="34" t="s">
        <v>14968</v>
      </c>
      <c r="E2297" s="34" t="s">
        <v>84</v>
      </c>
      <c r="F2297" s="31">
        <v>8</v>
      </c>
    </row>
    <row r="2298" spans="1:6" s="31" customFormat="1" ht="15.75" customHeight="1" x14ac:dyDescent="0.25">
      <c r="A2298" s="31">
        <v>2301</v>
      </c>
      <c r="B2298" s="34" t="s">
        <v>13270</v>
      </c>
      <c r="C2298" s="31">
        <v>4101</v>
      </c>
      <c r="D2298" s="34" t="s">
        <v>14968</v>
      </c>
      <c r="E2298" s="34" t="s">
        <v>84</v>
      </c>
      <c r="F2298" s="31">
        <v>10</v>
      </c>
    </row>
    <row r="2299" spans="1:6" s="31" customFormat="1" ht="15.75" customHeight="1" x14ac:dyDescent="0.25">
      <c r="A2299" s="31">
        <v>2302</v>
      </c>
      <c r="B2299" s="34" t="s">
        <v>13271</v>
      </c>
      <c r="C2299" s="31">
        <v>3804</v>
      </c>
      <c r="D2299" s="34" t="s">
        <v>11420</v>
      </c>
      <c r="E2299" s="34" t="s">
        <v>84</v>
      </c>
      <c r="F2299" s="31">
        <v>8</v>
      </c>
    </row>
    <row r="2300" spans="1:6" s="31" customFormat="1" ht="15.75" customHeight="1" x14ac:dyDescent="0.25">
      <c r="A2300" s="31">
        <v>2303</v>
      </c>
      <c r="B2300" s="34" t="s">
        <v>13272</v>
      </c>
      <c r="C2300" s="31">
        <v>2022</v>
      </c>
      <c r="D2300" s="34" t="s">
        <v>10975</v>
      </c>
      <c r="E2300" s="34" t="s">
        <v>84</v>
      </c>
      <c r="F2300" s="31">
        <v>12</v>
      </c>
    </row>
    <row r="2301" spans="1:6" s="31" customFormat="1" ht="15.75" customHeight="1" x14ac:dyDescent="0.25">
      <c r="A2301" s="31">
        <v>2304</v>
      </c>
      <c r="B2301" s="34" t="s">
        <v>13273</v>
      </c>
      <c r="C2301" s="31">
        <v>2565</v>
      </c>
      <c r="D2301" s="34" t="s">
        <v>10975</v>
      </c>
      <c r="E2301" s="34" t="s">
        <v>84</v>
      </c>
      <c r="F2301" s="31">
        <v>8</v>
      </c>
    </row>
    <row r="2302" spans="1:6" s="31" customFormat="1" ht="15.75" customHeight="1" x14ac:dyDescent="0.25">
      <c r="A2302" s="31">
        <v>2305</v>
      </c>
      <c r="B2302" s="34" t="s">
        <v>13274</v>
      </c>
      <c r="C2302" s="31">
        <v>3149</v>
      </c>
      <c r="D2302" s="34" t="s">
        <v>11420</v>
      </c>
      <c r="E2302" s="34" t="s">
        <v>84</v>
      </c>
      <c r="F2302" s="31">
        <v>10</v>
      </c>
    </row>
    <row r="2303" spans="1:6" s="31" customFormat="1" ht="15.75" customHeight="1" x14ac:dyDescent="0.25">
      <c r="A2303" s="31">
        <v>2306</v>
      </c>
      <c r="B2303" s="34" t="s">
        <v>13275</v>
      </c>
      <c r="C2303" s="31">
        <v>3178</v>
      </c>
      <c r="D2303" s="34" t="s">
        <v>11420</v>
      </c>
      <c r="E2303" s="34" t="s">
        <v>84</v>
      </c>
      <c r="F2303" s="31">
        <v>9</v>
      </c>
    </row>
    <row r="2304" spans="1:6" s="31" customFormat="1" ht="15.75" customHeight="1" x14ac:dyDescent="0.25">
      <c r="A2304" s="31">
        <v>2307</v>
      </c>
      <c r="B2304" s="34" t="s">
        <v>13276</v>
      </c>
      <c r="C2304" s="31">
        <v>4568</v>
      </c>
      <c r="D2304" s="34" t="s">
        <v>14968</v>
      </c>
      <c r="E2304" s="34" t="s">
        <v>84</v>
      </c>
      <c r="F2304" s="31">
        <v>8</v>
      </c>
    </row>
    <row r="2305" spans="1:6" s="31" customFormat="1" ht="15.75" customHeight="1" x14ac:dyDescent="0.25">
      <c r="A2305" s="31">
        <v>2308</v>
      </c>
      <c r="B2305" s="34" t="s">
        <v>13277</v>
      </c>
      <c r="C2305" s="31">
        <v>3115</v>
      </c>
      <c r="D2305" s="34" t="s">
        <v>11420</v>
      </c>
      <c r="E2305" s="34" t="s">
        <v>84</v>
      </c>
      <c r="F2305" s="31">
        <v>9</v>
      </c>
    </row>
    <row r="2306" spans="1:6" s="31" customFormat="1" ht="15.75" customHeight="1" x14ac:dyDescent="0.25">
      <c r="A2306" s="31">
        <v>2309</v>
      </c>
      <c r="B2306" s="34" t="s">
        <v>13278</v>
      </c>
      <c r="C2306" s="31">
        <v>4300</v>
      </c>
      <c r="D2306" s="34" t="s">
        <v>14968</v>
      </c>
      <c r="E2306" s="34" t="s">
        <v>84</v>
      </c>
      <c r="F2306" s="31">
        <v>5</v>
      </c>
    </row>
    <row r="2307" spans="1:6" s="31" customFormat="1" ht="15.75" customHeight="1" x14ac:dyDescent="0.25">
      <c r="A2307" s="31">
        <v>2310</v>
      </c>
      <c r="B2307" s="34" t="s">
        <v>13279</v>
      </c>
      <c r="C2307" s="31">
        <v>2021</v>
      </c>
      <c r="D2307" s="34" t="s">
        <v>10975</v>
      </c>
      <c r="E2307" s="34" t="s">
        <v>84</v>
      </c>
      <c r="F2307" s="31">
        <v>12</v>
      </c>
    </row>
    <row r="2308" spans="1:6" s="31" customFormat="1" ht="15.75" customHeight="1" x14ac:dyDescent="0.25">
      <c r="A2308" s="31">
        <v>2311</v>
      </c>
      <c r="B2308" s="34" t="s">
        <v>13280</v>
      </c>
      <c r="C2308" s="31">
        <v>2145</v>
      </c>
      <c r="D2308" s="34" t="s">
        <v>10975</v>
      </c>
      <c r="E2308" s="34" t="s">
        <v>84</v>
      </c>
      <c r="F2308" s="31">
        <v>10</v>
      </c>
    </row>
    <row r="2309" spans="1:6" s="31" customFormat="1" ht="15.75" customHeight="1" x14ac:dyDescent="0.25">
      <c r="A2309" s="31">
        <v>2312</v>
      </c>
      <c r="B2309" s="34" t="s">
        <v>13281</v>
      </c>
      <c r="C2309" s="31">
        <v>4350</v>
      </c>
      <c r="D2309" s="34" t="s">
        <v>14968</v>
      </c>
      <c r="E2309" s="34" t="s">
        <v>84</v>
      </c>
      <c r="F2309" s="31">
        <v>2</v>
      </c>
    </row>
    <row r="2310" spans="1:6" s="31" customFormat="1" ht="15.75" customHeight="1" x14ac:dyDescent="0.25">
      <c r="A2310" s="31">
        <v>2313</v>
      </c>
      <c r="B2310" s="34" t="s">
        <v>13282</v>
      </c>
      <c r="C2310" s="31">
        <v>4343</v>
      </c>
      <c r="D2310" s="34" t="s">
        <v>14968</v>
      </c>
      <c r="E2310" s="34" t="s">
        <v>84</v>
      </c>
      <c r="F2310" s="31">
        <v>1</v>
      </c>
    </row>
    <row r="2311" spans="1:6" s="31" customFormat="1" ht="15.75" customHeight="1" x14ac:dyDescent="0.25">
      <c r="A2311" s="31">
        <v>2314</v>
      </c>
      <c r="B2311" s="34" t="s">
        <v>13283</v>
      </c>
      <c r="C2311" s="31">
        <v>4304</v>
      </c>
      <c r="D2311" s="34" t="s">
        <v>14968</v>
      </c>
      <c r="E2311" s="34" t="s">
        <v>84</v>
      </c>
      <c r="F2311" s="31">
        <v>3</v>
      </c>
    </row>
    <row r="2312" spans="1:6" s="31" customFormat="1" ht="15.75" customHeight="1" x14ac:dyDescent="0.25">
      <c r="A2312" s="31">
        <v>2315</v>
      </c>
      <c r="B2312" s="34" t="s">
        <v>13284</v>
      </c>
      <c r="C2312" s="31">
        <v>2250</v>
      </c>
      <c r="D2312" s="34" t="s">
        <v>10975</v>
      </c>
      <c r="E2312" s="34" t="s">
        <v>84</v>
      </c>
      <c r="F2312" s="31">
        <v>7</v>
      </c>
    </row>
    <row r="2313" spans="1:6" s="31" customFormat="1" ht="15.75" customHeight="1" x14ac:dyDescent="0.25">
      <c r="A2313" s="31">
        <v>2316</v>
      </c>
      <c r="B2313" s="34" t="s">
        <v>13285</v>
      </c>
      <c r="C2313" s="31">
        <v>3223</v>
      </c>
      <c r="D2313" s="34" t="s">
        <v>11420</v>
      </c>
      <c r="E2313" s="34" t="s">
        <v>84</v>
      </c>
      <c r="F2313" s="31">
        <v>6</v>
      </c>
    </row>
    <row r="2314" spans="1:6" s="31" customFormat="1" ht="15.75" customHeight="1" x14ac:dyDescent="0.25">
      <c r="A2314" s="31">
        <v>2317</v>
      </c>
      <c r="B2314" s="34" t="s">
        <v>13286</v>
      </c>
      <c r="C2314" s="31">
        <v>3116</v>
      </c>
      <c r="D2314" s="34" t="s">
        <v>11420</v>
      </c>
      <c r="E2314" s="34" t="s">
        <v>84</v>
      </c>
      <c r="F2314" s="31">
        <v>9</v>
      </c>
    </row>
    <row r="2315" spans="1:6" s="31" customFormat="1" ht="15.75" customHeight="1" x14ac:dyDescent="0.25">
      <c r="A2315" s="31">
        <v>2318</v>
      </c>
      <c r="B2315" s="34" t="s">
        <v>13287</v>
      </c>
      <c r="C2315" s="31">
        <v>3205</v>
      </c>
      <c r="D2315" s="34" t="s">
        <v>11420</v>
      </c>
      <c r="E2315" s="34" t="s">
        <v>84</v>
      </c>
      <c r="F2315" s="31">
        <v>10</v>
      </c>
    </row>
    <row r="2316" spans="1:6" s="31" customFormat="1" ht="15.75" customHeight="1" x14ac:dyDescent="0.25">
      <c r="A2316" s="31">
        <v>2319</v>
      </c>
      <c r="B2316" s="34" t="s">
        <v>13288</v>
      </c>
      <c r="C2316" s="31">
        <v>2539</v>
      </c>
      <c r="D2316" s="34" t="s">
        <v>10975</v>
      </c>
      <c r="E2316" s="34" t="s">
        <v>84</v>
      </c>
      <c r="F2316" s="31">
        <v>9</v>
      </c>
    </row>
    <row r="2317" spans="1:6" s="31" customFormat="1" ht="15.75" customHeight="1" x14ac:dyDescent="0.25">
      <c r="A2317" s="31">
        <v>2320</v>
      </c>
      <c r="B2317" s="34" t="s">
        <v>13289</v>
      </c>
      <c r="C2317" s="31">
        <v>2208</v>
      </c>
      <c r="D2317" s="34" t="s">
        <v>10975</v>
      </c>
      <c r="E2317" s="34" t="s">
        <v>84</v>
      </c>
      <c r="F2317" s="31">
        <v>11</v>
      </c>
    </row>
    <row r="2318" spans="1:6" s="31" customFormat="1" ht="15.75" customHeight="1" x14ac:dyDescent="0.25">
      <c r="A2318" s="31">
        <v>2321</v>
      </c>
      <c r="B2318" s="34" t="s">
        <v>13290</v>
      </c>
      <c r="C2318" s="31">
        <v>4218</v>
      </c>
      <c r="D2318" s="34" t="s">
        <v>14968</v>
      </c>
      <c r="E2318" s="34" t="s">
        <v>84</v>
      </c>
      <c r="F2318" s="31">
        <v>3</v>
      </c>
    </row>
    <row r="2319" spans="1:6" s="31" customFormat="1" ht="15.75" customHeight="1" x14ac:dyDescent="0.25">
      <c r="A2319" s="31">
        <v>2322</v>
      </c>
      <c r="B2319" s="34" t="s">
        <v>13291</v>
      </c>
      <c r="C2319" s="31">
        <v>2120</v>
      </c>
      <c r="D2319" s="34" t="s">
        <v>10975</v>
      </c>
      <c r="E2319" s="34" t="s">
        <v>84</v>
      </c>
      <c r="F2319" s="31">
        <v>10</v>
      </c>
    </row>
    <row r="2320" spans="1:6" s="31" customFormat="1" ht="15.75" customHeight="1" x14ac:dyDescent="0.25">
      <c r="A2320" s="31">
        <v>2323</v>
      </c>
      <c r="B2320" s="34" t="s">
        <v>13292</v>
      </c>
      <c r="C2320" s="31">
        <v>4125</v>
      </c>
      <c r="D2320" s="34" t="s">
        <v>14968</v>
      </c>
      <c r="E2320" s="34" t="s">
        <v>84</v>
      </c>
      <c r="F2320" s="31">
        <v>7</v>
      </c>
    </row>
    <row r="2321" spans="1:6" s="31" customFormat="1" ht="15.75" customHeight="1" x14ac:dyDescent="0.25">
      <c r="A2321" s="31">
        <v>2324</v>
      </c>
      <c r="B2321" s="34" t="s">
        <v>13293</v>
      </c>
      <c r="C2321" s="31">
        <v>4818</v>
      </c>
      <c r="D2321" s="34" t="s">
        <v>14968</v>
      </c>
      <c r="E2321" s="34" t="s">
        <v>84</v>
      </c>
      <c r="F2321" s="31">
        <v>5</v>
      </c>
    </row>
    <row r="2322" spans="1:6" s="31" customFormat="1" ht="15.75" customHeight="1" x14ac:dyDescent="0.25">
      <c r="A2322" s="31">
        <v>2325</v>
      </c>
      <c r="B2322" s="34" t="s">
        <v>13294</v>
      </c>
      <c r="C2322" s="31">
        <v>3023</v>
      </c>
      <c r="D2322" s="34" t="s">
        <v>11420</v>
      </c>
      <c r="E2322" s="34" t="s">
        <v>84</v>
      </c>
      <c r="F2322" s="31">
        <v>8</v>
      </c>
    </row>
    <row r="2323" spans="1:6" s="31" customFormat="1" ht="15.75" customHeight="1" x14ac:dyDescent="0.25">
      <c r="A2323" s="31">
        <v>2326</v>
      </c>
      <c r="B2323" s="34" t="s">
        <v>13295</v>
      </c>
      <c r="C2323" s="31">
        <v>3204</v>
      </c>
      <c r="D2323" s="34" t="s">
        <v>11420</v>
      </c>
      <c r="E2323" s="34" t="s">
        <v>84</v>
      </c>
      <c r="F2323" s="31">
        <v>11</v>
      </c>
    </row>
    <row r="2324" spans="1:6" s="31" customFormat="1" ht="15.75" customHeight="1" x14ac:dyDescent="0.25">
      <c r="A2324" s="31">
        <v>2327</v>
      </c>
      <c r="B2324" s="34" t="s">
        <v>13296</v>
      </c>
      <c r="C2324" s="31">
        <v>2229</v>
      </c>
      <c r="D2324" s="34" t="s">
        <v>10975</v>
      </c>
      <c r="E2324" s="34" t="s">
        <v>84</v>
      </c>
      <c r="F2324" s="31">
        <v>10</v>
      </c>
    </row>
    <row r="2325" spans="1:6" s="31" customFormat="1" ht="15.75" customHeight="1" x14ac:dyDescent="0.25">
      <c r="A2325" s="31">
        <v>2328</v>
      </c>
      <c r="B2325" s="34" t="s">
        <v>13297</v>
      </c>
      <c r="C2325" s="31">
        <v>4037</v>
      </c>
      <c r="D2325" s="34" t="s">
        <v>14968</v>
      </c>
      <c r="E2325" s="34" t="s">
        <v>84</v>
      </c>
      <c r="F2325" s="31">
        <v>8</v>
      </c>
    </row>
    <row r="2326" spans="1:6" s="31" customFormat="1" ht="15.75" customHeight="1" x14ac:dyDescent="0.25">
      <c r="A2326" s="31">
        <v>2329</v>
      </c>
      <c r="B2326" s="34" t="s">
        <v>13298</v>
      </c>
      <c r="C2326" s="31">
        <v>2285</v>
      </c>
      <c r="D2326" s="34" t="s">
        <v>10975</v>
      </c>
      <c r="E2326" s="34" t="s">
        <v>84</v>
      </c>
      <c r="F2326" s="31">
        <v>6</v>
      </c>
    </row>
    <row r="2327" spans="1:6" s="31" customFormat="1" ht="15.75" customHeight="1" x14ac:dyDescent="0.25">
      <c r="A2327" s="31">
        <v>2330</v>
      </c>
      <c r="B2327" s="34" t="s">
        <v>13299</v>
      </c>
      <c r="C2327" s="31">
        <v>2261</v>
      </c>
      <c r="D2327" s="34" t="s">
        <v>10975</v>
      </c>
      <c r="E2327" s="34" t="s">
        <v>84</v>
      </c>
      <c r="F2327" s="31">
        <v>8</v>
      </c>
    </row>
    <row r="2328" spans="1:6" s="31" customFormat="1" ht="15.75" customHeight="1" x14ac:dyDescent="0.25">
      <c r="A2328" s="31">
        <v>2331</v>
      </c>
      <c r="B2328" s="34" t="s">
        <v>13300</v>
      </c>
      <c r="C2328" s="31">
        <v>2567</v>
      </c>
      <c r="D2328" s="34" t="s">
        <v>10975</v>
      </c>
      <c r="E2328" s="34" t="s">
        <v>84</v>
      </c>
      <c r="F2328" s="31">
        <v>8</v>
      </c>
    </row>
    <row r="2329" spans="1:6" s="31" customFormat="1" ht="15.75" customHeight="1" x14ac:dyDescent="0.25">
      <c r="A2329" s="31">
        <v>2332</v>
      </c>
      <c r="B2329" s="34" t="s">
        <v>13301</v>
      </c>
      <c r="C2329" s="31">
        <v>2560</v>
      </c>
      <c r="D2329" s="34" t="s">
        <v>10975</v>
      </c>
      <c r="E2329" s="34" t="s">
        <v>84</v>
      </c>
      <c r="F2329" s="31">
        <v>6</v>
      </c>
    </row>
    <row r="2330" spans="1:6" s="31" customFormat="1" ht="15.75" customHeight="1" x14ac:dyDescent="0.25">
      <c r="A2330" s="31">
        <v>2333</v>
      </c>
      <c r="B2330" s="34" t="s">
        <v>13302</v>
      </c>
      <c r="C2330" s="31">
        <v>3108</v>
      </c>
      <c r="D2330" s="34" t="s">
        <v>11420</v>
      </c>
      <c r="E2330" s="34" t="s">
        <v>84</v>
      </c>
      <c r="F2330" s="31">
        <v>10</v>
      </c>
    </row>
    <row r="2331" spans="1:6" s="31" customFormat="1" ht="15.75" customHeight="1" x14ac:dyDescent="0.25">
      <c r="A2331" s="31">
        <v>2334</v>
      </c>
      <c r="B2331" s="34" t="s">
        <v>13303</v>
      </c>
      <c r="C2331" s="31">
        <v>3106</v>
      </c>
      <c r="D2331" s="34" t="s">
        <v>11420</v>
      </c>
      <c r="E2331" s="34" t="s">
        <v>84</v>
      </c>
      <c r="F2331" s="31">
        <v>10</v>
      </c>
    </row>
    <row r="2332" spans="1:6" s="31" customFormat="1" ht="15.75" customHeight="1" x14ac:dyDescent="0.25">
      <c r="A2332" s="31">
        <v>2335</v>
      </c>
      <c r="B2332" s="34" t="s">
        <v>13304</v>
      </c>
      <c r="C2332" s="31">
        <v>2076</v>
      </c>
      <c r="D2332" s="34" t="s">
        <v>10975</v>
      </c>
      <c r="E2332" s="34" t="s">
        <v>84</v>
      </c>
      <c r="F2332" s="31">
        <v>9</v>
      </c>
    </row>
    <row r="2333" spans="1:6" s="31" customFormat="1" ht="15.75" customHeight="1" x14ac:dyDescent="0.25">
      <c r="A2333" s="31">
        <v>2336</v>
      </c>
      <c r="B2333" s="34" t="s">
        <v>13305</v>
      </c>
      <c r="C2333" s="31">
        <v>2566</v>
      </c>
      <c r="D2333" s="34" t="s">
        <v>10975</v>
      </c>
      <c r="E2333" s="34" t="s">
        <v>84</v>
      </c>
      <c r="F2333" s="31">
        <v>8</v>
      </c>
    </row>
    <row r="2334" spans="1:6" s="31" customFormat="1" ht="15.75" customHeight="1" x14ac:dyDescent="0.25">
      <c r="A2334" s="31">
        <v>2337</v>
      </c>
      <c r="B2334" s="34" t="s">
        <v>13306</v>
      </c>
      <c r="C2334" s="31">
        <v>2477</v>
      </c>
      <c r="D2334" s="34" t="s">
        <v>10975</v>
      </c>
      <c r="E2334" s="34" t="s">
        <v>84</v>
      </c>
      <c r="F2334" s="31">
        <v>6</v>
      </c>
    </row>
    <row r="2335" spans="1:6" s="31" customFormat="1" ht="15.75" customHeight="1" x14ac:dyDescent="0.25">
      <c r="A2335" s="31">
        <v>2338</v>
      </c>
      <c r="B2335" s="34" t="s">
        <v>13307</v>
      </c>
      <c r="C2335" s="31">
        <v>2340</v>
      </c>
      <c r="D2335" s="34" t="s">
        <v>10975</v>
      </c>
      <c r="E2335" s="34" t="s">
        <v>84</v>
      </c>
      <c r="F2335" s="31">
        <v>5</v>
      </c>
    </row>
    <row r="2336" spans="1:6" s="31" customFormat="1" ht="15.75" customHeight="1" x14ac:dyDescent="0.25">
      <c r="A2336" s="31">
        <v>2339</v>
      </c>
      <c r="B2336" s="34" t="s">
        <v>13308</v>
      </c>
      <c r="C2336" s="31">
        <v>2153</v>
      </c>
      <c r="D2336" s="34" t="s">
        <v>10975</v>
      </c>
      <c r="E2336" s="34" t="s">
        <v>84</v>
      </c>
      <c r="F2336" s="31">
        <v>10</v>
      </c>
    </row>
    <row r="2337" spans="1:6" s="31" customFormat="1" ht="15.75" customHeight="1" x14ac:dyDescent="0.25">
      <c r="A2337" s="31">
        <v>2340</v>
      </c>
      <c r="B2337" s="34" t="s">
        <v>13309</v>
      </c>
      <c r="C2337" s="31">
        <v>4070</v>
      </c>
      <c r="D2337" s="34" t="s">
        <v>14968</v>
      </c>
      <c r="E2337" s="34" t="s">
        <v>84</v>
      </c>
      <c r="F2337" s="31">
        <v>7</v>
      </c>
    </row>
    <row r="2338" spans="1:6" s="31" customFormat="1" ht="15.75" customHeight="1" x14ac:dyDescent="0.25">
      <c r="A2338" s="31">
        <v>2341</v>
      </c>
      <c r="B2338" s="34" t="s">
        <v>13310</v>
      </c>
      <c r="C2338" s="31">
        <v>3806</v>
      </c>
      <c r="D2338" s="34" t="s">
        <v>11420</v>
      </c>
      <c r="E2338" s="34" t="s">
        <v>84</v>
      </c>
      <c r="F2338" s="31">
        <v>9</v>
      </c>
    </row>
    <row r="2339" spans="1:6" s="31" customFormat="1" ht="15.75" customHeight="1" x14ac:dyDescent="0.25">
      <c r="A2339" s="31">
        <v>2342</v>
      </c>
      <c r="B2339" s="34" t="s">
        <v>13311</v>
      </c>
      <c r="C2339" s="31">
        <v>2099</v>
      </c>
      <c r="D2339" s="34" t="s">
        <v>10975</v>
      </c>
      <c r="E2339" s="34" t="s">
        <v>84</v>
      </c>
      <c r="F2339" s="31">
        <v>9</v>
      </c>
    </row>
    <row r="2340" spans="1:6" s="31" customFormat="1" ht="15.75" customHeight="1" x14ac:dyDescent="0.25">
      <c r="A2340" s="31">
        <v>2343</v>
      </c>
      <c r="B2340" s="34" t="s">
        <v>13312</v>
      </c>
      <c r="C2340" s="31">
        <v>4507</v>
      </c>
      <c r="D2340" s="34" t="s">
        <v>14968</v>
      </c>
      <c r="E2340" s="34" t="s">
        <v>84</v>
      </c>
      <c r="F2340" s="31">
        <v>5</v>
      </c>
    </row>
    <row r="2341" spans="1:6" s="31" customFormat="1" ht="15.75" customHeight="1" x14ac:dyDescent="0.25">
      <c r="A2341" s="31">
        <v>2344</v>
      </c>
      <c r="B2341" s="34" t="s">
        <v>13313</v>
      </c>
      <c r="C2341" s="31">
        <v>2155</v>
      </c>
      <c r="D2341" s="34" t="s">
        <v>10975</v>
      </c>
      <c r="E2341" s="34" t="s">
        <v>84</v>
      </c>
      <c r="F2341" s="31">
        <v>10</v>
      </c>
    </row>
    <row r="2342" spans="1:6" s="31" customFormat="1" ht="15.75" customHeight="1" x14ac:dyDescent="0.25">
      <c r="A2342" s="31">
        <v>2345</v>
      </c>
      <c r="B2342" s="34" t="s">
        <v>13314</v>
      </c>
      <c r="C2342" s="31">
        <v>4070</v>
      </c>
      <c r="D2342" s="34" t="s">
        <v>14968</v>
      </c>
      <c r="E2342" s="34" t="s">
        <v>84</v>
      </c>
      <c r="F2342" s="31">
        <v>8</v>
      </c>
    </row>
    <row r="2343" spans="1:6" s="31" customFormat="1" ht="15.75" customHeight="1" x14ac:dyDescent="0.25">
      <c r="A2343" s="31">
        <v>2346</v>
      </c>
      <c r="B2343" s="34" t="s">
        <v>13315</v>
      </c>
      <c r="C2343" s="31">
        <v>2114</v>
      </c>
      <c r="D2343" s="34" t="s">
        <v>10975</v>
      </c>
      <c r="E2343" s="34" t="s">
        <v>84</v>
      </c>
      <c r="F2343" s="31">
        <v>12</v>
      </c>
    </row>
    <row r="2344" spans="1:6" s="31" customFormat="1" ht="15.75" customHeight="1" x14ac:dyDescent="0.25">
      <c r="A2344" s="31">
        <v>2347</v>
      </c>
      <c r="B2344" s="34" t="s">
        <v>13316</v>
      </c>
      <c r="C2344" s="31">
        <v>2049</v>
      </c>
      <c r="D2344" s="34" t="s">
        <v>10975</v>
      </c>
      <c r="E2344" s="34" t="s">
        <v>84</v>
      </c>
      <c r="F2344" s="31">
        <v>12</v>
      </c>
    </row>
    <row r="2345" spans="1:6" s="31" customFormat="1" ht="15.75" customHeight="1" x14ac:dyDescent="0.25">
      <c r="A2345" s="31">
        <v>2348</v>
      </c>
      <c r="B2345" s="34" t="s">
        <v>13317</v>
      </c>
      <c r="C2345" s="31">
        <v>2164</v>
      </c>
      <c r="D2345" s="34" t="s">
        <v>10975</v>
      </c>
      <c r="E2345" s="34" t="s">
        <v>84</v>
      </c>
      <c r="F2345" s="31">
        <v>8</v>
      </c>
    </row>
    <row r="2346" spans="1:6" s="31" customFormat="1" ht="15.75" customHeight="1" x14ac:dyDescent="0.25">
      <c r="A2346" s="31">
        <v>2349</v>
      </c>
      <c r="B2346" s="34" t="s">
        <v>13318</v>
      </c>
      <c r="C2346" s="31">
        <v>2360</v>
      </c>
      <c r="D2346" s="34" t="s">
        <v>10975</v>
      </c>
      <c r="E2346" s="34" t="s">
        <v>84</v>
      </c>
      <c r="F2346" s="31">
        <v>1</v>
      </c>
    </row>
    <row r="2347" spans="1:6" s="31" customFormat="1" ht="15.75" customHeight="1" x14ac:dyDescent="0.25">
      <c r="A2347" s="31">
        <v>2350</v>
      </c>
      <c r="B2347" s="34" t="s">
        <v>13319</v>
      </c>
      <c r="C2347" s="31">
        <v>2213</v>
      </c>
      <c r="D2347" s="34" t="s">
        <v>10975</v>
      </c>
      <c r="E2347" s="34" t="s">
        <v>84</v>
      </c>
      <c r="F2347" s="31">
        <v>10</v>
      </c>
    </row>
    <row r="2348" spans="1:6" s="31" customFormat="1" ht="15.75" customHeight="1" x14ac:dyDescent="0.25">
      <c r="A2348" s="31">
        <v>2351</v>
      </c>
      <c r="B2348" s="34" t="s">
        <v>13320</v>
      </c>
      <c r="C2348" s="31">
        <v>3181</v>
      </c>
      <c r="D2348" s="34" t="s">
        <v>11420</v>
      </c>
      <c r="E2348" s="34" t="s">
        <v>84</v>
      </c>
      <c r="F2348" s="31">
        <v>10</v>
      </c>
    </row>
    <row r="2349" spans="1:6" s="31" customFormat="1" ht="15.75" customHeight="1" x14ac:dyDescent="0.25">
      <c r="A2349" s="31">
        <v>2352</v>
      </c>
      <c r="B2349" s="34" t="s">
        <v>13321</v>
      </c>
      <c r="C2349" s="31">
        <v>3194</v>
      </c>
      <c r="D2349" s="34" t="s">
        <v>11420</v>
      </c>
      <c r="E2349" s="34" t="s">
        <v>84</v>
      </c>
      <c r="F2349" s="31">
        <v>10</v>
      </c>
    </row>
    <row r="2350" spans="1:6" s="31" customFormat="1" ht="15.75" customHeight="1" x14ac:dyDescent="0.25">
      <c r="A2350" s="31">
        <v>2353</v>
      </c>
      <c r="B2350" s="34" t="s">
        <v>13322</v>
      </c>
      <c r="C2350" s="31">
        <v>2262</v>
      </c>
      <c r="D2350" s="34" t="s">
        <v>10975</v>
      </c>
      <c r="E2350" s="34" t="s">
        <v>84</v>
      </c>
      <c r="F2350" s="31">
        <v>6</v>
      </c>
    </row>
    <row r="2351" spans="1:6" s="31" customFormat="1" ht="15.75" customHeight="1" x14ac:dyDescent="0.25">
      <c r="A2351" s="31">
        <v>2354</v>
      </c>
      <c r="B2351" s="34" t="s">
        <v>13323</v>
      </c>
      <c r="C2351" s="31">
        <v>3138</v>
      </c>
      <c r="D2351" s="34" t="s">
        <v>11420</v>
      </c>
      <c r="E2351" s="34" t="s">
        <v>84</v>
      </c>
      <c r="F2351" s="31">
        <v>8</v>
      </c>
    </row>
    <row r="2352" spans="1:6" s="31" customFormat="1" ht="15.75" customHeight="1" x14ac:dyDescent="0.25">
      <c r="A2352" s="31">
        <v>2355</v>
      </c>
      <c r="B2352" s="34" t="s">
        <v>13324</v>
      </c>
      <c r="C2352" s="31">
        <v>2529</v>
      </c>
      <c r="D2352" s="34" t="s">
        <v>10975</v>
      </c>
      <c r="E2352" s="34" t="s">
        <v>84</v>
      </c>
      <c r="F2352" s="31">
        <v>8</v>
      </c>
    </row>
    <row r="2353" spans="1:6" s="31" customFormat="1" ht="15.75" customHeight="1" x14ac:dyDescent="0.25">
      <c r="A2353" s="31">
        <v>2356</v>
      </c>
      <c r="B2353" s="34" t="s">
        <v>13325</v>
      </c>
      <c r="C2353" s="31">
        <v>4173</v>
      </c>
      <c r="D2353" s="34" t="s">
        <v>14968</v>
      </c>
      <c r="E2353" s="34" t="s">
        <v>84</v>
      </c>
      <c r="F2353" s="31">
        <v>7</v>
      </c>
    </row>
    <row r="2354" spans="1:6" s="31" customFormat="1" ht="15.75" customHeight="1" x14ac:dyDescent="0.25">
      <c r="A2354" s="31">
        <v>2357</v>
      </c>
      <c r="B2354" s="34" t="s">
        <v>13326</v>
      </c>
      <c r="C2354" s="31">
        <v>2073</v>
      </c>
      <c r="D2354" s="34" t="s">
        <v>10975</v>
      </c>
      <c r="E2354" s="34" t="s">
        <v>84</v>
      </c>
      <c r="F2354" s="31">
        <v>12</v>
      </c>
    </row>
    <row r="2355" spans="1:6" s="31" customFormat="1" ht="15.75" customHeight="1" x14ac:dyDescent="0.25">
      <c r="A2355" s="31">
        <v>2358</v>
      </c>
      <c r="B2355" s="34" t="s">
        <v>13327</v>
      </c>
      <c r="C2355" s="31">
        <v>4301</v>
      </c>
      <c r="D2355" s="34" t="s">
        <v>14968</v>
      </c>
      <c r="E2355" s="34" t="s">
        <v>84</v>
      </c>
      <c r="F2355" s="31">
        <v>2</v>
      </c>
    </row>
    <row r="2356" spans="1:6" s="31" customFormat="1" ht="15.75" customHeight="1" x14ac:dyDescent="0.25">
      <c r="A2356" s="31">
        <v>2359</v>
      </c>
      <c r="B2356" s="34" t="s">
        <v>13328</v>
      </c>
      <c r="C2356" s="31">
        <v>4825</v>
      </c>
      <c r="D2356" s="34" t="s">
        <v>14968</v>
      </c>
      <c r="E2356" s="34" t="s">
        <v>84</v>
      </c>
      <c r="F2356" s="31">
        <v>3</v>
      </c>
    </row>
    <row r="2357" spans="1:6" s="31" customFormat="1" ht="15.75" customHeight="1" x14ac:dyDescent="0.25">
      <c r="A2357" s="31">
        <v>2360</v>
      </c>
      <c r="B2357" s="34" t="s">
        <v>13329</v>
      </c>
      <c r="C2357" s="31">
        <v>2227</v>
      </c>
      <c r="D2357" s="34" t="s">
        <v>10975</v>
      </c>
      <c r="E2357" s="34" t="s">
        <v>84</v>
      </c>
      <c r="F2357" s="31">
        <v>10</v>
      </c>
    </row>
    <row r="2358" spans="1:6" s="31" customFormat="1" ht="15.75" customHeight="1" x14ac:dyDescent="0.25">
      <c r="A2358" s="31">
        <v>2361</v>
      </c>
      <c r="B2358" s="34" t="s">
        <v>13330</v>
      </c>
      <c r="C2358" s="31">
        <v>4020</v>
      </c>
      <c r="D2358" s="34" t="s">
        <v>14968</v>
      </c>
      <c r="E2358" s="34" t="s">
        <v>84</v>
      </c>
      <c r="F2358" s="31">
        <v>7</v>
      </c>
    </row>
    <row r="2359" spans="1:6" s="31" customFormat="1" ht="15.75" customHeight="1" x14ac:dyDescent="0.25">
      <c r="A2359" s="31">
        <v>2362</v>
      </c>
      <c r="B2359" s="34" t="s">
        <v>13331</v>
      </c>
      <c r="C2359" s="31">
        <v>2176</v>
      </c>
      <c r="D2359" s="34" t="s">
        <v>10975</v>
      </c>
      <c r="E2359" s="34" t="s">
        <v>84</v>
      </c>
      <c r="F2359" s="31">
        <v>9</v>
      </c>
    </row>
    <row r="2360" spans="1:6" s="31" customFormat="1" ht="15.75" customHeight="1" x14ac:dyDescent="0.25">
      <c r="A2360" s="31">
        <v>2363</v>
      </c>
      <c r="B2360" s="34" t="s">
        <v>13332</v>
      </c>
      <c r="C2360" s="31">
        <v>4223</v>
      </c>
      <c r="D2360" s="34" t="s">
        <v>14968</v>
      </c>
      <c r="E2360" s="34" t="s">
        <v>84</v>
      </c>
      <c r="F2360" s="31">
        <v>9</v>
      </c>
    </row>
    <row r="2361" spans="1:6" s="31" customFormat="1" ht="15.75" customHeight="1" x14ac:dyDescent="0.25">
      <c r="A2361" s="31">
        <v>2364</v>
      </c>
      <c r="B2361" s="34" t="s">
        <v>13333</v>
      </c>
      <c r="C2361" s="31">
        <v>4152</v>
      </c>
      <c r="D2361" s="34" t="s">
        <v>14968</v>
      </c>
      <c r="E2361" s="34" t="s">
        <v>84</v>
      </c>
      <c r="F2361" s="31">
        <v>9</v>
      </c>
    </row>
    <row r="2362" spans="1:6" s="31" customFormat="1" ht="15.75" customHeight="1" x14ac:dyDescent="0.25">
      <c r="A2362" s="31">
        <v>2365</v>
      </c>
      <c r="B2362" s="34" t="s">
        <v>13334</v>
      </c>
      <c r="C2362" s="31">
        <v>4127</v>
      </c>
      <c r="D2362" s="34" t="s">
        <v>14968</v>
      </c>
      <c r="E2362" s="34" t="s">
        <v>84</v>
      </c>
      <c r="F2362" s="31">
        <v>6</v>
      </c>
    </row>
    <row r="2363" spans="1:6" s="31" customFormat="1" ht="15.75" customHeight="1" x14ac:dyDescent="0.25">
      <c r="A2363" s="31">
        <v>2366</v>
      </c>
      <c r="B2363" s="34" t="s">
        <v>13335</v>
      </c>
      <c r="C2363" s="31">
        <v>2300</v>
      </c>
      <c r="D2363" s="34" t="s">
        <v>10975</v>
      </c>
      <c r="E2363" s="34" t="s">
        <v>84</v>
      </c>
      <c r="F2363" s="31">
        <v>9</v>
      </c>
    </row>
    <row r="2364" spans="1:6" s="31" customFormat="1" ht="15.75" customHeight="1" x14ac:dyDescent="0.25">
      <c r="A2364" s="31">
        <v>2367</v>
      </c>
      <c r="B2364" s="34" t="s">
        <v>13336</v>
      </c>
      <c r="C2364" s="31">
        <v>3040</v>
      </c>
      <c r="D2364" s="34" t="s">
        <v>11420</v>
      </c>
      <c r="E2364" s="34" t="s">
        <v>84</v>
      </c>
      <c r="F2364" s="31">
        <v>10</v>
      </c>
    </row>
    <row r="2365" spans="1:6" s="31" customFormat="1" ht="15.75" customHeight="1" x14ac:dyDescent="0.25">
      <c r="A2365" s="31">
        <v>2368</v>
      </c>
      <c r="B2365" s="34" t="s">
        <v>13337</v>
      </c>
      <c r="C2365" s="31">
        <v>2284</v>
      </c>
      <c r="D2365" s="34" t="s">
        <v>10975</v>
      </c>
      <c r="E2365" s="34" t="s">
        <v>84</v>
      </c>
      <c r="F2365" s="31">
        <v>5</v>
      </c>
    </row>
    <row r="2366" spans="1:6" s="31" customFormat="1" ht="15.75" customHeight="1" x14ac:dyDescent="0.25">
      <c r="A2366" s="31">
        <v>2369</v>
      </c>
      <c r="B2366" s="34" t="s">
        <v>13338</v>
      </c>
      <c r="C2366" s="31">
        <v>3219</v>
      </c>
      <c r="D2366" s="34" t="s">
        <v>11420</v>
      </c>
      <c r="E2366" s="34" t="s">
        <v>84</v>
      </c>
      <c r="F2366" s="31">
        <v>5</v>
      </c>
    </row>
    <row r="2367" spans="1:6" s="31" customFormat="1" ht="15.75" customHeight="1" x14ac:dyDescent="0.25">
      <c r="A2367" s="31">
        <v>2370</v>
      </c>
      <c r="B2367" s="34" t="s">
        <v>13339</v>
      </c>
      <c r="C2367" s="31">
        <v>2508</v>
      </c>
      <c r="D2367" s="34" t="s">
        <v>10975</v>
      </c>
      <c r="E2367" s="34" t="s">
        <v>84</v>
      </c>
      <c r="F2367" s="31">
        <v>10</v>
      </c>
    </row>
    <row r="2368" spans="1:6" s="31" customFormat="1" ht="15.75" customHeight="1" x14ac:dyDescent="0.25">
      <c r="A2368" s="31">
        <v>2371</v>
      </c>
      <c r="B2368" s="34" t="s">
        <v>13340</v>
      </c>
      <c r="C2368" s="31">
        <v>2099</v>
      </c>
      <c r="D2368" s="34" t="s">
        <v>10975</v>
      </c>
      <c r="E2368" s="34" t="s">
        <v>84</v>
      </c>
      <c r="F2368" s="31">
        <v>10</v>
      </c>
    </row>
    <row r="2369" spans="1:6" s="31" customFormat="1" ht="15.75" customHeight="1" x14ac:dyDescent="0.25">
      <c r="A2369" s="31">
        <v>2372</v>
      </c>
      <c r="B2369" s="34" t="s">
        <v>13341</v>
      </c>
      <c r="C2369" s="31">
        <v>3149</v>
      </c>
      <c r="D2369" s="34" t="s">
        <v>11420</v>
      </c>
      <c r="E2369" s="34" t="s">
        <v>84</v>
      </c>
      <c r="F2369" s="31">
        <v>12</v>
      </c>
    </row>
    <row r="2370" spans="1:6" s="31" customFormat="1" ht="15.75" customHeight="1" x14ac:dyDescent="0.25">
      <c r="A2370" s="31">
        <v>2373</v>
      </c>
      <c r="B2370" s="34" t="s">
        <v>13342</v>
      </c>
      <c r="C2370" s="31">
        <v>3023</v>
      </c>
      <c r="D2370" s="34" t="s">
        <v>11420</v>
      </c>
      <c r="E2370" s="34" t="s">
        <v>84</v>
      </c>
      <c r="F2370" s="31">
        <v>7</v>
      </c>
    </row>
    <row r="2371" spans="1:6" s="31" customFormat="1" ht="15.75" customHeight="1" x14ac:dyDescent="0.25">
      <c r="A2371" s="31">
        <v>2374</v>
      </c>
      <c r="B2371" s="34" t="s">
        <v>13343</v>
      </c>
      <c r="C2371" s="31">
        <v>3025</v>
      </c>
      <c r="D2371" s="34" t="s">
        <v>11420</v>
      </c>
      <c r="E2371" s="34" t="s">
        <v>84</v>
      </c>
      <c r="F2371" s="31">
        <v>9</v>
      </c>
    </row>
    <row r="2372" spans="1:6" s="31" customFormat="1" ht="15.75" customHeight="1" x14ac:dyDescent="0.25">
      <c r="A2372" s="31">
        <v>2375</v>
      </c>
      <c r="B2372" s="34" t="s">
        <v>13344</v>
      </c>
      <c r="C2372" s="31">
        <v>3172</v>
      </c>
      <c r="D2372" s="34" t="s">
        <v>11420</v>
      </c>
      <c r="E2372" s="34" t="s">
        <v>84</v>
      </c>
      <c r="F2372" s="31">
        <v>8</v>
      </c>
    </row>
    <row r="2373" spans="1:6" s="31" customFormat="1" ht="15.75" customHeight="1" x14ac:dyDescent="0.25">
      <c r="A2373" s="31">
        <v>2376</v>
      </c>
      <c r="B2373" s="34" t="s">
        <v>13345</v>
      </c>
      <c r="C2373" s="31">
        <v>2064</v>
      </c>
      <c r="D2373" s="34" t="s">
        <v>10975</v>
      </c>
      <c r="E2373" s="34" t="s">
        <v>84</v>
      </c>
      <c r="F2373" s="31">
        <v>9</v>
      </c>
    </row>
    <row r="2374" spans="1:6" s="31" customFormat="1" ht="15.75" customHeight="1" x14ac:dyDescent="0.25">
      <c r="A2374" s="31">
        <v>2377</v>
      </c>
      <c r="B2374" s="34" t="s">
        <v>14964</v>
      </c>
      <c r="C2374" s="31">
        <v>3147</v>
      </c>
      <c r="D2374" s="34" t="s">
        <v>11420</v>
      </c>
      <c r="E2374" s="34" t="s">
        <v>84</v>
      </c>
      <c r="F2374" s="31">
        <v>11</v>
      </c>
    </row>
    <row r="2375" spans="1:6" s="31" customFormat="1" ht="15.75" customHeight="1" x14ac:dyDescent="0.25">
      <c r="A2375" s="31">
        <v>2378</v>
      </c>
      <c r="B2375" s="34" t="s">
        <v>13346</v>
      </c>
      <c r="C2375" s="31">
        <v>2065</v>
      </c>
      <c r="D2375" s="34" t="s">
        <v>10975</v>
      </c>
      <c r="E2375" s="34" t="s">
        <v>84</v>
      </c>
      <c r="F2375" s="31">
        <v>10</v>
      </c>
    </row>
    <row r="2376" spans="1:6" s="31" customFormat="1" ht="15.75" customHeight="1" x14ac:dyDescent="0.25">
      <c r="A2376" s="31">
        <v>2379</v>
      </c>
      <c r="B2376" s="34" t="s">
        <v>13347</v>
      </c>
      <c r="C2376" s="31">
        <v>2222</v>
      </c>
      <c r="D2376" s="34" t="s">
        <v>10975</v>
      </c>
      <c r="E2376" s="34" t="s">
        <v>84</v>
      </c>
      <c r="F2376" s="31">
        <v>10</v>
      </c>
    </row>
    <row r="2377" spans="1:6" s="31" customFormat="1" ht="15.75" customHeight="1" x14ac:dyDescent="0.25">
      <c r="A2377" s="31">
        <v>2380</v>
      </c>
      <c r="B2377" s="34" t="s">
        <v>13348</v>
      </c>
      <c r="C2377" s="31">
        <v>2016</v>
      </c>
      <c r="D2377" s="34" t="s">
        <v>10975</v>
      </c>
      <c r="E2377" s="34" t="s">
        <v>84</v>
      </c>
      <c r="F2377" s="31">
        <v>10</v>
      </c>
    </row>
    <row r="2378" spans="1:6" s="31" customFormat="1" ht="15.75" customHeight="1" x14ac:dyDescent="0.25">
      <c r="A2378" s="31">
        <v>2381</v>
      </c>
      <c r="B2378" s="34" t="s">
        <v>13349</v>
      </c>
      <c r="C2378" s="31">
        <v>2015</v>
      </c>
      <c r="D2378" s="34" t="s">
        <v>10975</v>
      </c>
      <c r="E2378" s="34" t="s">
        <v>84</v>
      </c>
      <c r="F2378" s="31">
        <v>9</v>
      </c>
    </row>
    <row r="2379" spans="1:6" s="31" customFormat="1" ht="15.75" customHeight="1" x14ac:dyDescent="0.25">
      <c r="A2379" s="31">
        <v>2382</v>
      </c>
      <c r="B2379" s="34" t="s">
        <v>13350</v>
      </c>
      <c r="C2379" s="31">
        <v>4034</v>
      </c>
      <c r="D2379" s="34" t="s">
        <v>14968</v>
      </c>
      <c r="E2379" s="34" t="s">
        <v>84</v>
      </c>
      <c r="F2379" s="31">
        <v>8</v>
      </c>
    </row>
    <row r="2380" spans="1:6" s="31" customFormat="1" ht="15.75" customHeight="1" x14ac:dyDescent="0.25">
      <c r="A2380" s="31">
        <v>2383</v>
      </c>
      <c r="B2380" s="34" t="s">
        <v>13351</v>
      </c>
      <c r="C2380" s="31">
        <v>2147</v>
      </c>
      <c r="D2380" s="34" t="s">
        <v>10975</v>
      </c>
      <c r="E2380" s="34" t="s">
        <v>84</v>
      </c>
      <c r="F2380" s="31">
        <v>9</v>
      </c>
    </row>
    <row r="2381" spans="1:6" s="31" customFormat="1" ht="15.75" customHeight="1" x14ac:dyDescent="0.25">
      <c r="A2381" s="31">
        <v>2384</v>
      </c>
      <c r="B2381" s="34" t="s">
        <v>13352</v>
      </c>
      <c r="C2381" s="31">
        <v>2065</v>
      </c>
      <c r="D2381" s="34" t="s">
        <v>10975</v>
      </c>
      <c r="E2381" s="34" t="s">
        <v>84</v>
      </c>
      <c r="F2381" s="31">
        <v>9</v>
      </c>
    </row>
    <row r="2382" spans="1:6" s="31" customFormat="1" ht="15.75" customHeight="1" x14ac:dyDescent="0.25">
      <c r="A2382" s="31">
        <v>2385</v>
      </c>
      <c r="B2382" s="34" t="s">
        <v>13353</v>
      </c>
      <c r="C2382" s="31">
        <v>3074</v>
      </c>
      <c r="D2382" s="34" t="s">
        <v>11420</v>
      </c>
      <c r="E2382" s="34" t="s">
        <v>84</v>
      </c>
      <c r="F2382" s="31">
        <v>7</v>
      </c>
    </row>
    <row r="2383" spans="1:6" s="31" customFormat="1" ht="15.75" customHeight="1" x14ac:dyDescent="0.25">
      <c r="A2383" s="31">
        <v>2386</v>
      </c>
      <c r="B2383" s="34" t="s">
        <v>13354</v>
      </c>
      <c r="C2383" s="31">
        <v>2200</v>
      </c>
      <c r="D2383" s="34" t="s">
        <v>10975</v>
      </c>
      <c r="E2383" s="34" t="s">
        <v>84</v>
      </c>
      <c r="F2383" s="31">
        <v>9</v>
      </c>
    </row>
    <row r="2384" spans="1:6" s="31" customFormat="1" ht="15.75" customHeight="1" x14ac:dyDescent="0.25">
      <c r="A2384" s="31">
        <v>2387</v>
      </c>
      <c r="B2384" s="34" t="s">
        <v>13355</v>
      </c>
      <c r="C2384" s="31">
        <v>2038</v>
      </c>
      <c r="D2384" s="34" t="s">
        <v>10975</v>
      </c>
      <c r="E2384" s="34" t="s">
        <v>84</v>
      </c>
      <c r="F2384" s="31">
        <v>11</v>
      </c>
    </row>
    <row r="2385" spans="1:6" s="31" customFormat="1" ht="15.75" customHeight="1" x14ac:dyDescent="0.25">
      <c r="A2385" s="31">
        <v>2388</v>
      </c>
      <c r="B2385" s="34" t="s">
        <v>13356</v>
      </c>
      <c r="C2385" s="31">
        <v>2533</v>
      </c>
      <c r="D2385" s="34" t="s">
        <v>10975</v>
      </c>
      <c r="E2385" s="34" t="s">
        <v>84</v>
      </c>
      <c r="F2385" s="31">
        <v>8</v>
      </c>
    </row>
    <row r="2386" spans="1:6" s="31" customFormat="1" ht="15.75" customHeight="1" x14ac:dyDescent="0.25">
      <c r="A2386" s="31">
        <v>2389</v>
      </c>
      <c r="B2386" s="34" t="s">
        <v>13357</v>
      </c>
      <c r="C2386" s="31">
        <v>2758</v>
      </c>
      <c r="D2386" s="34" t="s">
        <v>10975</v>
      </c>
      <c r="E2386" s="34" t="s">
        <v>84</v>
      </c>
      <c r="F2386" s="31">
        <v>8</v>
      </c>
    </row>
    <row r="2387" spans="1:6" s="31" customFormat="1" ht="15.75" customHeight="1" x14ac:dyDescent="0.25">
      <c r="A2387" s="31">
        <v>2390</v>
      </c>
      <c r="B2387" s="34" t="s">
        <v>13358</v>
      </c>
      <c r="C2387" s="31">
        <v>4209</v>
      </c>
      <c r="D2387" s="34" t="s">
        <v>14968</v>
      </c>
      <c r="E2387" s="34" t="s">
        <v>84</v>
      </c>
      <c r="F2387" s="31">
        <v>7</v>
      </c>
    </row>
    <row r="2388" spans="1:6" s="31" customFormat="1" ht="15.75" customHeight="1" x14ac:dyDescent="0.25">
      <c r="A2388" s="31">
        <v>2391</v>
      </c>
      <c r="B2388" s="34" t="s">
        <v>13359</v>
      </c>
      <c r="C2388" s="31">
        <v>4178</v>
      </c>
      <c r="D2388" s="34" t="s">
        <v>14968</v>
      </c>
      <c r="E2388" s="34" t="s">
        <v>84</v>
      </c>
      <c r="F2388" s="31">
        <v>7</v>
      </c>
    </row>
    <row r="2389" spans="1:6" s="31" customFormat="1" ht="15.75" customHeight="1" x14ac:dyDescent="0.25">
      <c r="A2389" s="31">
        <v>2392</v>
      </c>
      <c r="B2389" s="34" t="s">
        <v>13360</v>
      </c>
      <c r="C2389" s="31">
        <v>2573</v>
      </c>
      <c r="D2389" s="34" t="s">
        <v>10975</v>
      </c>
      <c r="E2389" s="34" t="s">
        <v>84</v>
      </c>
      <c r="F2389" s="31">
        <v>6</v>
      </c>
    </row>
    <row r="2390" spans="1:6" s="31" customFormat="1" ht="15.75" customHeight="1" x14ac:dyDescent="0.25">
      <c r="A2390" s="31">
        <v>2393</v>
      </c>
      <c r="B2390" s="34" t="s">
        <v>13361</v>
      </c>
      <c r="C2390" s="31">
        <v>4179</v>
      </c>
      <c r="D2390" s="34" t="s">
        <v>14968</v>
      </c>
      <c r="E2390" s="34" t="s">
        <v>84</v>
      </c>
      <c r="F2390" s="31">
        <v>7</v>
      </c>
    </row>
    <row r="2391" spans="1:6" s="31" customFormat="1" ht="15.75" customHeight="1" x14ac:dyDescent="0.25">
      <c r="A2391" s="31">
        <v>2394</v>
      </c>
      <c r="B2391" s="34" t="s">
        <v>13362</v>
      </c>
      <c r="C2391" s="31">
        <v>4159</v>
      </c>
      <c r="D2391" s="34" t="s">
        <v>14968</v>
      </c>
      <c r="E2391" s="34" t="s">
        <v>84</v>
      </c>
      <c r="F2391" s="31">
        <v>7</v>
      </c>
    </row>
    <row r="2392" spans="1:6" s="31" customFormat="1" ht="15.75" customHeight="1" x14ac:dyDescent="0.25">
      <c r="A2392" s="31">
        <v>2395</v>
      </c>
      <c r="B2392" s="34" t="s">
        <v>13363</v>
      </c>
      <c r="C2392" s="31">
        <v>4131</v>
      </c>
      <c r="D2392" s="34" t="s">
        <v>14968</v>
      </c>
      <c r="E2392" s="34" t="s">
        <v>84</v>
      </c>
      <c r="F2392" s="31">
        <v>5</v>
      </c>
    </row>
    <row r="2393" spans="1:6" s="31" customFormat="1" ht="15.75" customHeight="1" x14ac:dyDescent="0.25">
      <c r="A2393" s="31">
        <v>2396</v>
      </c>
      <c r="B2393" s="34" t="s">
        <v>13364</v>
      </c>
      <c r="C2393" s="31">
        <v>4128</v>
      </c>
      <c r="D2393" s="34" t="s">
        <v>14968</v>
      </c>
      <c r="E2393" s="34" t="s">
        <v>84</v>
      </c>
      <c r="F2393" s="31">
        <v>7</v>
      </c>
    </row>
    <row r="2394" spans="1:6" s="31" customFormat="1" ht="15.75" customHeight="1" x14ac:dyDescent="0.25">
      <c r="A2394" s="31">
        <v>2397</v>
      </c>
      <c r="B2394" s="34" t="s">
        <v>13365</v>
      </c>
      <c r="C2394" s="31">
        <v>2142</v>
      </c>
      <c r="D2394" s="34" t="s">
        <v>10975</v>
      </c>
      <c r="E2394" s="34" t="s">
        <v>84</v>
      </c>
      <c r="F2394" s="31">
        <v>7</v>
      </c>
    </row>
    <row r="2395" spans="1:6" s="31" customFormat="1" ht="15.75" customHeight="1" x14ac:dyDescent="0.25">
      <c r="A2395" s="31">
        <v>2398</v>
      </c>
      <c r="B2395" s="34" t="s">
        <v>13366</v>
      </c>
      <c r="C2395" s="31">
        <v>4034</v>
      </c>
      <c r="D2395" s="34" t="s">
        <v>14968</v>
      </c>
      <c r="E2395" s="34" t="s">
        <v>84</v>
      </c>
      <c r="F2395" s="31">
        <v>5</v>
      </c>
    </row>
    <row r="2396" spans="1:6" s="31" customFormat="1" ht="15.75" customHeight="1" x14ac:dyDescent="0.25">
      <c r="A2396" s="31">
        <v>2399</v>
      </c>
      <c r="B2396" s="34" t="s">
        <v>13367</v>
      </c>
      <c r="C2396" s="31">
        <v>2259</v>
      </c>
      <c r="D2396" s="34" t="s">
        <v>10975</v>
      </c>
      <c r="E2396" s="34" t="s">
        <v>84</v>
      </c>
      <c r="F2396" s="31">
        <v>6</v>
      </c>
    </row>
    <row r="2397" spans="1:6" s="31" customFormat="1" ht="15.75" customHeight="1" x14ac:dyDescent="0.25">
      <c r="A2397" s="31">
        <v>2400</v>
      </c>
      <c r="B2397" s="34" t="s">
        <v>13368</v>
      </c>
      <c r="C2397" s="31">
        <v>4218</v>
      </c>
      <c r="D2397" s="34" t="s">
        <v>14968</v>
      </c>
      <c r="E2397" s="34" t="s">
        <v>84</v>
      </c>
      <c r="F2397" s="31">
        <v>11</v>
      </c>
    </row>
    <row r="2398" spans="1:6" s="31" customFormat="1" ht="15.75" customHeight="1" x14ac:dyDescent="0.25">
      <c r="A2398" s="31">
        <v>2401</v>
      </c>
      <c r="B2398" s="34" t="s">
        <v>13369</v>
      </c>
      <c r="C2398" s="31">
        <v>3807</v>
      </c>
      <c r="D2398" s="34" t="s">
        <v>11420</v>
      </c>
      <c r="E2398" s="34" t="s">
        <v>84</v>
      </c>
      <c r="F2398" s="31">
        <v>6</v>
      </c>
    </row>
    <row r="2399" spans="1:6" s="31" customFormat="1" ht="15.75" customHeight="1" x14ac:dyDescent="0.25">
      <c r="A2399" s="31">
        <v>2402</v>
      </c>
      <c r="B2399" s="34" t="s">
        <v>13370</v>
      </c>
      <c r="C2399" s="31">
        <v>2150</v>
      </c>
      <c r="D2399" s="34" t="s">
        <v>10975</v>
      </c>
      <c r="E2399" s="34" t="s">
        <v>84</v>
      </c>
      <c r="F2399" s="31">
        <v>7</v>
      </c>
    </row>
    <row r="2400" spans="1:6" s="31" customFormat="1" ht="15.75" customHeight="1" x14ac:dyDescent="0.25">
      <c r="A2400" s="31">
        <v>2403</v>
      </c>
      <c r="B2400" s="34" t="s">
        <v>13371</v>
      </c>
      <c r="C2400" s="31">
        <v>2190</v>
      </c>
      <c r="D2400" s="34" t="s">
        <v>10975</v>
      </c>
      <c r="E2400" s="34" t="s">
        <v>84</v>
      </c>
      <c r="F2400" s="31">
        <v>10</v>
      </c>
    </row>
    <row r="2401" spans="1:6" s="31" customFormat="1" ht="15.75" customHeight="1" x14ac:dyDescent="0.25">
      <c r="A2401" s="31">
        <v>2404</v>
      </c>
      <c r="B2401" s="34" t="s">
        <v>13372</v>
      </c>
      <c r="C2401" s="31">
        <v>2065</v>
      </c>
      <c r="D2401" s="34" t="s">
        <v>10975</v>
      </c>
      <c r="E2401" s="34" t="s">
        <v>84</v>
      </c>
      <c r="F2401" s="31">
        <v>11</v>
      </c>
    </row>
    <row r="2402" spans="1:6" s="31" customFormat="1" ht="15.75" customHeight="1" x14ac:dyDescent="0.25">
      <c r="A2402" s="31">
        <v>2405</v>
      </c>
      <c r="B2402" s="34" t="s">
        <v>13373</v>
      </c>
      <c r="C2402" s="31">
        <v>2285</v>
      </c>
      <c r="D2402" s="34" t="s">
        <v>10975</v>
      </c>
      <c r="E2402" s="34" t="s">
        <v>84</v>
      </c>
      <c r="F2402" s="31">
        <v>5</v>
      </c>
    </row>
    <row r="2403" spans="1:6" s="31" customFormat="1" ht="15.75" customHeight="1" x14ac:dyDescent="0.25">
      <c r="A2403" s="31">
        <v>2406</v>
      </c>
      <c r="B2403" s="34" t="s">
        <v>13374</v>
      </c>
      <c r="C2403" s="31">
        <v>4879</v>
      </c>
      <c r="D2403" s="34" t="s">
        <v>14968</v>
      </c>
      <c r="E2403" s="34" t="s">
        <v>84</v>
      </c>
      <c r="F2403" s="31">
        <v>6</v>
      </c>
    </row>
    <row r="2404" spans="1:6" s="31" customFormat="1" ht="15.75" customHeight="1" x14ac:dyDescent="0.25">
      <c r="A2404" s="31">
        <v>2407</v>
      </c>
      <c r="B2404" s="34" t="s">
        <v>13375</v>
      </c>
      <c r="C2404" s="31">
        <v>2176</v>
      </c>
      <c r="D2404" s="34" t="s">
        <v>10975</v>
      </c>
      <c r="E2404" s="34" t="s">
        <v>84</v>
      </c>
      <c r="F2404" s="31">
        <v>9</v>
      </c>
    </row>
    <row r="2405" spans="1:6" s="31" customFormat="1" ht="15.75" customHeight="1" x14ac:dyDescent="0.25">
      <c r="A2405" s="31">
        <v>2408</v>
      </c>
      <c r="B2405" s="34" t="s">
        <v>13376</v>
      </c>
      <c r="C2405" s="31">
        <v>2500</v>
      </c>
      <c r="D2405" s="34" t="s">
        <v>10975</v>
      </c>
      <c r="E2405" s="34" t="s">
        <v>84</v>
      </c>
      <c r="F2405" s="31">
        <v>8</v>
      </c>
    </row>
    <row r="2406" spans="1:6" s="31" customFormat="1" ht="15.75" customHeight="1" x14ac:dyDescent="0.25">
      <c r="A2406" s="31">
        <v>2409</v>
      </c>
      <c r="B2406" s="34" t="s">
        <v>13377</v>
      </c>
      <c r="C2406" s="31">
        <v>2560</v>
      </c>
      <c r="D2406" s="34" t="s">
        <v>10975</v>
      </c>
      <c r="E2406" s="34" t="s">
        <v>84</v>
      </c>
      <c r="F2406" s="31">
        <v>8</v>
      </c>
    </row>
    <row r="2407" spans="1:6" s="31" customFormat="1" ht="15.75" customHeight="1" x14ac:dyDescent="0.25">
      <c r="A2407" s="31">
        <v>2410</v>
      </c>
      <c r="B2407" s="34" t="s">
        <v>13378</v>
      </c>
      <c r="C2407" s="31">
        <v>3181</v>
      </c>
      <c r="D2407" s="34" t="s">
        <v>11420</v>
      </c>
      <c r="E2407" s="34" t="s">
        <v>84</v>
      </c>
      <c r="F2407" s="31">
        <v>11</v>
      </c>
    </row>
    <row r="2408" spans="1:6" s="31" customFormat="1" ht="15.75" customHeight="1" x14ac:dyDescent="0.25">
      <c r="A2408" s="31">
        <v>2411</v>
      </c>
      <c r="B2408" s="34" t="s">
        <v>13379</v>
      </c>
      <c r="C2408" s="31">
        <v>2041</v>
      </c>
      <c r="D2408" s="34" t="s">
        <v>10975</v>
      </c>
      <c r="E2408" s="34" t="s">
        <v>84</v>
      </c>
      <c r="F2408" s="31">
        <v>12</v>
      </c>
    </row>
    <row r="2409" spans="1:6" s="31" customFormat="1" ht="15.75" customHeight="1" x14ac:dyDescent="0.25">
      <c r="A2409" s="31">
        <v>2412</v>
      </c>
      <c r="B2409" s="34" t="s">
        <v>13380</v>
      </c>
      <c r="C2409" s="31">
        <v>4051</v>
      </c>
      <c r="D2409" s="34" t="s">
        <v>14968</v>
      </c>
      <c r="E2409" s="34" t="s">
        <v>84</v>
      </c>
      <c r="F2409" s="31">
        <v>8</v>
      </c>
    </row>
    <row r="2410" spans="1:6" s="31" customFormat="1" ht="15.75" customHeight="1" x14ac:dyDescent="0.25">
      <c r="A2410" s="31">
        <v>2413</v>
      </c>
      <c r="B2410" s="34" t="s">
        <v>13381</v>
      </c>
      <c r="C2410" s="31">
        <v>3082</v>
      </c>
      <c r="D2410" s="34" t="s">
        <v>11420</v>
      </c>
      <c r="E2410" s="34" t="s">
        <v>84</v>
      </c>
      <c r="F2410" s="31">
        <v>8</v>
      </c>
    </row>
    <row r="2411" spans="1:6" s="31" customFormat="1" ht="15.75" customHeight="1" x14ac:dyDescent="0.25">
      <c r="A2411" s="31">
        <v>2414</v>
      </c>
      <c r="B2411" s="34" t="s">
        <v>13382</v>
      </c>
      <c r="C2411" s="31">
        <v>3802</v>
      </c>
      <c r="D2411" s="34" t="s">
        <v>11420</v>
      </c>
      <c r="E2411" s="34" t="s">
        <v>84</v>
      </c>
      <c r="F2411" s="31">
        <v>7</v>
      </c>
    </row>
    <row r="2412" spans="1:6" s="31" customFormat="1" ht="15.75" customHeight="1" x14ac:dyDescent="0.25">
      <c r="A2412" s="31">
        <v>2415</v>
      </c>
      <c r="B2412" s="34" t="s">
        <v>13383</v>
      </c>
      <c r="C2412" s="31">
        <v>2298</v>
      </c>
      <c r="D2412" s="34" t="s">
        <v>10975</v>
      </c>
      <c r="E2412" s="34" t="s">
        <v>84</v>
      </c>
      <c r="F2412" s="31">
        <v>8</v>
      </c>
    </row>
    <row r="2413" spans="1:6" s="31" customFormat="1" ht="15.75" customHeight="1" x14ac:dyDescent="0.25">
      <c r="A2413" s="31">
        <v>2416</v>
      </c>
      <c r="B2413" s="34" t="s">
        <v>13384</v>
      </c>
      <c r="C2413" s="31">
        <v>2768</v>
      </c>
      <c r="D2413" s="34" t="s">
        <v>10975</v>
      </c>
      <c r="E2413" s="34" t="s">
        <v>84</v>
      </c>
      <c r="F2413" s="31">
        <v>10</v>
      </c>
    </row>
    <row r="2414" spans="1:6" s="31" customFormat="1" ht="15.75" customHeight="1" x14ac:dyDescent="0.25">
      <c r="A2414" s="31">
        <v>2417</v>
      </c>
      <c r="B2414" s="34" t="s">
        <v>13385</v>
      </c>
      <c r="C2414" s="31">
        <v>2154</v>
      </c>
      <c r="D2414" s="34" t="s">
        <v>10975</v>
      </c>
      <c r="E2414" s="34" t="s">
        <v>84</v>
      </c>
      <c r="F2414" s="31">
        <v>11</v>
      </c>
    </row>
    <row r="2415" spans="1:6" s="31" customFormat="1" ht="15.75" customHeight="1" x14ac:dyDescent="0.25">
      <c r="A2415" s="31">
        <v>2418</v>
      </c>
      <c r="B2415" s="34" t="s">
        <v>13386</v>
      </c>
      <c r="C2415" s="31">
        <v>3024</v>
      </c>
      <c r="D2415" s="34" t="s">
        <v>11420</v>
      </c>
      <c r="E2415" s="34" t="s">
        <v>84</v>
      </c>
      <c r="F2415" s="31">
        <v>5</v>
      </c>
    </row>
    <row r="2416" spans="1:6" s="31" customFormat="1" ht="15.75" customHeight="1" x14ac:dyDescent="0.25">
      <c r="A2416" s="31">
        <v>2419</v>
      </c>
      <c r="B2416" s="34" t="s">
        <v>13387</v>
      </c>
      <c r="C2416" s="31">
        <v>4118</v>
      </c>
      <c r="D2416" s="34" t="s">
        <v>14968</v>
      </c>
      <c r="E2416" s="34" t="s">
        <v>84</v>
      </c>
      <c r="F2416" s="31">
        <v>5</v>
      </c>
    </row>
    <row r="2417" spans="1:6" s="31" customFormat="1" ht="15.75" customHeight="1" x14ac:dyDescent="0.25">
      <c r="A2417" s="31">
        <v>2420</v>
      </c>
      <c r="B2417" s="34" t="s">
        <v>13388</v>
      </c>
      <c r="C2417" s="31">
        <v>4210</v>
      </c>
      <c r="D2417" s="34" t="s">
        <v>14968</v>
      </c>
      <c r="E2417" s="34" t="s">
        <v>84</v>
      </c>
      <c r="F2417" s="31">
        <v>3</v>
      </c>
    </row>
    <row r="2418" spans="1:6" s="31" customFormat="1" ht="15.75" customHeight="1" x14ac:dyDescent="0.25">
      <c r="A2418" s="31">
        <v>2421</v>
      </c>
      <c r="B2418" s="34" t="s">
        <v>13389</v>
      </c>
      <c r="C2418" s="31">
        <v>3046</v>
      </c>
      <c r="D2418" s="34" t="s">
        <v>11420</v>
      </c>
      <c r="E2418" s="34" t="s">
        <v>84</v>
      </c>
      <c r="F2418" s="31">
        <v>8</v>
      </c>
    </row>
    <row r="2419" spans="1:6" s="31" customFormat="1" ht="15.75" customHeight="1" x14ac:dyDescent="0.25">
      <c r="A2419" s="31">
        <v>2422</v>
      </c>
      <c r="B2419" s="34" t="s">
        <v>13390</v>
      </c>
      <c r="C2419" s="31">
        <v>2178</v>
      </c>
      <c r="D2419" s="34" t="s">
        <v>10975</v>
      </c>
      <c r="E2419" s="34" t="s">
        <v>84</v>
      </c>
      <c r="F2419" s="31">
        <v>10</v>
      </c>
    </row>
    <row r="2420" spans="1:6" s="31" customFormat="1" ht="15.75" customHeight="1" x14ac:dyDescent="0.25">
      <c r="A2420" s="31">
        <v>2423</v>
      </c>
      <c r="B2420" s="34" t="s">
        <v>13391</v>
      </c>
      <c r="C2420" s="31">
        <v>3161</v>
      </c>
      <c r="D2420" s="34" t="s">
        <v>11420</v>
      </c>
      <c r="E2420" s="34" t="s">
        <v>84</v>
      </c>
      <c r="F2420" s="31">
        <v>9</v>
      </c>
    </row>
    <row r="2421" spans="1:6" s="31" customFormat="1" ht="15.75" customHeight="1" x14ac:dyDescent="0.25">
      <c r="A2421" s="31">
        <v>2424</v>
      </c>
      <c r="B2421" s="34" t="s">
        <v>13392</v>
      </c>
      <c r="C2421" s="31">
        <v>4879</v>
      </c>
      <c r="D2421" s="34" t="s">
        <v>14968</v>
      </c>
      <c r="E2421" s="34" t="s">
        <v>84</v>
      </c>
      <c r="F2421" s="31">
        <v>6</v>
      </c>
    </row>
    <row r="2422" spans="1:6" s="31" customFormat="1" ht="15.75" customHeight="1" x14ac:dyDescent="0.25">
      <c r="A2422" s="31">
        <v>2425</v>
      </c>
      <c r="B2422" s="34" t="s">
        <v>13393</v>
      </c>
      <c r="C2422" s="31">
        <v>2154</v>
      </c>
      <c r="D2422" s="34" t="s">
        <v>10975</v>
      </c>
      <c r="E2422" s="34" t="s">
        <v>84</v>
      </c>
      <c r="F2422" s="31">
        <v>10</v>
      </c>
    </row>
    <row r="2423" spans="1:6" s="31" customFormat="1" ht="15.75" customHeight="1" x14ac:dyDescent="0.25">
      <c r="A2423" s="31">
        <v>2426</v>
      </c>
      <c r="B2423" s="34" t="s">
        <v>13394</v>
      </c>
      <c r="C2423" s="31">
        <v>2145</v>
      </c>
      <c r="D2423" s="34" t="s">
        <v>10975</v>
      </c>
      <c r="E2423" s="34" t="s">
        <v>84</v>
      </c>
      <c r="F2423" s="31">
        <v>10</v>
      </c>
    </row>
    <row r="2424" spans="1:6" s="31" customFormat="1" ht="15.75" customHeight="1" x14ac:dyDescent="0.25">
      <c r="A2424" s="31">
        <v>2427</v>
      </c>
      <c r="B2424" s="34" t="s">
        <v>13395</v>
      </c>
      <c r="C2424" s="31">
        <v>2147</v>
      </c>
      <c r="D2424" s="34" t="s">
        <v>10975</v>
      </c>
      <c r="E2424" s="34" t="s">
        <v>84</v>
      </c>
      <c r="F2424" s="31">
        <v>8</v>
      </c>
    </row>
    <row r="2425" spans="1:6" s="31" customFormat="1" ht="15.75" customHeight="1" x14ac:dyDescent="0.25">
      <c r="A2425" s="31">
        <v>2428</v>
      </c>
      <c r="B2425" s="34" t="s">
        <v>13396</v>
      </c>
      <c r="C2425" s="31">
        <v>3240</v>
      </c>
      <c r="D2425" s="34" t="s">
        <v>11420</v>
      </c>
      <c r="E2425" s="34" t="s">
        <v>84</v>
      </c>
      <c r="F2425" s="31">
        <v>7</v>
      </c>
    </row>
    <row r="2426" spans="1:6" s="31" customFormat="1" ht="15.75" customHeight="1" x14ac:dyDescent="0.25">
      <c r="A2426" s="31">
        <v>2429</v>
      </c>
      <c r="B2426" s="34" t="s">
        <v>13397</v>
      </c>
      <c r="C2426" s="31">
        <v>2170</v>
      </c>
      <c r="D2426" s="34" t="s">
        <v>10975</v>
      </c>
      <c r="E2426" s="34" t="s">
        <v>84</v>
      </c>
      <c r="F2426" s="31">
        <v>9</v>
      </c>
    </row>
    <row r="2427" spans="1:6" s="31" customFormat="1" ht="15.75" customHeight="1" x14ac:dyDescent="0.25">
      <c r="A2427" s="31">
        <v>2430</v>
      </c>
      <c r="B2427" s="34" t="s">
        <v>13398</v>
      </c>
      <c r="C2427" s="31">
        <v>2040</v>
      </c>
      <c r="D2427" s="34" t="s">
        <v>10975</v>
      </c>
      <c r="E2427" s="34" t="s">
        <v>84</v>
      </c>
      <c r="F2427" s="31">
        <v>10</v>
      </c>
    </row>
    <row r="2428" spans="1:6" s="31" customFormat="1" ht="15.75" customHeight="1" x14ac:dyDescent="0.25">
      <c r="A2428" s="31">
        <v>2431</v>
      </c>
      <c r="B2428" s="34" t="s">
        <v>13399</v>
      </c>
      <c r="C2428" s="31">
        <v>4211</v>
      </c>
      <c r="D2428" s="34" t="s">
        <v>14968</v>
      </c>
      <c r="E2428" s="34" t="s">
        <v>84</v>
      </c>
      <c r="F2428" s="31">
        <v>10</v>
      </c>
    </row>
    <row r="2429" spans="1:6" s="31" customFormat="1" ht="15.75" customHeight="1" x14ac:dyDescent="0.25">
      <c r="A2429" s="31">
        <v>2432</v>
      </c>
      <c r="B2429" s="34" t="s">
        <v>13400</v>
      </c>
      <c r="C2429" s="31">
        <v>2144</v>
      </c>
      <c r="D2429" s="34" t="s">
        <v>10975</v>
      </c>
      <c r="E2429" s="34" t="s">
        <v>84</v>
      </c>
      <c r="F2429" s="31">
        <v>10</v>
      </c>
    </row>
    <row r="2430" spans="1:6" s="31" customFormat="1" ht="15.75" customHeight="1" x14ac:dyDescent="0.25">
      <c r="A2430" s="31">
        <v>2433</v>
      </c>
      <c r="B2430" s="34" t="s">
        <v>13401</v>
      </c>
      <c r="C2430" s="31">
        <v>2261</v>
      </c>
      <c r="D2430" s="34" t="s">
        <v>10975</v>
      </c>
      <c r="E2430" s="34" t="s">
        <v>84</v>
      </c>
      <c r="F2430" s="31">
        <v>9</v>
      </c>
    </row>
    <row r="2431" spans="1:6" s="31" customFormat="1" ht="15.75" customHeight="1" x14ac:dyDescent="0.25">
      <c r="A2431" s="31">
        <v>2434</v>
      </c>
      <c r="B2431" s="34" t="s">
        <v>13402</v>
      </c>
      <c r="C2431" s="31">
        <v>4207</v>
      </c>
      <c r="D2431" s="34" t="s">
        <v>14968</v>
      </c>
      <c r="E2431" s="34" t="s">
        <v>84</v>
      </c>
      <c r="F2431" s="31">
        <v>4</v>
      </c>
    </row>
    <row r="2432" spans="1:6" s="31" customFormat="1" ht="15.75" customHeight="1" x14ac:dyDescent="0.25">
      <c r="A2432" s="31">
        <v>2435</v>
      </c>
      <c r="B2432" s="34" t="s">
        <v>13403</v>
      </c>
      <c r="C2432" s="31">
        <v>4019</v>
      </c>
      <c r="D2432" s="34" t="s">
        <v>14968</v>
      </c>
      <c r="E2432" s="34" t="s">
        <v>84</v>
      </c>
      <c r="F2432" s="31">
        <v>7</v>
      </c>
    </row>
    <row r="2433" spans="1:6" s="31" customFormat="1" ht="15.75" customHeight="1" x14ac:dyDescent="0.25">
      <c r="A2433" s="31">
        <v>2436</v>
      </c>
      <c r="B2433" s="34" t="s">
        <v>13404</v>
      </c>
      <c r="C2433" s="31">
        <v>2032</v>
      </c>
      <c r="D2433" s="34" t="s">
        <v>10975</v>
      </c>
      <c r="E2433" s="34" t="s">
        <v>84</v>
      </c>
      <c r="F2433" s="31">
        <v>11</v>
      </c>
    </row>
    <row r="2434" spans="1:6" s="31" customFormat="1" ht="15.75" customHeight="1" x14ac:dyDescent="0.25">
      <c r="A2434" s="31">
        <v>2437</v>
      </c>
      <c r="B2434" s="34" t="s">
        <v>13405</v>
      </c>
      <c r="C2434" s="31">
        <v>3075</v>
      </c>
      <c r="D2434" s="34" t="s">
        <v>11420</v>
      </c>
      <c r="E2434" s="34" t="s">
        <v>84</v>
      </c>
      <c r="F2434" s="31">
        <v>7</v>
      </c>
    </row>
    <row r="2435" spans="1:6" s="31" customFormat="1" ht="15.75" customHeight="1" x14ac:dyDescent="0.25">
      <c r="A2435" s="31">
        <v>2438</v>
      </c>
      <c r="B2435" s="34" t="s">
        <v>13406</v>
      </c>
      <c r="C2435" s="31">
        <v>2760</v>
      </c>
      <c r="D2435" s="34" t="s">
        <v>10975</v>
      </c>
      <c r="E2435" s="34" t="s">
        <v>84</v>
      </c>
      <c r="F2435" s="31">
        <v>7</v>
      </c>
    </row>
    <row r="2436" spans="1:6" s="31" customFormat="1" ht="15.75" customHeight="1" x14ac:dyDescent="0.25">
      <c r="A2436" s="31">
        <v>2439</v>
      </c>
      <c r="B2436" s="34" t="s">
        <v>13407</v>
      </c>
      <c r="C2436" s="31">
        <v>4570</v>
      </c>
      <c r="D2436" s="34" t="s">
        <v>14968</v>
      </c>
      <c r="E2436" s="34" t="s">
        <v>84</v>
      </c>
      <c r="F2436" s="31">
        <v>1</v>
      </c>
    </row>
    <row r="2437" spans="1:6" s="31" customFormat="1" ht="15.75" customHeight="1" x14ac:dyDescent="0.25">
      <c r="A2437" s="31">
        <v>2440</v>
      </c>
      <c r="B2437" s="34" t="s">
        <v>13408</v>
      </c>
      <c r="C2437" s="31">
        <v>2508</v>
      </c>
      <c r="D2437" s="34" t="s">
        <v>10975</v>
      </c>
      <c r="E2437" s="34" t="s">
        <v>84</v>
      </c>
      <c r="F2437" s="31">
        <v>9</v>
      </c>
    </row>
    <row r="2438" spans="1:6" s="31" customFormat="1" ht="15.75" customHeight="1" x14ac:dyDescent="0.25">
      <c r="A2438" s="31">
        <v>2441</v>
      </c>
      <c r="B2438" s="34" t="s">
        <v>13409</v>
      </c>
      <c r="C2438" s="31">
        <v>4223</v>
      </c>
      <c r="D2438" s="34" t="s">
        <v>14968</v>
      </c>
      <c r="E2438" s="34" t="s">
        <v>84</v>
      </c>
      <c r="F2438" s="31">
        <v>9</v>
      </c>
    </row>
    <row r="2439" spans="1:6" s="31" customFormat="1" ht="15.75" customHeight="1" x14ac:dyDescent="0.25">
      <c r="A2439" s="31">
        <v>2442</v>
      </c>
      <c r="B2439" s="34" t="s">
        <v>13410</v>
      </c>
      <c r="C2439" s="31">
        <v>2073</v>
      </c>
      <c r="D2439" s="34" t="s">
        <v>10975</v>
      </c>
      <c r="E2439" s="34" t="s">
        <v>84</v>
      </c>
      <c r="F2439" s="31">
        <v>11</v>
      </c>
    </row>
    <row r="2440" spans="1:6" s="31" customFormat="1" ht="15.75" customHeight="1" x14ac:dyDescent="0.25">
      <c r="A2440" s="31">
        <v>2443</v>
      </c>
      <c r="B2440" s="34" t="s">
        <v>13411</v>
      </c>
      <c r="C2440" s="31">
        <v>2076</v>
      </c>
      <c r="D2440" s="34" t="s">
        <v>10975</v>
      </c>
      <c r="E2440" s="34" t="s">
        <v>84</v>
      </c>
      <c r="F2440" s="31">
        <v>11</v>
      </c>
    </row>
    <row r="2441" spans="1:6" s="31" customFormat="1" ht="15.75" customHeight="1" x14ac:dyDescent="0.25">
      <c r="A2441" s="31">
        <v>2444</v>
      </c>
      <c r="B2441" s="34" t="s">
        <v>13412</v>
      </c>
      <c r="C2441" s="31">
        <v>3174</v>
      </c>
      <c r="D2441" s="34" t="s">
        <v>11420</v>
      </c>
      <c r="E2441" s="34" t="s">
        <v>84</v>
      </c>
      <c r="F2441" s="31">
        <v>5</v>
      </c>
    </row>
    <row r="2442" spans="1:6" s="31" customFormat="1" ht="15.75" customHeight="1" x14ac:dyDescent="0.25">
      <c r="A2442" s="31">
        <v>2445</v>
      </c>
      <c r="B2442" s="34" t="s">
        <v>13413</v>
      </c>
      <c r="C2442" s="31">
        <v>2280</v>
      </c>
      <c r="D2442" s="34" t="s">
        <v>10975</v>
      </c>
      <c r="E2442" s="34" t="s">
        <v>84</v>
      </c>
      <c r="F2442" s="31">
        <v>8</v>
      </c>
    </row>
    <row r="2443" spans="1:6" s="31" customFormat="1" ht="15.75" customHeight="1" x14ac:dyDescent="0.25">
      <c r="A2443" s="31">
        <v>2446</v>
      </c>
      <c r="B2443" s="34" t="s">
        <v>13414</v>
      </c>
      <c r="C2443" s="31">
        <v>2206</v>
      </c>
      <c r="D2443" s="34" t="s">
        <v>10975</v>
      </c>
      <c r="E2443" s="34" t="s">
        <v>84</v>
      </c>
      <c r="F2443" s="31">
        <v>11</v>
      </c>
    </row>
    <row r="2444" spans="1:6" s="31" customFormat="1" ht="15.75" customHeight="1" x14ac:dyDescent="0.25">
      <c r="A2444" s="31">
        <v>2447</v>
      </c>
      <c r="B2444" s="34" t="s">
        <v>13415</v>
      </c>
      <c r="C2444" s="31">
        <v>2671</v>
      </c>
      <c r="D2444" s="34" t="s">
        <v>10975</v>
      </c>
      <c r="E2444" s="34" t="s">
        <v>84</v>
      </c>
      <c r="F2444" s="31">
        <v>1</v>
      </c>
    </row>
    <row r="2445" spans="1:6" s="31" customFormat="1" ht="15.75" customHeight="1" x14ac:dyDescent="0.25">
      <c r="A2445" s="31">
        <v>2448</v>
      </c>
      <c r="B2445" s="34" t="s">
        <v>13416</v>
      </c>
      <c r="C2445" s="31">
        <v>2219</v>
      </c>
      <c r="D2445" s="34" t="s">
        <v>10975</v>
      </c>
      <c r="E2445" s="34" t="s">
        <v>84</v>
      </c>
      <c r="F2445" s="31">
        <v>10</v>
      </c>
    </row>
    <row r="2446" spans="1:6" s="31" customFormat="1" ht="15.75" customHeight="1" x14ac:dyDescent="0.25">
      <c r="A2446" s="31">
        <v>2449</v>
      </c>
      <c r="B2446" s="34" t="s">
        <v>13417</v>
      </c>
      <c r="C2446" s="31">
        <v>3216</v>
      </c>
      <c r="D2446" s="34" t="s">
        <v>11420</v>
      </c>
      <c r="E2446" s="34" t="s">
        <v>84</v>
      </c>
      <c r="F2446" s="31">
        <v>4</v>
      </c>
    </row>
    <row r="2447" spans="1:6" s="31" customFormat="1" ht="15.75" customHeight="1" x14ac:dyDescent="0.25">
      <c r="A2447" s="31">
        <v>2450</v>
      </c>
      <c r="B2447" s="34" t="s">
        <v>13418</v>
      </c>
      <c r="C2447" s="31">
        <v>4455</v>
      </c>
      <c r="D2447" s="34" t="s">
        <v>14968</v>
      </c>
      <c r="E2447" s="34" t="s">
        <v>84</v>
      </c>
      <c r="F2447" s="31">
        <v>3</v>
      </c>
    </row>
    <row r="2448" spans="1:6" s="31" customFormat="1" ht="15.75" customHeight="1" x14ac:dyDescent="0.25">
      <c r="A2448" s="31">
        <v>2451</v>
      </c>
      <c r="B2448" s="34" t="s">
        <v>13419</v>
      </c>
      <c r="C2448" s="31">
        <v>4178</v>
      </c>
      <c r="D2448" s="34" t="s">
        <v>14968</v>
      </c>
      <c r="E2448" s="34" t="s">
        <v>84</v>
      </c>
      <c r="F2448" s="31">
        <v>7</v>
      </c>
    </row>
    <row r="2449" spans="1:6" s="31" customFormat="1" ht="15.75" customHeight="1" x14ac:dyDescent="0.25">
      <c r="A2449" s="31">
        <v>2452</v>
      </c>
      <c r="B2449" s="34" t="s">
        <v>13420</v>
      </c>
      <c r="C2449" s="31">
        <v>3043</v>
      </c>
      <c r="D2449" s="34" t="s">
        <v>11420</v>
      </c>
      <c r="E2449" s="34" t="s">
        <v>84</v>
      </c>
      <c r="F2449" s="31">
        <v>7</v>
      </c>
    </row>
    <row r="2450" spans="1:6" s="31" customFormat="1" ht="15.75" customHeight="1" x14ac:dyDescent="0.25">
      <c r="A2450" s="31">
        <v>2453</v>
      </c>
      <c r="B2450" s="34" t="s">
        <v>13421</v>
      </c>
      <c r="C2450" s="31">
        <v>2165</v>
      </c>
      <c r="D2450" s="34" t="s">
        <v>10975</v>
      </c>
      <c r="E2450" s="34" t="s">
        <v>84</v>
      </c>
      <c r="F2450" s="31">
        <v>7</v>
      </c>
    </row>
    <row r="2451" spans="1:6" s="31" customFormat="1" ht="15.75" customHeight="1" x14ac:dyDescent="0.25">
      <c r="A2451" s="31">
        <v>2454</v>
      </c>
      <c r="B2451" s="34" t="s">
        <v>13422</v>
      </c>
      <c r="C2451" s="31">
        <v>2164</v>
      </c>
      <c r="D2451" s="34" t="s">
        <v>10975</v>
      </c>
      <c r="E2451" s="34" t="s">
        <v>84</v>
      </c>
      <c r="F2451" s="31">
        <v>8</v>
      </c>
    </row>
    <row r="2452" spans="1:6" s="31" customFormat="1" ht="15.75" customHeight="1" x14ac:dyDescent="0.25">
      <c r="A2452" s="31">
        <v>2455</v>
      </c>
      <c r="B2452" s="34" t="s">
        <v>13423</v>
      </c>
      <c r="C2452" s="31">
        <v>4165</v>
      </c>
      <c r="D2452" s="34" t="s">
        <v>14968</v>
      </c>
      <c r="E2452" s="34" t="s">
        <v>84</v>
      </c>
      <c r="F2452" s="31">
        <v>5</v>
      </c>
    </row>
    <row r="2453" spans="1:6" s="31" customFormat="1" ht="15.75" customHeight="1" x14ac:dyDescent="0.25">
      <c r="A2453" s="31">
        <v>2456</v>
      </c>
      <c r="B2453" s="34" t="s">
        <v>13424</v>
      </c>
      <c r="C2453" s="31">
        <v>3029</v>
      </c>
      <c r="D2453" s="34" t="s">
        <v>11420</v>
      </c>
      <c r="E2453" s="34" t="s">
        <v>84</v>
      </c>
      <c r="F2453" s="31">
        <v>6</v>
      </c>
    </row>
    <row r="2454" spans="1:6" s="31" customFormat="1" ht="15.75" customHeight="1" x14ac:dyDescent="0.25">
      <c r="A2454" s="31">
        <v>2457</v>
      </c>
      <c r="B2454" s="34" t="s">
        <v>13425</v>
      </c>
      <c r="C2454" s="31">
        <v>4060</v>
      </c>
      <c r="D2454" s="34" t="s">
        <v>14968</v>
      </c>
      <c r="E2454" s="34" t="s">
        <v>84</v>
      </c>
      <c r="F2454" s="31">
        <v>10</v>
      </c>
    </row>
    <row r="2455" spans="1:6" s="31" customFormat="1" ht="15.75" customHeight="1" x14ac:dyDescent="0.25">
      <c r="A2455" s="31">
        <v>2458</v>
      </c>
      <c r="B2455" s="34" t="s">
        <v>13426</v>
      </c>
      <c r="C2455" s="31">
        <v>2165</v>
      </c>
      <c r="D2455" s="34" t="s">
        <v>10975</v>
      </c>
      <c r="E2455" s="34" t="s">
        <v>84</v>
      </c>
      <c r="F2455" s="31">
        <v>10</v>
      </c>
    </row>
    <row r="2456" spans="1:6" s="31" customFormat="1" ht="15.75" customHeight="1" x14ac:dyDescent="0.25">
      <c r="A2456" s="31">
        <v>2459</v>
      </c>
      <c r="B2456" s="34" t="s">
        <v>13427</v>
      </c>
      <c r="C2456" s="31">
        <v>4034</v>
      </c>
      <c r="D2456" s="34" t="s">
        <v>14968</v>
      </c>
      <c r="E2456" s="34" t="s">
        <v>84</v>
      </c>
      <c r="F2456" s="31">
        <v>6</v>
      </c>
    </row>
    <row r="2457" spans="1:6" s="31" customFormat="1" ht="15.75" customHeight="1" x14ac:dyDescent="0.25">
      <c r="A2457" s="31">
        <v>2460</v>
      </c>
      <c r="B2457" s="34" t="s">
        <v>13428</v>
      </c>
      <c r="C2457" s="31">
        <v>3690</v>
      </c>
      <c r="D2457" s="34" t="s">
        <v>11420</v>
      </c>
      <c r="E2457" s="34" t="s">
        <v>84</v>
      </c>
      <c r="F2457" s="31">
        <v>1</v>
      </c>
    </row>
    <row r="2458" spans="1:6" s="31" customFormat="1" ht="15.75" customHeight="1" x14ac:dyDescent="0.25">
      <c r="A2458" s="31">
        <v>2461</v>
      </c>
      <c r="B2458" s="34" t="s">
        <v>13429</v>
      </c>
      <c r="C2458" s="31">
        <v>2148</v>
      </c>
      <c r="D2458" s="34" t="s">
        <v>10975</v>
      </c>
      <c r="E2458" s="34" t="s">
        <v>84</v>
      </c>
      <c r="F2458" s="31">
        <v>9</v>
      </c>
    </row>
    <row r="2459" spans="1:6" s="31" customFormat="1" ht="15.75" customHeight="1" x14ac:dyDescent="0.25">
      <c r="A2459" s="31">
        <v>2462</v>
      </c>
      <c r="B2459" s="34" t="s">
        <v>13430</v>
      </c>
      <c r="C2459" s="31">
        <v>3028</v>
      </c>
      <c r="D2459" s="34" t="s">
        <v>11420</v>
      </c>
      <c r="E2459" s="34" t="s">
        <v>84</v>
      </c>
      <c r="F2459" s="31">
        <v>8</v>
      </c>
    </row>
    <row r="2460" spans="1:6" s="31" customFormat="1" ht="15.75" customHeight="1" x14ac:dyDescent="0.25">
      <c r="A2460" s="31">
        <v>2463</v>
      </c>
      <c r="B2460" s="34" t="s">
        <v>13431</v>
      </c>
      <c r="C2460" s="31">
        <v>3156</v>
      </c>
      <c r="D2460" s="34" t="s">
        <v>11420</v>
      </c>
      <c r="E2460" s="34" t="s">
        <v>84</v>
      </c>
      <c r="F2460" s="31">
        <v>10</v>
      </c>
    </row>
    <row r="2461" spans="1:6" s="31" customFormat="1" ht="15.75" customHeight="1" x14ac:dyDescent="0.25">
      <c r="A2461" s="31">
        <v>2464</v>
      </c>
      <c r="B2461" s="34" t="s">
        <v>13432</v>
      </c>
      <c r="C2461" s="31">
        <v>2573</v>
      </c>
      <c r="D2461" s="34" t="s">
        <v>10975</v>
      </c>
      <c r="E2461" s="34" t="s">
        <v>84</v>
      </c>
      <c r="F2461" s="31">
        <v>8</v>
      </c>
    </row>
    <row r="2462" spans="1:6" s="31" customFormat="1" ht="15.75" customHeight="1" x14ac:dyDescent="0.25">
      <c r="A2462" s="31">
        <v>2465</v>
      </c>
      <c r="B2462" s="34" t="s">
        <v>13433</v>
      </c>
      <c r="C2462" s="31">
        <v>2761</v>
      </c>
      <c r="D2462" s="34" t="s">
        <v>10975</v>
      </c>
      <c r="E2462" s="34" t="s">
        <v>84</v>
      </c>
      <c r="F2462" s="31">
        <v>8</v>
      </c>
    </row>
    <row r="2463" spans="1:6" s="31" customFormat="1" ht="15.75" customHeight="1" x14ac:dyDescent="0.25">
      <c r="A2463" s="31">
        <v>2466</v>
      </c>
      <c r="B2463" s="34" t="s">
        <v>13434</v>
      </c>
      <c r="C2463" s="31">
        <v>4650</v>
      </c>
      <c r="D2463" s="34" t="s">
        <v>14968</v>
      </c>
      <c r="E2463" s="34" t="s">
        <v>84</v>
      </c>
      <c r="F2463" s="31">
        <v>1</v>
      </c>
    </row>
    <row r="2464" spans="1:6" s="31" customFormat="1" ht="15.75" customHeight="1" x14ac:dyDescent="0.25">
      <c r="A2464" s="31">
        <v>2467</v>
      </c>
      <c r="B2464" s="34" t="s">
        <v>13435</v>
      </c>
      <c r="C2464" s="31">
        <v>2540</v>
      </c>
      <c r="D2464" s="34" t="s">
        <v>10975</v>
      </c>
      <c r="E2464" s="34" t="s">
        <v>84</v>
      </c>
      <c r="F2464" s="31">
        <v>7</v>
      </c>
    </row>
    <row r="2465" spans="1:6" s="31" customFormat="1" ht="15.75" customHeight="1" x14ac:dyDescent="0.25">
      <c r="A2465" s="31">
        <v>2468</v>
      </c>
      <c r="B2465" s="34" t="s">
        <v>13436</v>
      </c>
      <c r="C2465" s="31">
        <v>4014</v>
      </c>
      <c r="D2465" s="34" t="s">
        <v>14968</v>
      </c>
      <c r="E2465" s="34" t="s">
        <v>84</v>
      </c>
      <c r="F2465" s="31">
        <v>8</v>
      </c>
    </row>
    <row r="2466" spans="1:6" s="31" customFormat="1" ht="15.75" customHeight="1" x14ac:dyDescent="0.25">
      <c r="A2466" s="31">
        <v>2469</v>
      </c>
      <c r="B2466" s="34" t="s">
        <v>13437</v>
      </c>
      <c r="C2466" s="31">
        <v>2036</v>
      </c>
      <c r="D2466" s="34" t="s">
        <v>10975</v>
      </c>
      <c r="E2466" s="34" t="s">
        <v>84</v>
      </c>
      <c r="F2466" s="31">
        <v>11</v>
      </c>
    </row>
    <row r="2467" spans="1:6" s="31" customFormat="1" ht="15.75" customHeight="1" x14ac:dyDescent="0.25">
      <c r="A2467" s="31">
        <v>2470</v>
      </c>
      <c r="B2467" s="34" t="s">
        <v>13438</v>
      </c>
      <c r="C2467" s="31">
        <v>2250</v>
      </c>
      <c r="D2467" s="34" t="s">
        <v>10975</v>
      </c>
      <c r="E2467" s="34" t="s">
        <v>84</v>
      </c>
      <c r="F2467" s="31">
        <v>8</v>
      </c>
    </row>
    <row r="2468" spans="1:6" s="31" customFormat="1" ht="15.75" customHeight="1" x14ac:dyDescent="0.25">
      <c r="A2468" s="31">
        <v>2471</v>
      </c>
      <c r="B2468" s="34" t="s">
        <v>13439</v>
      </c>
      <c r="C2468" s="31">
        <v>2208</v>
      </c>
      <c r="D2468" s="34" t="s">
        <v>10975</v>
      </c>
      <c r="E2468" s="34" t="s">
        <v>84</v>
      </c>
      <c r="F2468" s="31">
        <v>10</v>
      </c>
    </row>
    <row r="2469" spans="1:6" s="31" customFormat="1" ht="15.75" customHeight="1" x14ac:dyDescent="0.25">
      <c r="A2469" s="31">
        <v>2472</v>
      </c>
      <c r="B2469" s="34" t="s">
        <v>13440</v>
      </c>
      <c r="C2469" s="31">
        <v>3160</v>
      </c>
      <c r="D2469" s="34" t="s">
        <v>11420</v>
      </c>
      <c r="E2469" s="34" t="s">
        <v>84</v>
      </c>
      <c r="F2469" s="31">
        <v>7</v>
      </c>
    </row>
    <row r="2470" spans="1:6" s="31" customFormat="1" ht="15.75" customHeight="1" x14ac:dyDescent="0.25">
      <c r="A2470" s="31">
        <v>2473</v>
      </c>
      <c r="B2470" s="34" t="s">
        <v>13441</v>
      </c>
      <c r="C2470" s="31">
        <v>3754</v>
      </c>
      <c r="D2470" s="34" t="s">
        <v>11420</v>
      </c>
      <c r="E2470" s="34" t="s">
        <v>84</v>
      </c>
      <c r="F2470" s="31">
        <v>6</v>
      </c>
    </row>
    <row r="2471" spans="1:6" s="31" customFormat="1" ht="15.75" customHeight="1" x14ac:dyDescent="0.25">
      <c r="A2471" s="31">
        <v>2474</v>
      </c>
      <c r="B2471" s="34" t="s">
        <v>13442</v>
      </c>
      <c r="C2471" s="31">
        <v>4814</v>
      </c>
      <c r="D2471" s="34" t="s">
        <v>14968</v>
      </c>
      <c r="E2471" s="34" t="s">
        <v>84</v>
      </c>
      <c r="F2471" s="31">
        <v>2</v>
      </c>
    </row>
    <row r="2472" spans="1:6" s="31" customFormat="1" ht="15.75" customHeight="1" x14ac:dyDescent="0.25">
      <c r="A2472" s="31">
        <v>2475</v>
      </c>
      <c r="B2472" s="34" t="s">
        <v>11706</v>
      </c>
      <c r="C2472" s="31">
        <v>4017</v>
      </c>
      <c r="D2472" s="34" t="s">
        <v>14968</v>
      </c>
      <c r="E2472" s="34" t="s">
        <v>84</v>
      </c>
      <c r="F2472" s="31">
        <v>5</v>
      </c>
    </row>
    <row r="2473" spans="1:6" s="31" customFormat="1" ht="15.75" customHeight="1" x14ac:dyDescent="0.25">
      <c r="A2473" s="31">
        <v>2476</v>
      </c>
      <c r="B2473" s="34" t="s">
        <v>13443</v>
      </c>
      <c r="C2473" s="31">
        <v>4118</v>
      </c>
      <c r="D2473" s="34" t="s">
        <v>14968</v>
      </c>
      <c r="E2473" s="34" t="s">
        <v>84</v>
      </c>
      <c r="F2473" s="31">
        <v>5</v>
      </c>
    </row>
    <row r="2474" spans="1:6" s="31" customFormat="1" ht="15.75" customHeight="1" x14ac:dyDescent="0.25">
      <c r="A2474" s="31">
        <v>2477</v>
      </c>
      <c r="B2474" s="34" t="s">
        <v>13444</v>
      </c>
      <c r="C2474" s="31">
        <v>2530</v>
      </c>
      <c r="D2474" s="34" t="s">
        <v>10975</v>
      </c>
      <c r="E2474" s="34" t="s">
        <v>84</v>
      </c>
      <c r="F2474" s="31">
        <v>9</v>
      </c>
    </row>
    <row r="2475" spans="1:6" s="31" customFormat="1" ht="15.75" customHeight="1" x14ac:dyDescent="0.25">
      <c r="A2475" s="31">
        <v>2478</v>
      </c>
      <c r="B2475" s="34" t="s">
        <v>13445</v>
      </c>
      <c r="C2475" s="31">
        <v>4370</v>
      </c>
      <c r="D2475" s="34" t="s">
        <v>14968</v>
      </c>
      <c r="E2475" s="34" t="s">
        <v>84</v>
      </c>
      <c r="F2475" s="31">
        <v>6</v>
      </c>
    </row>
    <row r="2476" spans="1:6" s="31" customFormat="1" ht="15.75" customHeight="1" x14ac:dyDescent="0.25">
      <c r="A2476" s="31">
        <v>2479</v>
      </c>
      <c r="B2476" s="34" t="s">
        <v>13446</v>
      </c>
      <c r="C2476" s="31">
        <v>3195</v>
      </c>
      <c r="D2476" s="34" t="s">
        <v>11420</v>
      </c>
      <c r="E2476" s="34" t="s">
        <v>84</v>
      </c>
      <c r="F2476" s="31">
        <v>9</v>
      </c>
    </row>
    <row r="2477" spans="1:6" s="31" customFormat="1" ht="15.75" customHeight="1" x14ac:dyDescent="0.25">
      <c r="A2477" s="31">
        <v>2480</v>
      </c>
      <c r="B2477" s="34" t="s">
        <v>13447</v>
      </c>
      <c r="C2477" s="31">
        <v>4655</v>
      </c>
      <c r="D2477" s="34" t="s">
        <v>14968</v>
      </c>
      <c r="E2477" s="34" t="s">
        <v>84</v>
      </c>
      <c r="F2477" s="31">
        <v>2</v>
      </c>
    </row>
    <row r="2478" spans="1:6" s="31" customFormat="1" ht="15.75" customHeight="1" x14ac:dyDescent="0.25">
      <c r="A2478" s="31">
        <v>2481</v>
      </c>
      <c r="B2478" s="34" t="s">
        <v>13448</v>
      </c>
      <c r="C2478" s="31">
        <v>3023</v>
      </c>
      <c r="D2478" s="34" t="s">
        <v>11420</v>
      </c>
      <c r="E2478" s="34" t="s">
        <v>84</v>
      </c>
      <c r="F2478" s="31">
        <v>7</v>
      </c>
    </row>
    <row r="2479" spans="1:6" s="31" customFormat="1" ht="15.75" customHeight="1" x14ac:dyDescent="0.25">
      <c r="A2479" s="31">
        <v>2482</v>
      </c>
      <c r="B2479" s="34" t="s">
        <v>13449</v>
      </c>
      <c r="C2479" s="31">
        <v>2145</v>
      </c>
      <c r="D2479" s="34" t="s">
        <v>10975</v>
      </c>
      <c r="E2479" s="34" t="s">
        <v>84</v>
      </c>
      <c r="F2479" s="31">
        <v>9</v>
      </c>
    </row>
    <row r="2480" spans="1:6" s="31" customFormat="1" ht="15.75" customHeight="1" x14ac:dyDescent="0.25">
      <c r="A2480" s="31">
        <v>2483</v>
      </c>
      <c r="B2480" s="34" t="s">
        <v>13450</v>
      </c>
      <c r="C2480" s="31">
        <v>2560</v>
      </c>
      <c r="D2480" s="34" t="s">
        <v>10975</v>
      </c>
      <c r="E2480" s="34" t="s">
        <v>84</v>
      </c>
      <c r="F2480" s="31">
        <v>7</v>
      </c>
    </row>
    <row r="2481" spans="1:6" s="31" customFormat="1" ht="15.75" customHeight="1" x14ac:dyDescent="0.25">
      <c r="A2481" s="31">
        <v>2484</v>
      </c>
      <c r="B2481" s="34" t="s">
        <v>13451</v>
      </c>
      <c r="C2481" s="31">
        <v>2444</v>
      </c>
      <c r="D2481" s="34" t="s">
        <v>10975</v>
      </c>
      <c r="E2481" s="34" t="s">
        <v>84</v>
      </c>
      <c r="F2481" s="31">
        <v>7</v>
      </c>
    </row>
    <row r="2482" spans="1:6" s="31" customFormat="1" ht="15.75" customHeight="1" x14ac:dyDescent="0.25">
      <c r="A2482" s="31">
        <v>2485</v>
      </c>
      <c r="B2482" s="34" t="s">
        <v>13452</v>
      </c>
      <c r="C2482" s="31">
        <v>2880</v>
      </c>
      <c r="D2482" s="34" t="s">
        <v>10975</v>
      </c>
      <c r="E2482" s="34" t="s">
        <v>84</v>
      </c>
      <c r="F2482" s="31">
        <v>1</v>
      </c>
    </row>
    <row r="2483" spans="1:6" s="31" customFormat="1" ht="15.75" customHeight="1" x14ac:dyDescent="0.25">
      <c r="A2483" s="31">
        <v>2486</v>
      </c>
      <c r="B2483" s="34" t="s">
        <v>13453</v>
      </c>
      <c r="C2483" s="31">
        <v>2063</v>
      </c>
      <c r="D2483" s="34" t="s">
        <v>10975</v>
      </c>
      <c r="E2483" s="34" t="s">
        <v>84</v>
      </c>
      <c r="F2483" s="31">
        <v>12</v>
      </c>
    </row>
    <row r="2484" spans="1:6" s="31" customFormat="1" ht="15.75" customHeight="1" x14ac:dyDescent="0.25">
      <c r="A2484" s="31">
        <v>2487</v>
      </c>
      <c r="B2484" s="34" t="s">
        <v>13454</v>
      </c>
      <c r="C2484" s="31">
        <v>3806</v>
      </c>
      <c r="D2484" s="34" t="s">
        <v>11420</v>
      </c>
      <c r="E2484" s="34" t="s">
        <v>84</v>
      </c>
      <c r="F2484" s="31">
        <v>7</v>
      </c>
    </row>
    <row r="2485" spans="1:6" s="31" customFormat="1" ht="15.75" customHeight="1" x14ac:dyDescent="0.25">
      <c r="A2485" s="31">
        <v>2488</v>
      </c>
      <c r="B2485" s="34" t="s">
        <v>13455</v>
      </c>
      <c r="C2485" s="31">
        <v>2114</v>
      </c>
      <c r="D2485" s="34" t="s">
        <v>10975</v>
      </c>
      <c r="E2485" s="34" t="s">
        <v>84</v>
      </c>
      <c r="F2485" s="31">
        <v>8</v>
      </c>
    </row>
    <row r="2486" spans="1:6" s="31" customFormat="1" ht="15.75" customHeight="1" x14ac:dyDescent="0.25">
      <c r="A2486" s="31">
        <v>2489</v>
      </c>
      <c r="B2486" s="34" t="s">
        <v>13456</v>
      </c>
      <c r="C2486" s="31">
        <v>2102</v>
      </c>
      <c r="D2486" s="34" t="s">
        <v>10975</v>
      </c>
      <c r="E2486" s="34" t="s">
        <v>84</v>
      </c>
      <c r="F2486" s="31">
        <v>9</v>
      </c>
    </row>
    <row r="2487" spans="1:6" s="31" customFormat="1" ht="15.75" customHeight="1" x14ac:dyDescent="0.25">
      <c r="A2487" s="31">
        <v>2490</v>
      </c>
      <c r="B2487" s="34" t="s">
        <v>13457</v>
      </c>
      <c r="C2487" s="31">
        <v>2120</v>
      </c>
      <c r="D2487" s="34" t="s">
        <v>10975</v>
      </c>
      <c r="E2487" s="34" t="s">
        <v>84</v>
      </c>
      <c r="F2487" s="31">
        <v>10</v>
      </c>
    </row>
    <row r="2488" spans="1:6" s="31" customFormat="1" ht="15.75" customHeight="1" x14ac:dyDescent="0.25">
      <c r="A2488" s="31">
        <v>2491</v>
      </c>
      <c r="B2488" s="34" t="s">
        <v>13458</v>
      </c>
      <c r="C2488" s="31">
        <v>3101</v>
      </c>
      <c r="D2488" s="34" t="s">
        <v>11420</v>
      </c>
      <c r="E2488" s="34" t="s">
        <v>84</v>
      </c>
      <c r="F2488" s="31">
        <v>7</v>
      </c>
    </row>
    <row r="2489" spans="1:6" s="31" customFormat="1" ht="15.75" customHeight="1" x14ac:dyDescent="0.25">
      <c r="A2489" s="31">
        <v>2492</v>
      </c>
      <c r="B2489" s="34" t="s">
        <v>13459</v>
      </c>
      <c r="C2489" s="31">
        <v>2770</v>
      </c>
      <c r="D2489" s="34" t="s">
        <v>10975</v>
      </c>
      <c r="E2489" s="34" t="s">
        <v>84</v>
      </c>
      <c r="F2489" s="31">
        <v>9</v>
      </c>
    </row>
    <row r="2490" spans="1:6" s="31" customFormat="1" ht="15.75" customHeight="1" x14ac:dyDescent="0.25">
      <c r="A2490" s="31">
        <v>2493</v>
      </c>
      <c r="B2490" s="34" t="s">
        <v>13460</v>
      </c>
      <c r="C2490" s="31">
        <v>2203</v>
      </c>
      <c r="D2490" s="34" t="s">
        <v>10975</v>
      </c>
      <c r="E2490" s="34" t="s">
        <v>84</v>
      </c>
      <c r="F2490" s="31">
        <v>11</v>
      </c>
    </row>
    <row r="2491" spans="1:6" s="31" customFormat="1" ht="15.75" customHeight="1" x14ac:dyDescent="0.25">
      <c r="A2491" s="31">
        <v>2494</v>
      </c>
      <c r="B2491" s="34" t="s">
        <v>13461</v>
      </c>
      <c r="C2491" s="31">
        <v>2166</v>
      </c>
      <c r="D2491" s="34" t="s">
        <v>10975</v>
      </c>
      <c r="E2491" s="34" t="s">
        <v>84</v>
      </c>
      <c r="F2491" s="31">
        <v>9</v>
      </c>
    </row>
    <row r="2492" spans="1:6" s="31" customFormat="1" ht="15.75" customHeight="1" x14ac:dyDescent="0.25">
      <c r="A2492" s="31">
        <v>2495</v>
      </c>
      <c r="B2492" s="34" t="s">
        <v>13462</v>
      </c>
      <c r="C2492" s="31">
        <v>2560</v>
      </c>
      <c r="D2492" s="34" t="s">
        <v>10975</v>
      </c>
      <c r="E2492" s="34" t="s">
        <v>84</v>
      </c>
      <c r="F2492" s="31">
        <v>8</v>
      </c>
    </row>
    <row r="2493" spans="1:6" s="31" customFormat="1" ht="15.75" customHeight="1" x14ac:dyDescent="0.25">
      <c r="A2493" s="31">
        <v>2496</v>
      </c>
      <c r="B2493" s="34" t="s">
        <v>13463</v>
      </c>
      <c r="C2493" s="31">
        <v>4551</v>
      </c>
      <c r="D2493" s="34" t="s">
        <v>14968</v>
      </c>
      <c r="E2493" s="34" t="s">
        <v>84</v>
      </c>
      <c r="F2493" s="31">
        <v>7</v>
      </c>
    </row>
    <row r="2494" spans="1:6" s="31" customFormat="1" ht="15.75" customHeight="1" x14ac:dyDescent="0.25">
      <c r="A2494" s="31">
        <v>2497</v>
      </c>
      <c r="B2494" s="34" t="s">
        <v>13464</v>
      </c>
      <c r="C2494" s="31">
        <v>4171</v>
      </c>
      <c r="D2494" s="34" t="s">
        <v>14968</v>
      </c>
      <c r="E2494" s="34" t="s">
        <v>84</v>
      </c>
      <c r="F2494" s="31">
        <v>9</v>
      </c>
    </row>
    <row r="2495" spans="1:6" s="31" customFormat="1" ht="15.75" customHeight="1" x14ac:dyDescent="0.25">
      <c r="A2495" s="31">
        <v>2498</v>
      </c>
      <c r="B2495" s="34" t="s">
        <v>13465</v>
      </c>
      <c r="C2495" s="31">
        <v>2093</v>
      </c>
      <c r="D2495" s="34" t="s">
        <v>10975</v>
      </c>
      <c r="E2495" s="34" t="s">
        <v>84</v>
      </c>
      <c r="F2495" s="31">
        <v>11</v>
      </c>
    </row>
    <row r="2496" spans="1:6" s="31" customFormat="1" ht="15.75" customHeight="1" x14ac:dyDescent="0.25">
      <c r="A2496" s="31">
        <v>2499</v>
      </c>
      <c r="B2496" s="34" t="s">
        <v>13466</v>
      </c>
      <c r="C2496" s="31">
        <v>4055</v>
      </c>
      <c r="D2496" s="34" t="s">
        <v>14968</v>
      </c>
      <c r="E2496" s="34" t="s">
        <v>84</v>
      </c>
      <c r="F2496" s="31">
        <v>7</v>
      </c>
    </row>
    <row r="2497" spans="1:6" s="31" customFormat="1" ht="15.75" customHeight="1" x14ac:dyDescent="0.25">
      <c r="A2497" s="31">
        <v>2500</v>
      </c>
      <c r="B2497" s="34" t="s">
        <v>13467</v>
      </c>
      <c r="C2497" s="31">
        <v>4165</v>
      </c>
      <c r="D2497" s="34" t="s">
        <v>14968</v>
      </c>
      <c r="E2497" s="34" t="s">
        <v>84</v>
      </c>
      <c r="F2497" s="31">
        <v>6</v>
      </c>
    </row>
    <row r="2498" spans="1:6" s="31" customFormat="1" ht="15.75" customHeight="1" x14ac:dyDescent="0.25">
      <c r="A2498" s="31">
        <v>2501</v>
      </c>
      <c r="B2498" s="34" t="s">
        <v>13468</v>
      </c>
      <c r="C2498" s="31">
        <v>2566</v>
      </c>
      <c r="D2498" s="34" t="s">
        <v>10975</v>
      </c>
      <c r="E2498" s="34" t="s">
        <v>84</v>
      </c>
      <c r="F2498" s="31">
        <v>9</v>
      </c>
    </row>
    <row r="2499" spans="1:6" s="31" customFormat="1" ht="15.75" customHeight="1" x14ac:dyDescent="0.25">
      <c r="A2499" s="31">
        <v>2502</v>
      </c>
      <c r="B2499" s="34" t="s">
        <v>13469</v>
      </c>
      <c r="C2499" s="31">
        <v>3046</v>
      </c>
      <c r="D2499" s="34" t="s">
        <v>11420</v>
      </c>
      <c r="E2499" s="34" t="s">
        <v>84</v>
      </c>
      <c r="F2499" s="31">
        <v>9</v>
      </c>
    </row>
    <row r="2500" spans="1:6" s="31" customFormat="1" ht="15.75" customHeight="1" x14ac:dyDescent="0.25">
      <c r="A2500" s="31">
        <v>2503</v>
      </c>
      <c r="B2500" s="34" t="s">
        <v>13470</v>
      </c>
      <c r="C2500" s="31">
        <v>2760</v>
      </c>
      <c r="D2500" s="34" t="s">
        <v>10975</v>
      </c>
      <c r="E2500" s="34" t="s">
        <v>84</v>
      </c>
      <c r="F2500" s="31">
        <v>7</v>
      </c>
    </row>
    <row r="2501" spans="1:6" s="31" customFormat="1" ht="15.75" customHeight="1" x14ac:dyDescent="0.25">
      <c r="A2501" s="31">
        <v>2504</v>
      </c>
      <c r="B2501" s="34" t="s">
        <v>13471</v>
      </c>
      <c r="C2501" s="31">
        <v>4060</v>
      </c>
      <c r="D2501" s="34" t="s">
        <v>14968</v>
      </c>
      <c r="E2501" s="34" t="s">
        <v>84</v>
      </c>
      <c r="F2501" s="31">
        <v>9</v>
      </c>
    </row>
    <row r="2502" spans="1:6" s="31" customFormat="1" ht="15.75" customHeight="1" x14ac:dyDescent="0.25">
      <c r="A2502" s="31">
        <v>2505</v>
      </c>
      <c r="B2502" s="34" t="s">
        <v>13472</v>
      </c>
      <c r="C2502" s="31">
        <v>2112</v>
      </c>
      <c r="D2502" s="34" t="s">
        <v>10975</v>
      </c>
      <c r="E2502" s="34" t="s">
        <v>84</v>
      </c>
      <c r="F2502" s="31">
        <v>11</v>
      </c>
    </row>
    <row r="2503" spans="1:6" s="31" customFormat="1" ht="15.75" customHeight="1" x14ac:dyDescent="0.25">
      <c r="A2503" s="31">
        <v>2506</v>
      </c>
      <c r="B2503" s="34" t="s">
        <v>13473</v>
      </c>
      <c r="C2503" s="31">
        <v>2207</v>
      </c>
      <c r="D2503" s="34" t="s">
        <v>10975</v>
      </c>
      <c r="E2503" s="34" t="s">
        <v>84</v>
      </c>
      <c r="F2503" s="31">
        <v>11</v>
      </c>
    </row>
    <row r="2504" spans="1:6" s="31" customFormat="1" ht="15.75" customHeight="1" x14ac:dyDescent="0.25">
      <c r="A2504" s="31">
        <v>2507</v>
      </c>
      <c r="B2504" s="34" t="s">
        <v>13474</v>
      </c>
      <c r="C2504" s="31">
        <v>2880</v>
      </c>
      <c r="D2504" s="34" t="s">
        <v>10975</v>
      </c>
      <c r="E2504" s="34" t="s">
        <v>84</v>
      </c>
      <c r="F2504" s="31">
        <v>1</v>
      </c>
    </row>
    <row r="2505" spans="1:6" s="31" customFormat="1" ht="15.75" customHeight="1" x14ac:dyDescent="0.25">
      <c r="A2505" s="31">
        <v>2508</v>
      </c>
      <c r="B2505" s="34" t="s">
        <v>13475</v>
      </c>
      <c r="C2505" s="31">
        <v>2300</v>
      </c>
      <c r="D2505" s="34" t="s">
        <v>10975</v>
      </c>
      <c r="E2505" s="34" t="s">
        <v>84</v>
      </c>
      <c r="F2505" s="31">
        <v>8</v>
      </c>
    </row>
    <row r="2506" spans="1:6" s="31" customFormat="1" ht="15.75" customHeight="1" x14ac:dyDescent="0.25">
      <c r="A2506" s="31">
        <v>2509</v>
      </c>
      <c r="B2506" s="34" t="s">
        <v>13476</v>
      </c>
      <c r="C2506" s="31">
        <v>4341</v>
      </c>
      <c r="D2506" s="34" t="s">
        <v>14968</v>
      </c>
      <c r="E2506" s="34" t="s">
        <v>84</v>
      </c>
      <c r="F2506" s="31">
        <v>2</v>
      </c>
    </row>
    <row r="2507" spans="1:6" s="31" customFormat="1" ht="15.75" customHeight="1" x14ac:dyDescent="0.25">
      <c r="A2507" s="31">
        <v>2510</v>
      </c>
      <c r="B2507" s="34" t="s">
        <v>13477</v>
      </c>
      <c r="C2507" s="31">
        <v>3250</v>
      </c>
      <c r="D2507" s="34" t="s">
        <v>11420</v>
      </c>
      <c r="E2507" s="34" t="s">
        <v>84</v>
      </c>
      <c r="F2507" s="31">
        <v>4</v>
      </c>
    </row>
    <row r="2508" spans="1:6" s="31" customFormat="1" ht="15.75" customHeight="1" x14ac:dyDescent="0.25">
      <c r="A2508" s="31">
        <v>2511</v>
      </c>
      <c r="B2508" s="34" t="s">
        <v>13478</v>
      </c>
      <c r="C2508" s="31">
        <v>2087</v>
      </c>
      <c r="D2508" s="34" t="s">
        <v>10975</v>
      </c>
      <c r="E2508" s="34" t="s">
        <v>84</v>
      </c>
      <c r="F2508" s="31">
        <v>11</v>
      </c>
    </row>
    <row r="2509" spans="1:6" s="31" customFormat="1" ht="15.75" customHeight="1" x14ac:dyDescent="0.25">
      <c r="A2509" s="31">
        <v>2512</v>
      </c>
      <c r="B2509" s="34" t="s">
        <v>13479</v>
      </c>
      <c r="C2509" s="31">
        <v>4655</v>
      </c>
      <c r="D2509" s="34" t="s">
        <v>14968</v>
      </c>
      <c r="E2509" s="34" t="s">
        <v>84</v>
      </c>
      <c r="F2509" s="31">
        <v>6</v>
      </c>
    </row>
    <row r="2510" spans="1:6" s="31" customFormat="1" ht="15.75" customHeight="1" x14ac:dyDescent="0.25">
      <c r="A2510" s="31">
        <v>2513</v>
      </c>
      <c r="B2510" s="34" t="s">
        <v>13480</v>
      </c>
      <c r="C2510" s="31">
        <v>2033</v>
      </c>
      <c r="D2510" s="34" t="s">
        <v>10975</v>
      </c>
      <c r="E2510" s="34" t="s">
        <v>84</v>
      </c>
      <c r="F2510" s="31">
        <v>12</v>
      </c>
    </row>
    <row r="2511" spans="1:6" s="31" customFormat="1" ht="15.75" customHeight="1" x14ac:dyDescent="0.25">
      <c r="A2511" s="31">
        <v>2514</v>
      </c>
      <c r="B2511" s="34" t="s">
        <v>13481</v>
      </c>
      <c r="C2511" s="31">
        <v>3111</v>
      </c>
      <c r="D2511" s="34" t="s">
        <v>11420</v>
      </c>
      <c r="E2511" s="34" t="s">
        <v>84</v>
      </c>
      <c r="F2511" s="31">
        <v>10</v>
      </c>
    </row>
    <row r="2512" spans="1:6" s="31" customFormat="1" ht="15.75" customHeight="1" x14ac:dyDescent="0.25">
      <c r="A2512" s="31">
        <v>2515</v>
      </c>
      <c r="B2512" s="34" t="s">
        <v>13482</v>
      </c>
      <c r="C2512" s="31">
        <v>2118</v>
      </c>
      <c r="D2512" s="34" t="s">
        <v>10975</v>
      </c>
      <c r="E2512" s="34" t="s">
        <v>84</v>
      </c>
      <c r="F2512" s="31">
        <v>10</v>
      </c>
    </row>
    <row r="2513" spans="1:6" s="31" customFormat="1" ht="15.75" customHeight="1" x14ac:dyDescent="0.25">
      <c r="A2513" s="31">
        <v>2516</v>
      </c>
      <c r="B2513" s="34" t="s">
        <v>13483</v>
      </c>
      <c r="C2513" s="31">
        <v>4070</v>
      </c>
      <c r="D2513" s="34" t="s">
        <v>14968</v>
      </c>
      <c r="E2513" s="34" t="s">
        <v>84</v>
      </c>
      <c r="F2513" s="31">
        <v>5</v>
      </c>
    </row>
    <row r="2514" spans="1:6" s="31" customFormat="1" ht="15.75" customHeight="1" x14ac:dyDescent="0.25">
      <c r="A2514" s="31">
        <v>2517</v>
      </c>
      <c r="B2514" s="34" t="s">
        <v>13484</v>
      </c>
      <c r="C2514" s="31">
        <v>2760</v>
      </c>
      <c r="D2514" s="34" t="s">
        <v>10975</v>
      </c>
      <c r="E2514" s="34" t="s">
        <v>84</v>
      </c>
      <c r="F2514" s="31">
        <v>6</v>
      </c>
    </row>
    <row r="2515" spans="1:6" s="31" customFormat="1" ht="15.75" customHeight="1" x14ac:dyDescent="0.25">
      <c r="A2515" s="31">
        <v>2518</v>
      </c>
      <c r="B2515" s="34" t="s">
        <v>13485</v>
      </c>
      <c r="C2515" s="31">
        <v>3071</v>
      </c>
      <c r="D2515" s="34" t="s">
        <v>11420</v>
      </c>
      <c r="E2515" s="34" t="s">
        <v>84</v>
      </c>
      <c r="F2515" s="31">
        <v>10</v>
      </c>
    </row>
    <row r="2516" spans="1:6" s="31" customFormat="1" ht="15.75" customHeight="1" x14ac:dyDescent="0.25">
      <c r="A2516" s="31">
        <v>2519</v>
      </c>
      <c r="B2516" s="34" t="s">
        <v>13486</v>
      </c>
      <c r="C2516" s="31">
        <v>4825</v>
      </c>
      <c r="D2516" s="34" t="s">
        <v>14968</v>
      </c>
      <c r="E2516" s="34" t="s">
        <v>84</v>
      </c>
      <c r="F2516" s="31">
        <v>2</v>
      </c>
    </row>
    <row r="2517" spans="1:6" s="31" customFormat="1" ht="15.75" customHeight="1" x14ac:dyDescent="0.25">
      <c r="A2517" s="31">
        <v>2520</v>
      </c>
      <c r="B2517" s="34" t="s">
        <v>13487</v>
      </c>
      <c r="C2517" s="31">
        <v>4551</v>
      </c>
      <c r="D2517" s="34" t="s">
        <v>14968</v>
      </c>
      <c r="E2517" s="34" t="s">
        <v>84</v>
      </c>
      <c r="F2517" s="31">
        <v>6</v>
      </c>
    </row>
    <row r="2518" spans="1:6" s="31" customFormat="1" ht="15.75" customHeight="1" x14ac:dyDescent="0.25">
      <c r="A2518" s="31">
        <v>2521</v>
      </c>
      <c r="B2518" s="34" t="s">
        <v>13488</v>
      </c>
      <c r="C2518" s="31">
        <v>3342</v>
      </c>
      <c r="D2518" s="34" t="s">
        <v>11420</v>
      </c>
      <c r="E2518" s="34" t="s">
        <v>84</v>
      </c>
      <c r="F2518" s="31">
        <v>7</v>
      </c>
    </row>
    <row r="2519" spans="1:6" s="31" customFormat="1" ht="15.75" customHeight="1" x14ac:dyDescent="0.25">
      <c r="A2519" s="31">
        <v>2522</v>
      </c>
      <c r="B2519" s="34" t="s">
        <v>13489</v>
      </c>
      <c r="C2519" s="31">
        <v>2262</v>
      </c>
      <c r="D2519" s="34" t="s">
        <v>10975</v>
      </c>
      <c r="E2519" s="34" t="s">
        <v>84</v>
      </c>
      <c r="F2519" s="31">
        <v>9</v>
      </c>
    </row>
    <row r="2520" spans="1:6" s="31" customFormat="1" ht="15.75" customHeight="1" x14ac:dyDescent="0.25">
      <c r="A2520" s="31">
        <v>2523</v>
      </c>
      <c r="B2520" s="34" t="s">
        <v>13490</v>
      </c>
      <c r="C2520" s="31">
        <v>4205</v>
      </c>
      <c r="D2520" s="34" t="s">
        <v>14968</v>
      </c>
      <c r="E2520" s="34" t="s">
        <v>84</v>
      </c>
      <c r="F2520" s="31">
        <v>4</v>
      </c>
    </row>
    <row r="2521" spans="1:6" s="31" customFormat="1" ht="15.75" customHeight="1" x14ac:dyDescent="0.25">
      <c r="A2521" s="31">
        <v>2524</v>
      </c>
      <c r="B2521" s="34" t="s">
        <v>13491</v>
      </c>
      <c r="C2521" s="31">
        <v>2190</v>
      </c>
      <c r="D2521" s="34" t="s">
        <v>10975</v>
      </c>
      <c r="E2521" s="34" t="s">
        <v>84</v>
      </c>
      <c r="F2521" s="31">
        <v>10</v>
      </c>
    </row>
    <row r="2522" spans="1:6" s="31" customFormat="1" ht="15.75" customHeight="1" x14ac:dyDescent="0.25">
      <c r="A2522" s="31">
        <v>2525</v>
      </c>
      <c r="B2522" s="34" t="s">
        <v>13492</v>
      </c>
      <c r="C2522" s="31">
        <v>3500</v>
      </c>
      <c r="D2522" s="34" t="s">
        <v>11420</v>
      </c>
      <c r="E2522" s="34" t="s">
        <v>84</v>
      </c>
      <c r="F2522" s="31">
        <v>2</v>
      </c>
    </row>
    <row r="2523" spans="1:6" s="31" customFormat="1" ht="15.75" customHeight="1" x14ac:dyDescent="0.25">
      <c r="A2523" s="31">
        <v>2526</v>
      </c>
      <c r="B2523" s="34" t="s">
        <v>13493</v>
      </c>
      <c r="C2523" s="31">
        <v>2138</v>
      </c>
      <c r="D2523" s="34" t="s">
        <v>10975</v>
      </c>
      <c r="E2523" s="34" t="s">
        <v>84</v>
      </c>
      <c r="F2523" s="31">
        <v>9</v>
      </c>
    </row>
    <row r="2524" spans="1:6" s="31" customFormat="1" ht="15.75" customHeight="1" x14ac:dyDescent="0.25">
      <c r="A2524" s="31">
        <v>2527</v>
      </c>
      <c r="B2524" s="34" t="s">
        <v>13494</v>
      </c>
      <c r="C2524" s="31">
        <v>3523</v>
      </c>
      <c r="D2524" s="34" t="s">
        <v>11420</v>
      </c>
      <c r="E2524" s="34" t="s">
        <v>84</v>
      </c>
      <c r="F2524" s="31">
        <v>2</v>
      </c>
    </row>
    <row r="2525" spans="1:6" s="31" customFormat="1" ht="15.75" customHeight="1" x14ac:dyDescent="0.25">
      <c r="A2525" s="31">
        <v>2528</v>
      </c>
      <c r="B2525" s="34" t="s">
        <v>13495</v>
      </c>
      <c r="C2525" s="31">
        <v>4161</v>
      </c>
      <c r="D2525" s="34" t="s">
        <v>14968</v>
      </c>
      <c r="E2525" s="34" t="s">
        <v>84</v>
      </c>
      <c r="F2525" s="31">
        <v>7</v>
      </c>
    </row>
    <row r="2526" spans="1:6" s="31" customFormat="1" ht="15.75" customHeight="1" x14ac:dyDescent="0.25">
      <c r="A2526" s="31">
        <v>2529</v>
      </c>
      <c r="B2526" s="34" t="s">
        <v>13496</v>
      </c>
      <c r="C2526" s="31">
        <v>3023</v>
      </c>
      <c r="D2526" s="34" t="s">
        <v>11420</v>
      </c>
      <c r="E2526" s="34" t="s">
        <v>84</v>
      </c>
      <c r="F2526" s="31">
        <v>7</v>
      </c>
    </row>
    <row r="2527" spans="1:6" s="31" customFormat="1" ht="15.75" customHeight="1" x14ac:dyDescent="0.25">
      <c r="A2527" s="31">
        <v>2530</v>
      </c>
      <c r="B2527" s="34" t="s">
        <v>13497</v>
      </c>
      <c r="C2527" s="31">
        <v>2567</v>
      </c>
      <c r="D2527" s="34" t="s">
        <v>10975</v>
      </c>
      <c r="E2527" s="34" t="s">
        <v>84</v>
      </c>
      <c r="F2527" s="31">
        <v>8</v>
      </c>
    </row>
    <row r="2528" spans="1:6" s="31" customFormat="1" ht="15.75" customHeight="1" x14ac:dyDescent="0.25">
      <c r="A2528" s="31">
        <v>2531</v>
      </c>
      <c r="B2528" s="34" t="s">
        <v>13498</v>
      </c>
      <c r="C2528" s="31">
        <v>2340</v>
      </c>
      <c r="D2528" s="34" t="s">
        <v>10975</v>
      </c>
      <c r="E2528" s="34" t="s">
        <v>84</v>
      </c>
      <c r="F2528" s="31">
        <v>5</v>
      </c>
    </row>
    <row r="2529" spans="1:6" s="31" customFormat="1" ht="15.75" customHeight="1" x14ac:dyDescent="0.25">
      <c r="A2529" s="31">
        <v>2532</v>
      </c>
      <c r="B2529" s="34" t="s">
        <v>13499</v>
      </c>
      <c r="C2529" s="31">
        <v>2153</v>
      </c>
      <c r="D2529" s="34" t="s">
        <v>10975</v>
      </c>
      <c r="E2529" s="34" t="s">
        <v>84</v>
      </c>
      <c r="F2529" s="31">
        <v>11</v>
      </c>
    </row>
    <row r="2530" spans="1:6" s="31" customFormat="1" ht="15.75" customHeight="1" x14ac:dyDescent="0.25">
      <c r="A2530" s="31">
        <v>2533</v>
      </c>
      <c r="B2530" s="34" t="s">
        <v>13500</v>
      </c>
      <c r="C2530" s="31">
        <v>2177</v>
      </c>
      <c r="D2530" s="34" t="s">
        <v>10975</v>
      </c>
      <c r="E2530" s="34" t="s">
        <v>84</v>
      </c>
      <c r="F2530" s="31">
        <v>8</v>
      </c>
    </row>
    <row r="2531" spans="1:6" s="31" customFormat="1" ht="15.75" customHeight="1" x14ac:dyDescent="0.25">
      <c r="A2531" s="31">
        <v>2534</v>
      </c>
      <c r="B2531" s="34" t="s">
        <v>13501</v>
      </c>
      <c r="C2531" s="31">
        <v>2350</v>
      </c>
      <c r="D2531" s="34" t="s">
        <v>10975</v>
      </c>
      <c r="E2531" s="34" t="s">
        <v>84</v>
      </c>
      <c r="F2531" s="31">
        <v>3</v>
      </c>
    </row>
    <row r="2532" spans="1:6" s="31" customFormat="1" ht="15.75" customHeight="1" x14ac:dyDescent="0.25">
      <c r="A2532" s="31">
        <v>2535</v>
      </c>
      <c r="B2532" s="34" t="s">
        <v>13502</v>
      </c>
      <c r="C2532" s="31">
        <v>4209</v>
      </c>
      <c r="D2532" s="34" t="s">
        <v>14968</v>
      </c>
      <c r="E2532" s="34" t="s">
        <v>84</v>
      </c>
      <c r="F2532" s="31">
        <v>4</v>
      </c>
    </row>
    <row r="2533" spans="1:6" s="31" customFormat="1" ht="15.75" customHeight="1" x14ac:dyDescent="0.25">
      <c r="A2533" s="31">
        <v>2536</v>
      </c>
      <c r="B2533" s="34" t="s">
        <v>13503</v>
      </c>
      <c r="C2533" s="31">
        <v>2264</v>
      </c>
      <c r="D2533" s="34" t="s">
        <v>10975</v>
      </c>
      <c r="E2533" s="34" t="s">
        <v>84</v>
      </c>
      <c r="F2533" s="31">
        <v>7</v>
      </c>
    </row>
    <row r="2534" spans="1:6" s="31" customFormat="1" ht="15.75" customHeight="1" x14ac:dyDescent="0.25">
      <c r="A2534" s="31">
        <v>2537</v>
      </c>
      <c r="B2534" s="34" t="s">
        <v>13504</v>
      </c>
      <c r="C2534" s="31">
        <v>2046</v>
      </c>
      <c r="D2534" s="34" t="s">
        <v>10975</v>
      </c>
      <c r="E2534" s="34" t="s">
        <v>84</v>
      </c>
      <c r="F2534" s="31">
        <v>11</v>
      </c>
    </row>
    <row r="2535" spans="1:6" s="31" customFormat="1" ht="15.75" customHeight="1" x14ac:dyDescent="0.25">
      <c r="A2535" s="31">
        <v>2538</v>
      </c>
      <c r="B2535" s="34" t="s">
        <v>13505</v>
      </c>
      <c r="C2535" s="31">
        <v>2009</v>
      </c>
      <c r="D2535" s="34" t="s">
        <v>10975</v>
      </c>
      <c r="E2535" s="34" t="s">
        <v>84</v>
      </c>
      <c r="F2535" s="31">
        <v>10</v>
      </c>
    </row>
    <row r="2536" spans="1:6" s="31" customFormat="1" ht="15.75" customHeight="1" x14ac:dyDescent="0.25">
      <c r="A2536" s="31">
        <v>2539</v>
      </c>
      <c r="B2536" s="34" t="s">
        <v>13506</v>
      </c>
      <c r="C2536" s="31">
        <v>2785</v>
      </c>
      <c r="D2536" s="34" t="s">
        <v>10975</v>
      </c>
      <c r="E2536" s="34" t="s">
        <v>84</v>
      </c>
      <c r="F2536" s="31">
        <v>7</v>
      </c>
    </row>
    <row r="2537" spans="1:6" s="31" customFormat="1" ht="15.75" customHeight="1" x14ac:dyDescent="0.25">
      <c r="A2537" s="31">
        <v>2540</v>
      </c>
      <c r="B2537" s="34" t="s">
        <v>13507</v>
      </c>
      <c r="C2537" s="31">
        <v>2560</v>
      </c>
      <c r="D2537" s="34" t="s">
        <v>10975</v>
      </c>
      <c r="E2537" s="34" t="s">
        <v>84</v>
      </c>
      <c r="F2537" s="31">
        <v>7</v>
      </c>
    </row>
    <row r="2538" spans="1:6" s="31" customFormat="1" ht="15.75" customHeight="1" x14ac:dyDescent="0.25">
      <c r="A2538" s="31">
        <v>2541</v>
      </c>
      <c r="B2538" s="34" t="s">
        <v>13508</v>
      </c>
      <c r="C2538" s="31">
        <v>2234</v>
      </c>
      <c r="D2538" s="34" t="s">
        <v>10975</v>
      </c>
      <c r="E2538" s="34" t="s">
        <v>84</v>
      </c>
      <c r="F2538" s="31">
        <v>10</v>
      </c>
    </row>
    <row r="2539" spans="1:6" s="31" customFormat="1" ht="15.75" customHeight="1" x14ac:dyDescent="0.25">
      <c r="A2539" s="31">
        <v>2542</v>
      </c>
      <c r="B2539" s="34" t="s">
        <v>13509</v>
      </c>
      <c r="C2539" s="31">
        <v>2207</v>
      </c>
      <c r="D2539" s="34" t="s">
        <v>10975</v>
      </c>
      <c r="E2539" s="34" t="s">
        <v>84</v>
      </c>
      <c r="F2539" s="31">
        <v>8</v>
      </c>
    </row>
    <row r="2540" spans="1:6" s="31" customFormat="1" ht="15.75" customHeight="1" x14ac:dyDescent="0.25">
      <c r="A2540" s="31">
        <v>2543</v>
      </c>
      <c r="B2540" s="34" t="s">
        <v>13510</v>
      </c>
      <c r="C2540" s="31">
        <v>2117</v>
      </c>
      <c r="D2540" s="34" t="s">
        <v>10975</v>
      </c>
      <c r="E2540" s="34" t="s">
        <v>84</v>
      </c>
      <c r="F2540" s="31">
        <v>10</v>
      </c>
    </row>
    <row r="2541" spans="1:6" s="31" customFormat="1" ht="15.75" customHeight="1" x14ac:dyDescent="0.25">
      <c r="A2541" s="31">
        <v>2544</v>
      </c>
      <c r="B2541" s="34" t="s">
        <v>13511</v>
      </c>
      <c r="C2541" s="31">
        <v>2261</v>
      </c>
      <c r="D2541" s="34" t="s">
        <v>10975</v>
      </c>
      <c r="E2541" s="34" t="s">
        <v>84</v>
      </c>
      <c r="F2541" s="31">
        <v>7</v>
      </c>
    </row>
    <row r="2542" spans="1:6" s="31" customFormat="1" ht="15.75" customHeight="1" x14ac:dyDescent="0.25">
      <c r="A2542" s="31">
        <v>2545</v>
      </c>
      <c r="B2542" s="34" t="s">
        <v>13512</v>
      </c>
      <c r="C2542" s="31">
        <v>3995</v>
      </c>
      <c r="D2542" s="34" t="s">
        <v>11420</v>
      </c>
      <c r="E2542" s="34" t="s">
        <v>84</v>
      </c>
      <c r="F2542" s="31">
        <v>2</v>
      </c>
    </row>
    <row r="2543" spans="1:6" s="31" customFormat="1" ht="15.75" customHeight="1" x14ac:dyDescent="0.25">
      <c r="A2543" s="31">
        <v>2546</v>
      </c>
      <c r="B2543" s="34" t="s">
        <v>13513</v>
      </c>
      <c r="C2543" s="31">
        <v>3351</v>
      </c>
      <c r="D2543" s="34" t="s">
        <v>11420</v>
      </c>
      <c r="E2543" s="34" t="s">
        <v>84</v>
      </c>
      <c r="F2543" s="31">
        <v>5</v>
      </c>
    </row>
    <row r="2544" spans="1:6" s="31" customFormat="1" ht="15.75" customHeight="1" x14ac:dyDescent="0.25">
      <c r="A2544" s="31">
        <v>2547</v>
      </c>
      <c r="B2544" s="34" t="s">
        <v>13514</v>
      </c>
      <c r="C2544" s="31">
        <v>4503</v>
      </c>
      <c r="D2544" s="34" t="s">
        <v>14968</v>
      </c>
      <c r="E2544" s="34" t="s">
        <v>84</v>
      </c>
      <c r="F2544" s="31">
        <v>4</v>
      </c>
    </row>
    <row r="2545" spans="1:6" s="31" customFormat="1" ht="15.75" customHeight="1" x14ac:dyDescent="0.25">
      <c r="A2545" s="31">
        <v>2548</v>
      </c>
      <c r="B2545" s="34" t="s">
        <v>13515</v>
      </c>
      <c r="C2545" s="31">
        <v>3029</v>
      </c>
      <c r="D2545" s="34" t="s">
        <v>11420</v>
      </c>
      <c r="E2545" s="34" t="s">
        <v>84</v>
      </c>
      <c r="F2545" s="31">
        <v>7</v>
      </c>
    </row>
    <row r="2546" spans="1:6" s="31" customFormat="1" ht="15.75" customHeight="1" x14ac:dyDescent="0.25">
      <c r="A2546" s="31">
        <v>2549</v>
      </c>
      <c r="B2546" s="34" t="s">
        <v>13516</v>
      </c>
      <c r="C2546" s="31">
        <v>2323</v>
      </c>
      <c r="D2546" s="34" t="s">
        <v>10975</v>
      </c>
      <c r="E2546" s="34" t="s">
        <v>84</v>
      </c>
      <c r="F2546" s="31">
        <v>9</v>
      </c>
    </row>
    <row r="2547" spans="1:6" s="31" customFormat="1" ht="15.75" customHeight="1" x14ac:dyDescent="0.25">
      <c r="A2547" s="31">
        <v>2550</v>
      </c>
      <c r="B2547" s="34" t="s">
        <v>13517</v>
      </c>
      <c r="C2547" s="31">
        <v>3000</v>
      </c>
      <c r="D2547" s="34" t="s">
        <v>11420</v>
      </c>
      <c r="E2547" s="34" t="s">
        <v>84</v>
      </c>
      <c r="F2547" s="31">
        <v>6</v>
      </c>
    </row>
    <row r="2548" spans="1:6" s="31" customFormat="1" ht="15.75" customHeight="1" x14ac:dyDescent="0.25">
      <c r="A2548" s="31">
        <v>2551</v>
      </c>
      <c r="B2548" s="34" t="s">
        <v>13518</v>
      </c>
      <c r="C2548" s="31">
        <v>3156</v>
      </c>
      <c r="D2548" s="34" t="s">
        <v>11420</v>
      </c>
      <c r="E2548" s="34" t="s">
        <v>84</v>
      </c>
      <c r="F2548" s="31">
        <v>8</v>
      </c>
    </row>
    <row r="2549" spans="1:6" s="31" customFormat="1" ht="15.75" customHeight="1" x14ac:dyDescent="0.25">
      <c r="A2549" s="31">
        <v>2552</v>
      </c>
      <c r="B2549" s="34" t="s">
        <v>13519</v>
      </c>
      <c r="C2549" s="31">
        <v>2214</v>
      </c>
      <c r="D2549" s="34" t="s">
        <v>10975</v>
      </c>
      <c r="E2549" s="34" t="s">
        <v>84</v>
      </c>
      <c r="F2549" s="31">
        <v>9</v>
      </c>
    </row>
    <row r="2550" spans="1:6" s="31" customFormat="1" ht="15.75" customHeight="1" x14ac:dyDescent="0.25">
      <c r="A2550" s="31">
        <v>2553</v>
      </c>
      <c r="B2550" s="34" t="s">
        <v>13520</v>
      </c>
      <c r="C2550" s="31">
        <v>4160</v>
      </c>
      <c r="D2550" s="34" t="s">
        <v>14968</v>
      </c>
      <c r="E2550" s="34" t="s">
        <v>84</v>
      </c>
      <c r="F2550" s="31">
        <v>7</v>
      </c>
    </row>
    <row r="2551" spans="1:6" s="31" customFormat="1" ht="15.75" customHeight="1" x14ac:dyDescent="0.25">
      <c r="A2551" s="31">
        <v>2554</v>
      </c>
      <c r="B2551" s="34" t="s">
        <v>13521</v>
      </c>
      <c r="C2551" s="31">
        <v>2380</v>
      </c>
      <c r="D2551" s="34" t="s">
        <v>10975</v>
      </c>
      <c r="E2551" s="34" t="s">
        <v>84</v>
      </c>
      <c r="F2551" s="31">
        <v>3</v>
      </c>
    </row>
    <row r="2552" spans="1:6" s="31" customFormat="1" ht="15.75" customHeight="1" x14ac:dyDescent="0.25">
      <c r="A2552" s="31">
        <v>2555</v>
      </c>
      <c r="B2552" s="34" t="s">
        <v>13522</v>
      </c>
      <c r="C2552" s="31">
        <v>2430</v>
      </c>
      <c r="D2552" s="34" t="s">
        <v>10975</v>
      </c>
      <c r="E2552" s="34" t="s">
        <v>84</v>
      </c>
      <c r="F2552" s="31">
        <v>7</v>
      </c>
    </row>
    <row r="2553" spans="1:6" s="31" customFormat="1" ht="15.75" customHeight="1" x14ac:dyDescent="0.25">
      <c r="A2553" s="31">
        <v>2556</v>
      </c>
      <c r="B2553" s="34" t="s">
        <v>13523</v>
      </c>
      <c r="C2553" s="31">
        <v>2462</v>
      </c>
      <c r="D2553" s="34" t="s">
        <v>10975</v>
      </c>
      <c r="E2553" s="34" t="s">
        <v>84</v>
      </c>
      <c r="F2553" s="31">
        <v>2</v>
      </c>
    </row>
    <row r="2554" spans="1:6" s="31" customFormat="1" ht="15.75" customHeight="1" x14ac:dyDescent="0.25">
      <c r="A2554" s="31">
        <v>2557</v>
      </c>
      <c r="B2554" s="34" t="s">
        <v>13524</v>
      </c>
      <c r="C2554" s="31">
        <v>3076</v>
      </c>
      <c r="D2554" s="34" t="s">
        <v>11420</v>
      </c>
      <c r="E2554" s="34" t="s">
        <v>84</v>
      </c>
      <c r="F2554" s="31">
        <v>8</v>
      </c>
    </row>
    <row r="2555" spans="1:6" s="31" customFormat="1" ht="15.75" customHeight="1" x14ac:dyDescent="0.25">
      <c r="A2555" s="31">
        <v>2558</v>
      </c>
      <c r="B2555" s="34" t="s">
        <v>13525</v>
      </c>
      <c r="C2555" s="31">
        <v>3015</v>
      </c>
      <c r="D2555" s="34" t="s">
        <v>11420</v>
      </c>
      <c r="E2555" s="34" t="s">
        <v>84</v>
      </c>
      <c r="F2555" s="31">
        <v>9</v>
      </c>
    </row>
    <row r="2556" spans="1:6" s="31" customFormat="1" ht="15.75" customHeight="1" x14ac:dyDescent="0.25">
      <c r="A2556" s="31">
        <v>2559</v>
      </c>
      <c r="B2556" s="34" t="s">
        <v>13526</v>
      </c>
      <c r="C2556" s="31">
        <v>2650</v>
      </c>
      <c r="D2556" s="34" t="s">
        <v>10975</v>
      </c>
      <c r="E2556" s="34" t="s">
        <v>84</v>
      </c>
      <c r="F2556" s="31">
        <v>2</v>
      </c>
    </row>
    <row r="2557" spans="1:6" s="31" customFormat="1" ht="15.75" customHeight="1" x14ac:dyDescent="0.25">
      <c r="A2557" s="31">
        <v>2560</v>
      </c>
      <c r="B2557" s="34" t="s">
        <v>13527</v>
      </c>
      <c r="C2557" s="31">
        <v>2000</v>
      </c>
      <c r="D2557" s="34" t="s">
        <v>10975</v>
      </c>
      <c r="E2557" s="34" t="s">
        <v>84</v>
      </c>
      <c r="F2557" s="31">
        <v>8</v>
      </c>
    </row>
    <row r="2558" spans="1:6" s="31" customFormat="1" ht="15.75" customHeight="1" x14ac:dyDescent="0.25">
      <c r="A2558" s="31">
        <v>2561</v>
      </c>
      <c r="B2558" s="34" t="s">
        <v>13528</v>
      </c>
      <c r="C2558" s="31">
        <v>4670</v>
      </c>
      <c r="D2558" s="34" t="s">
        <v>14968</v>
      </c>
      <c r="E2558" s="34" t="s">
        <v>84</v>
      </c>
      <c r="F2558" s="31">
        <v>1</v>
      </c>
    </row>
    <row r="2559" spans="1:6" s="31" customFormat="1" ht="15.75" customHeight="1" x14ac:dyDescent="0.25">
      <c r="A2559" s="31">
        <v>2562</v>
      </c>
      <c r="B2559" s="34" t="s">
        <v>13529</v>
      </c>
      <c r="C2559" s="31">
        <v>3677</v>
      </c>
      <c r="D2559" s="34" t="s">
        <v>11420</v>
      </c>
      <c r="E2559" s="34" t="s">
        <v>84</v>
      </c>
      <c r="F2559" s="31">
        <v>5</v>
      </c>
    </row>
    <row r="2560" spans="1:6" s="31" customFormat="1" ht="15.75" customHeight="1" x14ac:dyDescent="0.25">
      <c r="A2560" s="31">
        <v>2563</v>
      </c>
      <c r="B2560" s="34" t="s">
        <v>13530</v>
      </c>
      <c r="C2560" s="31">
        <v>2121</v>
      </c>
      <c r="D2560" s="34" t="s">
        <v>10975</v>
      </c>
      <c r="E2560" s="34" t="s">
        <v>84</v>
      </c>
      <c r="F2560" s="31">
        <v>11</v>
      </c>
    </row>
    <row r="2561" spans="1:6" s="31" customFormat="1" ht="15.75" customHeight="1" x14ac:dyDescent="0.25">
      <c r="A2561" s="31">
        <v>2564</v>
      </c>
      <c r="B2561" s="34" t="s">
        <v>13531</v>
      </c>
      <c r="C2561" s="31">
        <v>2107</v>
      </c>
      <c r="D2561" s="34" t="s">
        <v>10975</v>
      </c>
      <c r="E2561" s="34" t="s">
        <v>84</v>
      </c>
      <c r="F2561" s="31">
        <v>11</v>
      </c>
    </row>
    <row r="2562" spans="1:6" s="31" customFormat="1" ht="15.75" customHeight="1" x14ac:dyDescent="0.25">
      <c r="A2562" s="31">
        <v>2565</v>
      </c>
      <c r="B2562" s="34" t="s">
        <v>13532</v>
      </c>
      <c r="C2562" s="31">
        <v>2007</v>
      </c>
      <c r="D2562" s="34" t="s">
        <v>10975</v>
      </c>
      <c r="E2562" s="34" t="s">
        <v>84</v>
      </c>
      <c r="F2562" s="31">
        <v>11</v>
      </c>
    </row>
    <row r="2563" spans="1:6" s="31" customFormat="1" ht="15.75" customHeight="1" x14ac:dyDescent="0.25">
      <c r="A2563" s="31">
        <v>2566</v>
      </c>
      <c r="B2563" s="34" t="s">
        <v>13533</v>
      </c>
      <c r="C2563" s="31">
        <v>3041</v>
      </c>
      <c r="D2563" s="34" t="s">
        <v>11420</v>
      </c>
      <c r="E2563" s="34" t="s">
        <v>84</v>
      </c>
      <c r="F2563" s="31">
        <v>8</v>
      </c>
    </row>
    <row r="2564" spans="1:6" s="31" customFormat="1" ht="15.75" customHeight="1" x14ac:dyDescent="0.25">
      <c r="A2564" s="31">
        <v>2567</v>
      </c>
      <c r="B2564" s="34" t="s">
        <v>13534</v>
      </c>
      <c r="C2564" s="31">
        <v>2705</v>
      </c>
      <c r="D2564" s="34" t="s">
        <v>10975</v>
      </c>
      <c r="E2564" s="34" t="s">
        <v>84</v>
      </c>
      <c r="F2564" s="31">
        <v>5</v>
      </c>
    </row>
    <row r="2565" spans="1:6" s="31" customFormat="1" ht="15.75" customHeight="1" x14ac:dyDescent="0.25">
      <c r="A2565" s="31">
        <v>2568</v>
      </c>
      <c r="B2565" s="34" t="s">
        <v>13535</v>
      </c>
      <c r="C2565" s="31">
        <v>3177</v>
      </c>
      <c r="D2565" s="34" t="s">
        <v>11420</v>
      </c>
      <c r="E2565" s="34" t="s">
        <v>84</v>
      </c>
      <c r="F2565" s="31">
        <v>5</v>
      </c>
    </row>
    <row r="2566" spans="1:6" s="31" customFormat="1" ht="15.75" customHeight="1" x14ac:dyDescent="0.25">
      <c r="A2566" s="31">
        <v>2569</v>
      </c>
      <c r="B2566" s="34" t="s">
        <v>13536</v>
      </c>
      <c r="C2566" s="31">
        <v>2061</v>
      </c>
      <c r="D2566" s="34" t="s">
        <v>10975</v>
      </c>
      <c r="E2566" s="34" t="s">
        <v>84</v>
      </c>
      <c r="F2566" s="31">
        <v>10</v>
      </c>
    </row>
    <row r="2567" spans="1:6" s="31" customFormat="1" ht="15.75" customHeight="1" x14ac:dyDescent="0.25">
      <c r="A2567" s="31">
        <v>2570</v>
      </c>
      <c r="B2567" s="34" t="s">
        <v>13537</v>
      </c>
      <c r="C2567" s="31">
        <v>4812</v>
      </c>
      <c r="D2567" s="34" t="s">
        <v>14968</v>
      </c>
      <c r="E2567" s="34" t="s">
        <v>84</v>
      </c>
      <c r="F2567" s="31">
        <v>3</v>
      </c>
    </row>
    <row r="2568" spans="1:6" s="31" customFormat="1" ht="15.75" customHeight="1" x14ac:dyDescent="0.25">
      <c r="A2568" s="31">
        <v>2571</v>
      </c>
      <c r="B2568" s="34" t="s">
        <v>13538</v>
      </c>
      <c r="C2568" s="31">
        <v>2010</v>
      </c>
      <c r="D2568" s="34" t="s">
        <v>10975</v>
      </c>
      <c r="E2568" s="34" t="s">
        <v>84</v>
      </c>
      <c r="F2568" s="31">
        <v>11</v>
      </c>
    </row>
    <row r="2569" spans="1:6" s="31" customFormat="1" ht="15.75" customHeight="1" x14ac:dyDescent="0.25">
      <c r="A2569" s="31">
        <v>2572</v>
      </c>
      <c r="B2569" s="34" t="s">
        <v>13539</v>
      </c>
      <c r="C2569" s="31">
        <v>2075</v>
      </c>
      <c r="D2569" s="34" t="s">
        <v>10975</v>
      </c>
      <c r="E2569" s="34" t="s">
        <v>84</v>
      </c>
      <c r="F2569" s="31">
        <v>10</v>
      </c>
    </row>
    <row r="2570" spans="1:6" s="31" customFormat="1" ht="15.75" customHeight="1" x14ac:dyDescent="0.25">
      <c r="A2570" s="31">
        <v>2573</v>
      </c>
      <c r="B2570" s="34" t="s">
        <v>13540</v>
      </c>
      <c r="C2570" s="31">
        <v>2233</v>
      </c>
      <c r="D2570" s="34" t="s">
        <v>10975</v>
      </c>
      <c r="E2570" s="34" t="s">
        <v>84</v>
      </c>
      <c r="F2570" s="31">
        <v>9</v>
      </c>
    </row>
    <row r="2571" spans="1:6" s="31" customFormat="1" ht="15.75" customHeight="1" x14ac:dyDescent="0.25">
      <c r="A2571" s="31">
        <v>2574</v>
      </c>
      <c r="B2571" s="34" t="s">
        <v>13541</v>
      </c>
      <c r="C2571" s="31">
        <v>2470</v>
      </c>
      <c r="D2571" s="34" t="s">
        <v>10975</v>
      </c>
      <c r="E2571" s="34" t="s">
        <v>84</v>
      </c>
      <c r="F2571" s="31">
        <v>3</v>
      </c>
    </row>
    <row r="2572" spans="1:6" s="31" customFormat="1" ht="15.75" customHeight="1" x14ac:dyDescent="0.25">
      <c r="A2572" s="31">
        <v>2575</v>
      </c>
      <c r="B2572" s="34" t="s">
        <v>13542</v>
      </c>
      <c r="C2572" s="31">
        <v>2171</v>
      </c>
      <c r="D2572" s="34" t="s">
        <v>10975</v>
      </c>
      <c r="E2572" s="34" t="s">
        <v>84</v>
      </c>
      <c r="F2572" s="31">
        <v>9</v>
      </c>
    </row>
    <row r="2573" spans="1:6" s="31" customFormat="1" ht="15.75" customHeight="1" x14ac:dyDescent="0.25">
      <c r="A2573" s="31">
        <v>2576</v>
      </c>
      <c r="B2573" s="34" t="s">
        <v>13543</v>
      </c>
      <c r="C2573" s="31">
        <v>2548</v>
      </c>
      <c r="D2573" s="34" t="s">
        <v>10975</v>
      </c>
      <c r="E2573" s="34" t="s">
        <v>84</v>
      </c>
      <c r="F2573" s="31">
        <v>7</v>
      </c>
    </row>
    <row r="2574" spans="1:6" s="31" customFormat="1" ht="15.75" customHeight="1" x14ac:dyDescent="0.25">
      <c r="A2574" s="31">
        <v>2577</v>
      </c>
      <c r="B2574" s="34" t="s">
        <v>13544</v>
      </c>
      <c r="C2574" s="31">
        <v>2159</v>
      </c>
      <c r="D2574" s="34" t="s">
        <v>10975</v>
      </c>
      <c r="E2574" s="34" t="s">
        <v>84</v>
      </c>
      <c r="F2574" s="31">
        <v>11</v>
      </c>
    </row>
    <row r="2575" spans="1:6" s="31" customFormat="1" ht="15.75" customHeight="1" x14ac:dyDescent="0.25">
      <c r="A2575" s="31">
        <v>2578</v>
      </c>
      <c r="B2575" s="34" t="s">
        <v>13545</v>
      </c>
      <c r="C2575" s="31">
        <v>4509</v>
      </c>
      <c r="D2575" s="34" t="s">
        <v>14968</v>
      </c>
      <c r="E2575" s="34" t="s">
        <v>84</v>
      </c>
      <c r="F2575" s="31">
        <v>7</v>
      </c>
    </row>
    <row r="2576" spans="1:6" s="31" customFormat="1" ht="15.75" customHeight="1" x14ac:dyDescent="0.25">
      <c r="A2576" s="31">
        <v>2579</v>
      </c>
      <c r="B2576" s="34" t="s">
        <v>13546</v>
      </c>
      <c r="C2576" s="31">
        <v>3184</v>
      </c>
      <c r="D2576" s="34" t="s">
        <v>11420</v>
      </c>
      <c r="E2576" s="34" t="s">
        <v>84</v>
      </c>
      <c r="F2576" s="31">
        <v>9</v>
      </c>
    </row>
    <row r="2577" spans="1:6" s="31" customFormat="1" ht="15.75" customHeight="1" x14ac:dyDescent="0.25">
      <c r="A2577" s="31">
        <v>2580</v>
      </c>
      <c r="B2577" s="34" t="s">
        <v>13547</v>
      </c>
      <c r="C2577" s="31">
        <v>3260</v>
      </c>
      <c r="D2577" s="34" t="s">
        <v>11420</v>
      </c>
      <c r="E2577" s="34" t="s">
        <v>84</v>
      </c>
      <c r="F2577" s="31">
        <v>1</v>
      </c>
    </row>
    <row r="2578" spans="1:6" s="31" customFormat="1" ht="15.75" customHeight="1" x14ac:dyDescent="0.25">
      <c r="A2578" s="31">
        <v>2581</v>
      </c>
      <c r="B2578" s="34" t="s">
        <v>13548</v>
      </c>
      <c r="C2578" s="31">
        <v>2099</v>
      </c>
      <c r="D2578" s="34" t="s">
        <v>10975</v>
      </c>
      <c r="E2578" s="34" t="s">
        <v>84</v>
      </c>
      <c r="F2578" s="31">
        <v>11</v>
      </c>
    </row>
    <row r="2579" spans="1:6" s="31" customFormat="1" ht="15.75" customHeight="1" x14ac:dyDescent="0.25">
      <c r="A2579" s="31">
        <v>2582</v>
      </c>
      <c r="B2579" s="34" t="s">
        <v>13549</v>
      </c>
      <c r="C2579" s="31">
        <v>4216</v>
      </c>
      <c r="D2579" s="34" t="s">
        <v>14968</v>
      </c>
      <c r="E2579" s="34" t="s">
        <v>84</v>
      </c>
      <c r="F2579" s="31">
        <v>7</v>
      </c>
    </row>
    <row r="2580" spans="1:6" s="31" customFormat="1" ht="15.75" customHeight="1" x14ac:dyDescent="0.25">
      <c r="A2580" s="31">
        <v>2583</v>
      </c>
      <c r="B2580" s="34" t="s">
        <v>13550</v>
      </c>
      <c r="C2580" s="31">
        <v>2138</v>
      </c>
      <c r="D2580" s="34" t="s">
        <v>10975</v>
      </c>
      <c r="E2580" s="34" t="s">
        <v>84</v>
      </c>
      <c r="F2580" s="31">
        <v>8</v>
      </c>
    </row>
    <row r="2581" spans="1:6" s="31" customFormat="1" ht="15.75" customHeight="1" x14ac:dyDescent="0.25">
      <c r="A2581" s="31">
        <v>2584</v>
      </c>
      <c r="B2581" s="34" t="s">
        <v>13551</v>
      </c>
      <c r="C2581" s="31">
        <v>2534</v>
      </c>
      <c r="D2581" s="34" t="s">
        <v>10975</v>
      </c>
      <c r="E2581" s="34" t="s">
        <v>84</v>
      </c>
      <c r="F2581" s="31">
        <v>9</v>
      </c>
    </row>
    <row r="2582" spans="1:6" s="31" customFormat="1" ht="15.75" customHeight="1" x14ac:dyDescent="0.25">
      <c r="A2582" s="31">
        <v>2585</v>
      </c>
      <c r="B2582" s="34" t="s">
        <v>13552</v>
      </c>
      <c r="C2582" s="31">
        <v>4565</v>
      </c>
      <c r="D2582" s="34" t="s">
        <v>14968</v>
      </c>
      <c r="E2582" s="34" t="s">
        <v>84</v>
      </c>
      <c r="F2582" s="31">
        <v>7</v>
      </c>
    </row>
    <row r="2583" spans="1:6" s="31" customFormat="1" ht="15.75" customHeight="1" x14ac:dyDescent="0.25">
      <c r="A2583" s="31">
        <v>2586</v>
      </c>
      <c r="B2583" s="34" t="s">
        <v>13553</v>
      </c>
      <c r="C2583" s="31">
        <v>2032</v>
      </c>
      <c r="D2583" s="34" t="s">
        <v>10975</v>
      </c>
      <c r="E2583" s="34" t="s">
        <v>84</v>
      </c>
      <c r="F2583" s="31">
        <v>8</v>
      </c>
    </row>
    <row r="2584" spans="1:6" s="31" customFormat="1" ht="15.75" customHeight="1" x14ac:dyDescent="0.25">
      <c r="A2584" s="31">
        <v>2587</v>
      </c>
      <c r="B2584" s="34" t="s">
        <v>13554</v>
      </c>
      <c r="C2584" s="31">
        <v>4812</v>
      </c>
      <c r="D2584" s="34" t="s">
        <v>14968</v>
      </c>
      <c r="E2584" s="34" t="s">
        <v>84</v>
      </c>
      <c r="F2584" s="31">
        <v>5</v>
      </c>
    </row>
    <row r="2585" spans="1:6" s="31" customFormat="1" ht="15.75" customHeight="1" x14ac:dyDescent="0.25">
      <c r="A2585" s="31">
        <v>2588</v>
      </c>
      <c r="B2585" s="34" t="s">
        <v>13555</v>
      </c>
      <c r="C2585" s="31">
        <v>2034</v>
      </c>
      <c r="D2585" s="34" t="s">
        <v>10975</v>
      </c>
      <c r="E2585" s="34" t="s">
        <v>84</v>
      </c>
      <c r="F2585" s="31">
        <v>10</v>
      </c>
    </row>
    <row r="2586" spans="1:6" s="31" customFormat="1" ht="15.75" customHeight="1" x14ac:dyDescent="0.25">
      <c r="A2586" s="31">
        <v>2589</v>
      </c>
      <c r="B2586" s="34" t="s">
        <v>13556</v>
      </c>
      <c r="C2586" s="31">
        <v>4218</v>
      </c>
      <c r="D2586" s="34" t="s">
        <v>14968</v>
      </c>
      <c r="E2586" s="34" t="s">
        <v>84</v>
      </c>
      <c r="F2586" s="31">
        <v>10</v>
      </c>
    </row>
    <row r="2587" spans="1:6" s="31" customFormat="1" ht="15.75" customHeight="1" x14ac:dyDescent="0.25">
      <c r="A2587" s="31">
        <v>2590</v>
      </c>
      <c r="B2587" s="34" t="s">
        <v>13557</v>
      </c>
      <c r="C2587" s="31">
        <v>2102</v>
      </c>
      <c r="D2587" s="34" t="s">
        <v>10975</v>
      </c>
      <c r="E2587" s="34" t="s">
        <v>84</v>
      </c>
      <c r="F2587" s="31">
        <v>11</v>
      </c>
    </row>
    <row r="2588" spans="1:6" s="31" customFormat="1" ht="15.75" customHeight="1" x14ac:dyDescent="0.25">
      <c r="A2588" s="31">
        <v>2591</v>
      </c>
      <c r="B2588" s="34" t="s">
        <v>13558</v>
      </c>
      <c r="C2588" s="31">
        <v>2021</v>
      </c>
      <c r="D2588" s="34" t="s">
        <v>10975</v>
      </c>
      <c r="E2588" s="34" t="s">
        <v>84</v>
      </c>
      <c r="F2588" s="31">
        <v>12</v>
      </c>
    </row>
    <row r="2589" spans="1:6" s="31" customFormat="1" ht="15.75" customHeight="1" x14ac:dyDescent="0.25">
      <c r="A2589" s="31">
        <v>2592</v>
      </c>
      <c r="B2589" s="34" t="s">
        <v>13559</v>
      </c>
      <c r="C2589" s="31">
        <v>3977</v>
      </c>
      <c r="D2589" s="34" t="s">
        <v>11420</v>
      </c>
      <c r="E2589" s="34" t="s">
        <v>84</v>
      </c>
      <c r="F2589" s="31">
        <v>5</v>
      </c>
    </row>
    <row r="2590" spans="1:6" s="31" customFormat="1" ht="15.75" customHeight="1" x14ac:dyDescent="0.25">
      <c r="A2590" s="31">
        <v>2593</v>
      </c>
      <c r="B2590" s="34" t="s">
        <v>13560</v>
      </c>
      <c r="C2590" s="31">
        <v>2870</v>
      </c>
      <c r="D2590" s="34" t="s">
        <v>10975</v>
      </c>
      <c r="E2590" s="34" t="s">
        <v>84</v>
      </c>
      <c r="F2590" s="31">
        <v>4</v>
      </c>
    </row>
    <row r="2591" spans="1:6" s="31" customFormat="1" ht="15.75" customHeight="1" x14ac:dyDescent="0.25">
      <c r="A2591" s="31">
        <v>2594</v>
      </c>
      <c r="B2591" s="34" t="s">
        <v>13561</v>
      </c>
      <c r="C2591" s="31">
        <v>2197</v>
      </c>
      <c r="D2591" s="34" t="s">
        <v>10975</v>
      </c>
      <c r="E2591" s="34" t="s">
        <v>84</v>
      </c>
      <c r="F2591" s="31">
        <v>9</v>
      </c>
    </row>
    <row r="2592" spans="1:6" s="31" customFormat="1" ht="15.75" customHeight="1" x14ac:dyDescent="0.25">
      <c r="A2592" s="31">
        <v>2595</v>
      </c>
      <c r="B2592" s="34" t="s">
        <v>13562</v>
      </c>
      <c r="C2592" s="31">
        <v>4152</v>
      </c>
      <c r="D2592" s="34" t="s">
        <v>14968</v>
      </c>
      <c r="E2592" s="34" t="s">
        <v>84</v>
      </c>
      <c r="F2592" s="31">
        <v>6</v>
      </c>
    </row>
    <row r="2593" spans="1:6" s="31" customFormat="1" ht="15.75" customHeight="1" x14ac:dyDescent="0.25">
      <c r="A2593" s="31">
        <v>2596</v>
      </c>
      <c r="B2593" s="34" t="s">
        <v>13563</v>
      </c>
      <c r="C2593" s="31">
        <v>2280</v>
      </c>
      <c r="D2593" s="34" t="s">
        <v>10975</v>
      </c>
      <c r="E2593" s="34" t="s">
        <v>84</v>
      </c>
      <c r="F2593" s="31">
        <v>7</v>
      </c>
    </row>
    <row r="2594" spans="1:6" s="31" customFormat="1" ht="15.75" customHeight="1" x14ac:dyDescent="0.25">
      <c r="A2594" s="31">
        <v>2597</v>
      </c>
      <c r="B2594" s="34" t="s">
        <v>13564</v>
      </c>
      <c r="C2594" s="31">
        <v>4217</v>
      </c>
      <c r="D2594" s="34" t="s">
        <v>14968</v>
      </c>
      <c r="E2594" s="34" t="s">
        <v>84</v>
      </c>
      <c r="F2594" s="31">
        <v>10</v>
      </c>
    </row>
    <row r="2595" spans="1:6" s="31" customFormat="1" ht="15.75" customHeight="1" x14ac:dyDescent="0.25">
      <c r="A2595" s="31">
        <v>2598</v>
      </c>
      <c r="B2595" s="34" t="s">
        <v>13565</v>
      </c>
      <c r="C2595" s="31">
        <v>2204</v>
      </c>
      <c r="D2595" s="34" t="s">
        <v>10975</v>
      </c>
      <c r="E2595" s="34" t="s">
        <v>84</v>
      </c>
      <c r="F2595" s="31">
        <v>8</v>
      </c>
    </row>
    <row r="2596" spans="1:6" s="31" customFormat="1" ht="15.75" customHeight="1" x14ac:dyDescent="0.25">
      <c r="A2596" s="31">
        <v>2599</v>
      </c>
      <c r="B2596" s="34" t="s">
        <v>13566</v>
      </c>
      <c r="C2596" s="31">
        <v>3910</v>
      </c>
      <c r="D2596" s="34" t="s">
        <v>11420</v>
      </c>
      <c r="E2596" s="34" t="s">
        <v>84</v>
      </c>
      <c r="F2596" s="31">
        <v>9</v>
      </c>
    </row>
    <row r="2597" spans="1:6" s="31" customFormat="1" ht="15.75" customHeight="1" x14ac:dyDescent="0.25">
      <c r="A2597" s="31">
        <v>2600</v>
      </c>
      <c r="B2597" s="34" t="s">
        <v>13567</v>
      </c>
      <c r="C2597" s="31">
        <v>4116</v>
      </c>
      <c r="D2597" s="34" t="s">
        <v>14968</v>
      </c>
      <c r="E2597" s="34" t="s">
        <v>84</v>
      </c>
      <c r="F2597" s="31">
        <v>9</v>
      </c>
    </row>
    <row r="2598" spans="1:6" s="31" customFormat="1" ht="15.75" customHeight="1" x14ac:dyDescent="0.25">
      <c r="A2598" s="31">
        <v>2601</v>
      </c>
      <c r="B2598" s="34" t="s">
        <v>13568</v>
      </c>
      <c r="C2598" s="31">
        <v>2315</v>
      </c>
      <c r="D2598" s="34" t="s">
        <v>10975</v>
      </c>
      <c r="E2598" s="34" t="s">
        <v>84</v>
      </c>
      <c r="F2598" s="31">
        <v>7</v>
      </c>
    </row>
    <row r="2599" spans="1:6" s="31" customFormat="1" ht="15.75" customHeight="1" x14ac:dyDescent="0.25">
      <c r="A2599" s="31">
        <v>2602</v>
      </c>
      <c r="B2599" s="34" t="s">
        <v>13569</v>
      </c>
      <c r="C2599" s="31">
        <v>2066</v>
      </c>
      <c r="D2599" s="34" t="s">
        <v>10975</v>
      </c>
      <c r="E2599" s="34" t="s">
        <v>84</v>
      </c>
      <c r="F2599" s="31">
        <v>12</v>
      </c>
    </row>
    <row r="2600" spans="1:6" s="31" customFormat="1" ht="15.75" customHeight="1" x14ac:dyDescent="0.25">
      <c r="A2600" s="31">
        <v>2603</v>
      </c>
      <c r="B2600" s="34" t="s">
        <v>13570</v>
      </c>
      <c r="C2600" s="31">
        <v>3146</v>
      </c>
      <c r="D2600" s="34" t="s">
        <v>11420</v>
      </c>
      <c r="E2600" s="34" t="s">
        <v>84</v>
      </c>
      <c r="F2600" s="31">
        <v>11</v>
      </c>
    </row>
    <row r="2601" spans="1:6" s="31" customFormat="1" ht="15.75" customHeight="1" x14ac:dyDescent="0.25">
      <c r="A2601" s="31">
        <v>2604</v>
      </c>
      <c r="B2601" s="34" t="s">
        <v>13571</v>
      </c>
      <c r="C2601" s="31">
        <v>3185</v>
      </c>
      <c r="D2601" s="34" t="s">
        <v>11420</v>
      </c>
      <c r="E2601" s="34" t="s">
        <v>84</v>
      </c>
      <c r="F2601" s="31">
        <v>9</v>
      </c>
    </row>
    <row r="2602" spans="1:6" s="31" customFormat="1" ht="15.75" customHeight="1" x14ac:dyDescent="0.25">
      <c r="A2602" s="31">
        <v>2605</v>
      </c>
      <c r="B2602" s="34" t="s">
        <v>13572</v>
      </c>
      <c r="C2602" s="31">
        <v>3618</v>
      </c>
      <c r="D2602" s="34" t="s">
        <v>11420</v>
      </c>
      <c r="E2602" s="34" t="s">
        <v>84</v>
      </c>
      <c r="F2602" s="31">
        <v>1</v>
      </c>
    </row>
    <row r="2603" spans="1:6" s="31" customFormat="1" ht="15.75" customHeight="1" x14ac:dyDescent="0.25">
      <c r="A2603" s="31">
        <v>2606</v>
      </c>
      <c r="B2603" s="34" t="s">
        <v>13573</v>
      </c>
      <c r="C2603" s="31">
        <v>2093</v>
      </c>
      <c r="D2603" s="34" t="s">
        <v>10975</v>
      </c>
      <c r="E2603" s="34" t="s">
        <v>84</v>
      </c>
      <c r="F2603" s="31">
        <v>10</v>
      </c>
    </row>
    <row r="2604" spans="1:6" s="31" customFormat="1" ht="15.75" customHeight="1" x14ac:dyDescent="0.25">
      <c r="A2604" s="31">
        <v>2607</v>
      </c>
      <c r="B2604" s="34" t="s">
        <v>13574</v>
      </c>
      <c r="C2604" s="31">
        <v>3071</v>
      </c>
      <c r="D2604" s="34" t="s">
        <v>11420</v>
      </c>
      <c r="E2604" s="34" t="s">
        <v>84</v>
      </c>
      <c r="F2604" s="31">
        <v>10</v>
      </c>
    </row>
    <row r="2605" spans="1:6" s="31" customFormat="1" ht="15.75" customHeight="1" x14ac:dyDescent="0.25">
      <c r="A2605" s="31">
        <v>2608</v>
      </c>
      <c r="B2605" s="34" t="s">
        <v>13575</v>
      </c>
      <c r="C2605" s="31">
        <v>3127</v>
      </c>
      <c r="D2605" s="34" t="s">
        <v>11420</v>
      </c>
      <c r="E2605" s="34" t="s">
        <v>84</v>
      </c>
      <c r="F2605" s="31">
        <v>12</v>
      </c>
    </row>
    <row r="2606" spans="1:6" s="31" customFormat="1" ht="15.75" customHeight="1" x14ac:dyDescent="0.25">
      <c r="A2606" s="31">
        <v>2609</v>
      </c>
      <c r="B2606" s="34" t="s">
        <v>13576</v>
      </c>
      <c r="C2606" s="31">
        <v>2287</v>
      </c>
      <c r="D2606" s="34" t="s">
        <v>10975</v>
      </c>
      <c r="E2606" s="34" t="s">
        <v>84</v>
      </c>
      <c r="F2606" s="31">
        <v>6</v>
      </c>
    </row>
    <row r="2607" spans="1:6" s="31" customFormat="1" ht="15.75" customHeight="1" x14ac:dyDescent="0.25">
      <c r="A2607" s="31">
        <v>2610</v>
      </c>
      <c r="B2607" s="34" t="s">
        <v>13577</v>
      </c>
      <c r="C2607" s="31">
        <v>4507</v>
      </c>
      <c r="D2607" s="34" t="s">
        <v>14968</v>
      </c>
      <c r="E2607" s="34" t="s">
        <v>84</v>
      </c>
      <c r="F2607" s="31">
        <v>7</v>
      </c>
    </row>
    <row r="2608" spans="1:6" s="31" customFormat="1" ht="15.75" customHeight="1" x14ac:dyDescent="0.25">
      <c r="A2608" s="31">
        <v>2611</v>
      </c>
      <c r="B2608" s="34" t="s">
        <v>13578</v>
      </c>
      <c r="C2608" s="31">
        <v>2218</v>
      </c>
      <c r="D2608" s="34" t="s">
        <v>10975</v>
      </c>
      <c r="E2608" s="34" t="s">
        <v>84</v>
      </c>
      <c r="F2608" s="31">
        <v>10</v>
      </c>
    </row>
    <row r="2609" spans="1:6" s="31" customFormat="1" ht="15.75" customHeight="1" x14ac:dyDescent="0.25">
      <c r="A2609" s="31">
        <v>2612</v>
      </c>
      <c r="B2609" s="34" t="s">
        <v>13579</v>
      </c>
      <c r="C2609" s="31">
        <v>2450</v>
      </c>
      <c r="D2609" s="34" t="s">
        <v>10975</v>
      </c>
      <c r="E2609" s="34" t="s">
        <v>84</v>
      </c>
      <c r="F2609" s="31">
        <v>9</v>
      </c>
    </row>
    <row r="2610" spans="1:6" s="31" customFormat="1" ht="15.75" customHeight="1" x14ac:dyDescent="0.25">
      <c r="A2610" s="31">
        <v>2613</v>
      </c>
      <c r="B2610" s="34" t="s">
        <v>13580</v>
      </c>
      <c r="C2610" s="31">
        <v>2087</v>
      </c>
      <c r="D2610" s="34" t="s">
        <v>10975</v>
      </c>
      <c r="E2610" s="34" t="s">
        <v>84</v>
      </c>
      <c r="F2610" s="31">
        <v>11</v>
      </c>
    </row>
    <row r="2611" spans="1:6" s="31" customFormat="1" ht="15.75" customHeight="1" x14ac:dyDescent="0.25">
      <c r="A2611" s="31">
        <v>2614</v>
      </c>
      <c r="B2611" s="34" t="s">
        <v>13581</v>
      </c>
      <c r="C2611" s="31">
        <v>3000</v>
      </c>
      <c r="D2611" s="34" t="s">
        <v>11420</v>
      </c>
      <c r="E2611" s="34" t="s">
        <v>84</v>
      </c>
      <c r="F2611" s="31">
        <v>7</v>
      </c>
    </row>
    <row r="2612" spans="1:6" s="31" customFormat="1" ht="15.75" customHeight="1" x14ac:dyDescent="0.25">
      <c r="A2612" s="31">
        <v>2615</v>
      </c>
      <c r="B2612" s="34" t="s">
        <v>13582</v>
      </c>
      <c r="C2612" s="31">
        <v>2580</v>
      </c>
      <c r="D2612" s="34" t="s">
        <v>10975</v>
      </c>
      <c r="E2612" s="34" t="s">
        <v>84</v>
      </c>
      <c r="F2612" s="31">
        <v>7</v>
      </c>
    </row>
    <row r="2613" spans="1:6" s="31" customFormat="1" ht="15.75" customHeight="1" x14ac:dyDescent="0.25">
      <c r="A2613" s="31">
        <v>2616</v>
      </c>
      <c r="B2613" s="34" t="s">
        <v>13583</v>
      </c>
      <c r="C2613" s="31">
        <v>2162</v>
      </c>
      <c r="D2613" s="34" t="s">
        <v>10975</v>
      </c>
      <c r="E2613" s="34" t="s">
        <v>84</v>
      </c>
      <c r="F2613" s="31">
        <v>9</v>
      </c>
    </row>
    <row r="2614" spans="1:6" s="31" customFormat="1" ht="15.75" customHeight="1" x14ac:dyDescent="0.25">
      <c r="A2614" s="31">
        <v>2617</v>
      </c>
      <c r="B2614" s="34" t="s">
        <v>13584</v>
      </c>
      <c r="C2614" s="31">
        <v>2147</v>
      </c>
      <c r="D2614" s="34" t="s">
        <v>10975</v>
      </c>
      <c r="E2614" s="34" t="s">
        <v>84</v>
      </c>
      <c r="F2614" s="31">
        <v>9</v>
      </c>
    </row>
    <row r="2615" spans="1:6" s="31" customFormat="1" ht="15.75" customHeight="1" x14ac:dyDescent="0.25">
      <c r="A2615" s="31">
        <v>2618</v>
      </c>
      <c r="B2615" s="34" t="s">
        <v>13585</v>
      </c>
      <c r="C2615" s="31">
        <v>2780</v>
      </c>
      <c r="D2615" s="34" t="s">
        <v>10975</v>
      </c>
      <c r="E2615" s="34" t="s">
        <v>84</v>
      </c>
      <c r="F2615" s="31">
        <v>8</v>
      </c>
    </row>
    <row r="2616" spans="1:6" s="31" customFormat="1" ht="15.75" customHeight="1" x14ac:dyDescent="0.25">
      <c r="A2616" s="31">
        <v>2619</v>
      </c>
      <c r="B2616" s="34" t="s">
        <v>13586</v>
      </c>
      <c r="C2616" s="31">
        <v>4570</v>
      </c>
      <c r="D2616" s="34" t="s">
        <v>14968</v>
      </c>
      <c r="E2616" s="34" t="s">
        <v>84</v>
      </c>
      <c r="F2616" s="31">
        <v>3</v>
      </c>
    </row>
    <row r="2617" spans="1:6" s="31" customFormat="1" ht="15.75" customHeight="1" x14ac:dyDescent="0.25">
      <c r="A2617" s="31">
        <v>2620</v>
      </c>
      <c r="B2617" s="34" t="s">
        <v>13587</v>
      </c>
      <c r="C2617" s="31">
        <v>2190</v>
      </c>
      <c r="D2617" s="34" t="s">
        <v>10975</v>
      </c>
      <c r="E2617" s="34" t="s">
        <v>84</v>
      </c>
      <c r="F2617" s="31">
        <v>10</v>
      </c>
    </row>
    <row r="2618" spans="1:6" s="31" customFormat="1" ht="15.75" customHeight="1" x14ac:dyDescent="0.25">
      <c r="A2618" s="31">
        <v>2621</v>
      </c>
      <c r="B2618" s="34" t="s">
        <v>13588</v>
      </c>
      <c r="C2618" s="31">
        <v>2167</v>
      </c>
      <c r="D2618" s="34" t="s">
        <v>10975</v>
      </c>
      <c r="E2618" s="34" t="s">
        <v>84</v>
      </c>
      <c r="F2618" s="31">
        <v>7</v>
      </c>
    </row>
    <row r="2619" spans="1:6" s="31" customFormat="1" ht="15.75" customHeight="1" x14ac:dyDescent="0.25">
      <c r="A2619" s="31">
        <v>2622</v>
      </c>
      <c r="B2619" s="34" t="s">
        <v>13589</v>
      </c>
      <c r="C2619" s="31">
        <v>4405</v>
      </c>
      <c r="D2619" s="34" t="s">
        <v>14968</v>
      </c>
      <c r="E2619" s="34" t="s">
        <v>84</v>
      </c>
      <c r="F2619" s="31">
        <v>1</v>
      </c>
    </row>
    <row r="2620" spans="1:6" s="31" customFormat="1" ht="15.75" customHeight="1" x14ac:dyDescent="0.25">
      <c r="A2620" s="31">
        <v>2623</v>
      </c>
      <c r="B2620" s="34" t="s">
        <v>13590</v>
      </c>
      <c r="C2620" s="31">
        <v>2445</v>
      </c>
      <c r="D2620" s="34" t="s">
        <v>10975</v>
      </c>
      <c r="E2620" s="34" t="s">
        <v>84</v>
      </c>
      <c r="F2620" s="31">
        <v>7</v>
      </c>
    </row>
    <row r="2621" spans="1:6" s="31" customFormat="1" ht="15.75" customHeight="1" x14ac:dyDescent="0.25">
      <c r="A2621" s="31">
        <v>2624</v>
      </c>
      <c r="B2621" s="34" t="s">
        <v>13591</v>
      </c>
      <c r="C2621" s="31">
        <v>3977</v>
      </c>
      <c r="D2621" s="34" t="s">
        <v>11420</v>
      </c>
      <c r="E2621" s="34" t="s">
        <v>84</v>
      </c>
      <c r="F2621" s="31">
        <v>7</v>
      </c>
    </row>
    <row r="2622" spans="1:6" s="31" customFormat="1" ht="15.75" customHeight="1" x14ac:dyDescent="0.25">
      <c r="A2622" s="31">
        <v>2625</v>
      </c>
      <c r="B2622" s="34" t="s">
        <v>13592</v>
      </c>
      <c r="C2622" s="31">
        <v>3810</v>
      </c>
      <c r="D2622" s="34" t="s">
        <v>11420</v>
      </c>
      <c r="E2622" s="34" t="s">
        <v>84</v>
      </c>
      <c r="F2622" s="31">
        <v>6</v>
      </c>
    </row>
    <row r="2623" spans="1:6" s="31" customFormat="1" ht="15.75" customHeight="1" x14ac:dyDescent="0.25">
      <c r="A2623" s="31">
        <v>2626</v>
      </c>
      <c r="B2623" s="34" t="s">
        <v>13593</v>
      </c>
      <c r="C2623" s="31">
        <v>2462</v>
      </c>
      <c r="D2623" s="34" t="s">
        <v>10975</v>
      </c>
      <c r="E2623" s="34" t="s">
        <v>84</v>
      </c>
      <c r="F2623" s="31">
        <v>5</v>
      </c>
    </row>
    <row r="2624" spans="1:6" s="31" customFormat="1" ht="15.75" customHeight="1" x14ac:dyDescent="0.25">
      <c r="A2624" s="31">
        <v>2627</v>
      </c>
      <c r="B2624" s="34" t="s">
        <v>13594</v>
      </c>
      <c r="C2624" s="31">
        <v>2753</v>
      </c>
      <c r="D2624" s="34" t="s">
        <v>10975</v>
      </c>
      <c r="E2624" s="34" t="s">
        <v>84</v>
      </c>
      <c r="F2624" s="31">
        <v>7</v>
      </c>
    </row>
    <row r="2625" spans="1:6" s="31" customFormat="1" ht="15.75" customHeight="1" x14ac:dyDescent="0.25">
      <c r="A2625" s="31">
        <v>2628</v>
      </c>
      <c r="B2625" s="34" t="s">
        <v>13595</v>
      </c>
      <c r="C2625" s="31">
        <v>2567</v>
      </c>
      <c r="D2625" s="34" t="s">
        <v>10975</v>
      </c>
      <c r="E2625" s="34" t="s">
        <v>84</v>
      </c>
      <c r="F2625" s="31">
        <v>7</v>
      </c>
    </row>
    <row r="2626" spans="1:6" s="31" customFormat="1" ht="15.75" customHeight="1" x14ac:dyDescent="0.25">
      <c r="A2626" s="31">
        <v>2629</v>
      </c>
      <c r="B2626" s="34" t="s">
        <v>13596</v>
      </c>
      <c r="C2626" s="31">
        <v>2000</v>
      </c>
      <c r="D2626" s="34" t="s">
        <v>10975</v>
      </c>
      <c r="E2626" s="34" t="s">
        <v>84</v>
      </c>
      <c r="F2626" s="31">
        <v>9</v>
      </c>
    </row>
    <row r="2627" spans="1:6" s="31" customFormat="1" ht="15.75" customHeight="1" x14ac:dyDescent="0.25">
      <c r="A2627" s="31">
        <v>2630</v>
      </c>
      <c r="B2627" s="34" t="s">
        <v>13597</v>
      </c>
      <c r="C2627" s="31">
        <v>2304</v>
      </c>
      <c r="D2627" s="34" t="s">
        <v>10975</v>
      </c>
      <c r="E2627" s="34" t="s">
        <v>84</v>
      </c>
      <c r="F2627" s="31">
        <v>5</v>
      </c>
    </row>
    <row r="2628" spans="1:6" s="31" customFormat="1" ht="15.75" customHeight="1" x14ac:dyDescent="0.25">
      <c r="A2628" s="31">
        <v>2631</v>
      </c>
      <c r="B2628" s="34" t="s">
        <v>13598</v>
      </c>
      <c r="C2628" s="31">
        <v>2759</v>
      </c>
      <c r="D2628" s="34" t="s">
        <v>10975</v>
      </c>
      <c r="E2628" s="34" t="s">
        <v>84</v>
      </c>
      <c r="F2628" s="31">
        <v>8</v>
      </c>
    </row>
    <row r="2629" spans="1:6" s="31" customFormat="1" ht="15.75" customHeight="1" x14ac:dyDescent="0.25">
      <c r="A2629" s="31">
        <v>2632</v>
      </c>
      <c r="B2629" s="34" t="s">
        <v>13599</v>
      </c>
      <c r="C2629" s="31">
        <v>2113</v>
      </c>
      <c r="D2629" s="34" t="s">
        <v>10975</v>
      </c>
      <c r="E2629" s="34" t="s">
        <v>84</v>
      </c>
      <c r="F2629" s="31">
        <v>9</v>
      </c>
    </row>
    <row r="2630" spans="1:6" s="31" customFormat="1" ht="15.75" customHeight="1" x14ac:dyDescent="0.25">
      <c r="A2630" s="31">
        <v>2633</v>
      </c>
      <c r="B2630" s="34" t="s">
        <v>13600</v>
      </c>
      <c r="C2630" s="31">
        <v>2871</v>
      </c>
      <c r="D2630" s="34" t="s">
        <v>10975</v>
      </c>
      <c r="E2630" s="34" t="s">
        <v>84</v>
      </c>
      <c r="F2630" s="31">
        <v>1</v>
      </c>
    </row>
    <row r="2631" spans="1:6" s="31" customFormat="1" ht="15.75" customHeight="1" x14ac:dyDescent="0.25">
      <c r="A2631" s="31">
        <v>2634</v>
      </c>
      <c r="B2631" s="34" t="s">
        <v>13601</v>
      </c>
      <c r="C2631" s="31">
        <v>2034</v>
      </c>
      <c r="D2631" s="34" t="s">
        <v>10975</v>
      </c>
      <c r="E2631" s="34" t="s">
        <v>84</v>
      </c>
      <c r="F2631" s="31">
        <v>12</v>
      </c>
    </row>
    <row r="2632" spans="1:6" s="31" customFormat="1" ht="15.75" customHeight="1" x14ac:dyDescent="0.25">
      <c r="A2632" s="31">
        <v>2635</v>
      </c>
      <c r="B2632" s="34" t="s">
        <v>13602</v>
      </c>
      <c r="C2632" s="31">
        <v>3279</v>
      </c>
      <c r="D2632" s="34" t="s">
        <v>11420</v>
      </c>
      <c r="E2632" s="34" t="s">
        <v>84</v>
      </c>
      <c r="F2632" s="31">
        <v>8</v>
      </c>
    </row>
    <row r="2633" spans="1:6" s="31" customFormat="1" ht="15.75" customHeight="1" x14ac:dyDescent="0.25">
      <c r="A2633" s="31">
        <v>2636</v>
      </c>
      <c r="B2633" s="34" t="s">
        <v>13603</v>
      </c>
      <c r="C2633" s="31">
        <v>2000</v>
      </c>
      <c r="D2633" s="34" t="s">
        <v>10975</v>
      </c>
      <c r="E2633" s="34" t="s">
        <v>84</v>
      </c>
      <c r="F2633" s="31">
        <v>10</v>
      </c>
    </row>
    <row r="2634" spans="1:6" s="31" customFormat="1" ht="15.75" customHeight="1" x14ac:dyDescent="0.25">
      <c r="A2634" s="31">
        <v>2637</v>
      </c>
      <c r="B2634" s="34" t="s">
        <v>13604</v>
      </c>
      <c r="C2634" s="31">
        <v>2100</v>
      </c>
      <c r="D2634" s="34" t="s">
        <v>10975</v>
      </c>
      <c r="E2634" s="34" t="s">
        <v>84</v>
      </c>
      <c r="F2634" s="31">
        <v>10</v>
      </c>
    </row>
    <row r="2635" spans="1:6" s="31" customFormat="1" ht="15.75" customHeight="1" x14ac:dyDescent="0.25">
      <c r="A2635" s="31">
        <v>2638</v>
      </c>
      <c r="B2635" s="34" t="s">
        <v>13605</v>
      </c>
      <c r="C2635" s="31">
        <v>2100</v>
      </c>
      <c r="D2635" s="34" t="s">
        <v>10975</v>
      </c>
      <c r="E2635" s="34" t="s">
        <v>84</v>
      </c>
      <c r="F2635" s="31">
        <v>11</v>
      </c>
    </row>
    <row r="2636" spans="1:6" s="31" customFormat="1" ht="15.75" customHeight="1" x14ac:dyDescent="0.25">
      <c r="A2636" s="31">
        <v>2639</v>
      </c>
      <c r="B2636" s="34" t="s">
        <v>13606</v>
      </c>
      <c r="C2636" s="31">
        <v>4503</v>
      </c>
      <c r="D2636" s="34" t="s">
        <v>14968</v>
      </c>
      <c r="E2636" s="34" t="s">
        <v>84</v>
      </c>
      <c r="F2636" s="31">
        <v>6</v>
      </c>
    </row>
    <row r="2637" spans="1:6" s="31" customFormat="1" ht="15.75" customHeight="1" x14ac:dyDescent="0.25">
      <c r="A2637" s="31">
        <v>2640</v>
      </c>
      <c r="B2637" s="34" t="s">
        <v>13607</v>
      </c>
      <c r="C2637" s="31">
        <v>3147</v>
      </c>
      <c r="D2637" s="34" t="s">
        <v>11420</v>
      </c>
      <c r="E2637" s="34" t="s">
        <v>84</v>
      </c>
      <c r="F2637" s="31">
        <v>10</v>
      </c>
    </row>
    <row r="2638" spans="1:6" s="31" customFormat="1" ht="15.75" customHeight="1" x14ac:dyDescent="0.25">
      <c r="A2638" s="31">
        <v>2641</v>
      </c>
      <c r="B2638" s="34" t="s">
        <v>13608</v>
      </c>
      <c r="C2638" s="31">
        <v>2031</v>
      </c>
      <c r="D2638" s="34" t="s">
        <v>10975</v>
      </c>
      <c r="E2638" s="34" t="s">
        <v>84</v>
      </c>
      <c r="F2638" s="31">
        <v>12</v>
      </c>
    </row>
    <row r="2639" spans="1:6" s="31" customFormat="1" ht="15.75" customHeight="1" x14ac:dyDescent="0.25">
      <c r="A2639" s="31">
        <v>2642</v>
      </c>
      <c r="B2639" s="34" t="s">
        <v>13609</v>
      </c>
      <c r="C2639" s="31">
        <v>4106</v>
      </c>
      <c r="D2639" s="34" t="s">
        <v>14968</v>
      </c>
      <c r="E2639" s="34" t="s">
        <v>84</v>
      </c>
      <c r="F2639" s="31">
        <v>5</v>
      </c>
    </row>
    <row r="2640" spans="1:6" s="31" customFormat="1" ht="15.75" customHeight="1" x14ac:dyDescent="0.25">
      <c r="A2640" s="31">
        <v>2643</v>
      </c>
      <c r="B2640" s="34" t="s">
        <v>13610</v>
      </c>
      <c r="C2640" s="31">
        <v>4352</v>
      </c>
      <c r="D2640" s="34" t="s">
        <v>14968</v>
      </c>
      <c r="E2640" s="34" t="s">
        <v>84</v>
      </c>
      <c r="F2640" s="31">
        <v>5</v>
      </c>
    </row>
    <row r="2641" spans="1:6" s="31" customFormat="1" ht="15.75" customHeight="1" x14ac:dyDescent="0.25">
      <c r="A2641" s="31">
        <v>2644</v>
      </c>
      <c r="B2641" s="34" t="s">
        <v>13611</v>
      </c>
      <c r="C2641" s="31">
        <v>3141</v>
      </c>
      <c r="D2641" s="34" t="s">
        <v>11420</v>
      </c>
      <c r="E2641" s="34" t="s">
        <v>84</v>
      </c>
      <c r="F2641" s="31">
        <v>7</v>
      </c>
    </row>
    <row r="2642" spans="1:6" s="31" customFormat="1" ht="15.75" customHeight="1" x14ac:dyDescent="0.25">
      <c r="A2642" s="31">
        <v>2645</v>
      </c>
      <c r="B2642" s="34" t="s">
        <v>13612</v>
      </c>
      <c r="C2642" s="31">
        <v>2135</v>
      </c>
      <c r="D2642" s="34" t="s">
        <v>10975</v>
      </c>
      <c r="E2642" s="34" t="s">
        <v>84</v>
      </c>
      <c r="F2642" s="31">
        <v>12</v>
      </c>
    </row>
    <row r="2643" spans="1:6" s="31" customFormat="1" ht="15.75" customHeight="1" x14ac:dyDescent="0.25">
      <c r="A2643" s="31">
        <v>2646</v>
      </c>
      <c r="B2643" s="34" t="s">
        <v>13613</v>
      </c>
      <c r="C2643" s="31">
        <v>4701</v>
      </c>
      <c r="D2643" s="34" t="s">
        <v>14968</v>
      </c>
      <c r="E2643" s="34" t="s">
        <v>84</v>
      </c>
      <c r="F2643" s="31">
        <v>1</v>
      </c>
    </row>
    <row r="2644" spans="1:6" s="31" customFormat="1" ht="15.75" customHeight="1" x14ac:dyDescent="0.25">
      <c r="A2644" s="31">
        <v>2647</v>
      </c>
      <c r="B2644" s="34" t="s">
        <v>13614</v>
      </c>
      <c r="C2644" s="31">
        <v>2770</v>
      </c>
      <c r="D2644" s="34" t="s">
        <v>10975</v>
      </c>
      <c r="E2644" s="34" t="s">
        <v>84</v>
      </c>
      <c r="F2644" s="31">
        <v>7</v>
      </c>
    </row>
    <row r="2645" spans="1:6" s="31" customFormat="1" ht="15.75" customHeight="1" x14ac:dyDescent="0.25">
      <c r="A2645" s="31">
        <v>2648</v>
      </c>
      <c r="B2645" s="34" t="s">
        <v>13615</v>
      </c>
      <c r="C2645" s="31">
        <v>4503</v>
      </c>
      <c r="D2645" s="34" t="s">
        <v>14968</v>
      </c>
      <c r="E2645" s="34" t="s">
        <v>84</v>
      </c>
      <c r="F2645" s="31">
        <v>5</v>
      </c>
    </row>
    <row r="2646" spans="1:6" s="31" customFormat="1" ht="15.75" customHeight="1" x14ac:dyDescent="0.25">
      <c r="A2646" s="31">
        <v>2649</v>
      </c>
      <c r="B2646" s="34" t="s">
        <v>13616</v>
      </c>
      <c r="C2646" s="31">
        <v>2769</v>
      </c>
      <c r="D2646" s="34" t="s">
        <v>10975</v>
      </c>
      <c r="E2646" s="34" t="s">
        <v>84</v>
      </c>
      <c r="F2646" s="31">
        <v>10</v>
      </c>
    </row>
    <row r="2647" spans="1:6" s="31" customFormat="1" ht="15.75" customHeight="1" x14ac:dyDescent="0.25">
      <c r="A2647" s="31">
        <v>2650</v>
      </c>
      <c r="B2647" s="34" t="s">
        <v>13617</v>
      </c>
      <c r="C2647" s="31">
        <v>4213</v>
      </c>
      <c r="D2647" s="34" t="s">
        <v>14968</v>
      </c>
      <c r="E2647" s="34" t="s">
        <v>84</v>
      </c>
      <c r="F2647" s="31">
        <v>8</v>
      </c>
    </row>
    <row r="2648" spans="1:6" s="31" customFormat="1" ht="15.75" customHeight="1" x14ac:dyDescent="0.25">
      <c r="A2648" s="31">
        <v>2651</v>
      </c>
      <c r="B2648" s="34" t="s">
        <v>13618</v>
      </c>
      <c r="C2648" s="31">
        <v>2298</v>
      </c>
      <c r="D2648" s="34" t="s">
        <v>10975</v>
      </c>
      <c r="E2648" s="34" t="s">
        <v>84</v>
      </c>
      <c r="F2648" s="31">
        <v>6</v>
      </c>
    </row>
    <row r="2649" spans="1:6" s="31" customFormat="1" ht="15.75" customHeight="1" x14ac:dyDescent="0.25">
      <c r="A2649" s="31">
        <v>2652</v>
      </c>
      <c r="B2649" s="34" t="s">
        <v>13619</v>
      </c>
      <c r="C2649" s="31">
        <v>2234</v>
      </c>
      <c r="D2649" s="34" t="s">
        <v>10975</v>
      </c>
      <c r="E2649" s="34" t="s">
        <v>84</v>
      </c>
      <c r="F2649" s="31">
        <v>10</v>
      </c>
    </row>
    <row r="2650" spans="1:6" s="31" customFormat="1" ht="15.75" customHeight="1" x14ac:dyDescent="0.25">
      <c r="A2650" s="31">
        <v>2653</v>
      </c>
      <c r="B2650" s="34" t="s">
        <v>13620</v>
      </c>
      <c r="C2650" s="31">
        <v>3931</v>
      </c>
      <c r="D2650" s="34" t="s">
        <v>11420</v>
      </c>
      <c r="E2650" s="34" t="s">
        <v>84</v>
      </c>
      <c r="F2650" s="31">
        <v>8</v>
      </c>
    </row>
    <row r="2651" spans="1:6" s="31" customFormat="1" ht="15.75" customHeight="1" x14ac:dyDescent="0.25">
      <c r="A2651" s="31">
        <v>2654</v>
      </c>
      <c r="B2651" s="34" t="s">
        <v>13621</v>
      </c>
      <c r="C2651" s="31">
        <v>2210</v>
      </c>
      <c r="D2651" s="34" t="s">
        <v>10975</v>
      </c>
      <c r="E2651" s="34" t="s">
        <v>84</v>
      </c>
      <c r="F2651" s="31">
        <v>10</v>
      </c>
    </row>
    <row r="2652" spans="1:6" s="31" customFormat="1" ht="15.75" customHeight="1" x14ac:dyDescent="0.25">
      <c r="A2652" s="31">
        <v>2655</v>
      </c>
      <c r="B2652" s="34" t="s">
        <v>13622</v>
      </c>
      <c r="C2652" s="31">
        <v>4012</v>
      </c>
      <c r="D2652" s="34" t="s">
        <v>14968</v>
      </c>
      <c r="E2652" s="34" t="s">
        <v>84</v>
      </c>
      <c r="F2652" s="31">
        <v>3</v>
      </c>
    </row>
    <row r="2653" spans="1:6" s="31" customFormat="1" ht="15.75" customHeight="1" x14ac:dyDescent="0.25">
      <c r="A2653" s="31">
        <v>2656</v>
      </c>
      <c r="B2653" s="34" t="s">
        <v>13623</v>
      </c>
      <c r="C2653" s="31">
        <v>3070</v>
      </c>
      <c r="D2653" s="34" t="s">
        <v>11420</v>
      </c>
      <c r="E2653" s="34" t="s">
        <v>84</v>
      </c>
      <c r="F2653" s="31">
        <v>10</v>
      </c>
    </row>
    <row r="2654" spans="1:6" s="31" customFormat="1" ht="15.75" customHeight="1" x14ac:dyDescent="0.25">
      <c r="A2654" s="31">
        <v>2657</v>
      </c>
      <c r="B2654" s="34" t="s">
        <v>13624</v>
      </c>
      <c r="C2654" s="31">
        <v>3911</v>
      </c>
      <c r="D2654" s="34" t="s">
        <v>11420</v>
      </c>
      <c r="E2654" s="34" t="s">
        <v>84</v>
      </c>
      <c r="F2654" s="31">
        <v>5</v>
      </c>
    </row>
    <row r="2655" spans="1:6" s="31" customFormat="1" ht="15.75" customHeight="1" x14ac:dyDescent="0.25">
      <c r="A2655" s="31">
        <v>2658</v>
      </c>
      <c r="B2655" s="34" t="s">
        <v>13625</v>
      </c>
      <c r="C2655" s="31">
        <v>2190</v>
      </c>
      <c r="D2655" s="34" t="s">
        <v>10975</v>
      </c>
      <c r="E2655" s="34" t="s">
        <v>84</v>
      </c>
      <c r="F2655" s="31">
        <v>9</v>
      </c>
    </row>
    <row r="2656" spans="1:6" s="31" customFormat="1" ht="15.75" customHeight="1" x14ac:dyDescent="0.25">
      <c r="A2656" s="31">
        <v>2659</v>
      </c>
      <c r="B2656" s="34" t="s">
        <v>13626</v>
      </c>
      <c r="C2656" s="31">
        <v>4151</v>
      </c>
      <c r="D2656" s="34" t="s">
        <v>14968</v>
      </c>
      <c r="E2656" s="34" t="s">
        <v>84</v>
      </c>
      <c r="F2656" s="31">
        <v>4</v>
      </c>
    </row>
    <row r="2657" spans="1:6" s="31" customFormat="1" ht="15.75" customHeight="1" x14ac:dyDescent="0.25">
      <c r="A2657" s="31">
        <v>2660</v>
      </c>
      <c r="B2657" s="34" t="s">
        <v>13627</v>
      </c>
      <c r="C2657" s="31">
        <v>4213</v>
      </c>
      <c r="D2657" s="34" t="s">
        <v>14968</v>
      </c>
      <c r="E2657" s="34" t="s">
        <v>84</v>
      </c>
      <c r="F2657" s="31">
        <v>8</v>
      </c>
    </row>
    <row r="2658" spans="1:6" s="31" customFormat="1" ht="15.75" customHeight="1" x14ac:dyDescent="0.25">
      <c r="A2658" s="31">
        <v>2661</v>
      </c>
      <c r="B2658" s="34" t="s">
        <v>13628</v>
      </c>
      <c r="C2658" s="31">
        <v>2770</v>
      </c>
      <c r="D2658" s="34" t="s">
        <v>10975</v>
      </c>
      <c r="E2658" s="34" t="s">
        <v>84</v>
      </c>
      <c r="F2658" s="31">
        <v>7</v>
      </c>
    </row>
    <row r="2659" spans="1:6" s="31" customFormat="1" ht="15.75" customHeight="1" x14ac:dyDescent="0.25">
      <c r="A2659" s="31">
        <v>2662</v>
      </c>
      <c r="B2659" s="34" t="s">
        <v>13629</v>
      </c>
      <c r="C2659" s="31">
        <v>2460</v>
      </c>
      <c r="D2659" s="34" t="s">
        <v>10975</v>
      </c>
      <c r="E2659" s="34" t="s">
        <v>84</v>
      </c>
      <c r="F2659" s="31">
        <v>2</v>
      </c>
    </row>
    <row r="2660" spans="1:6" s="31" customFormat="1" ht="15.75" customHeight="1" x14ac:dyDescent="0.25">
      <c r="A2660" s="31">
        <v>2663</v>
      </c>
      <c r="B2660" s="34" t="s">
        <v>13630</v>
      </c>
      <c r="C2660" s="31">
        <v>2756</v>
      </c>
      <c r="D2660" s="34" t="s">
        <v>10975</v>
      </c>
      <c r="E2660" s="34" t="s">
        <v>84</v>
      </c>
      <c r="F2660" s="31">
        <v>8</v>
      </c>
    </row>
    <row r="2661" spans="1:6" s="31" customFormat="1" ht="15.75" customHeight="1" x14ac:dyDescent="0.25">
      <c r="A2661" s="31">
        <v>2664</v>
      </c>
      <c r="B2661" s="34" t="s">
        <v>13631</v>
      </c>
      <c r="C2661" s="31">
        <v>2155</v>
      </c>
      <c r="D2661" s="34" t="s">
        <v>10975</v>
      </c>
      <c r="E2661" s="34" t="s">
        <v>84</v>
      </c>
      <c r="F2661" s="31">
        <v>10</v>
      </c>
    </row>
    <row r="2662" spans="1:6" s="31" customFormat="1" ht="15.75" customHeight="1" x14ac:dyDescent="0.25">
      <c r="A2662" s="31">
        <v>2665</v>
      </c>
      <c r="B2662" s="34" t="s">
        <v>13632</v>
      </c>
      <c r="C2662" s="31">
        <v>2566</v>
      </c>
      <c r="D2662" s="34" t="s">
        <v>10975</v>
      </c>
      <c r="E2662" s="34" t="s">
        <v>84</v>
      </c>
      <c r="F2662" s="31">
        <v>8</v>
      </c>
    </row>
    <row r="2663" spans="1:6" s="31" customFormat="1" ht="15.75" customHeight="1" x14ac:dyDescent="0.25">
      <c r="A2663" s="31">
        <v>2666</v>
      </c>
      <c r="B2663" s="34" t="s">
        <v>13633</v>
      </c>
      <c r="C2663" s="31">
        <v>2151</v>
      </c>
      <c r="D2663" s="34" t="s">
        <v>10975</v>
      </c>
      <c r="E2663" s="34" t="s">
        <v>84</v>
      </c>
      <c r="F2663" s="31">
        <v>8</v>
      </c>
    </row>
    <row r="2664" spans="1:6" s="31" customFormat="1" ht="15.75" customHeight="1" x14ac:dyDescent="0.25">
      <c r="A2664" s="31">
        <v>2667</v>
      </c>
      <c r="B2664" s="34" t="s">
        <v>13634</v>
      </c>
      <c r="C2664" s="31">
        <v>3188</v>
      </c>
      <c r="D2664" s="34" t="s">
        <v>11420</v>
      </c>
      <c r="E2664" s="34" t="s">
        <v>84</v>
      </c>
      <c r="F2664" s="31">
        <v>10</v>
      </c>
    </row>
    <row r="2665" spans="1:6" s="31" customFormat="1" ht="15.75" customHeight="1" x14ac:dyDescent="0.25">
      <c r="A2665" s="31">
        <v>2668</v>
      </c>
      <c r="B2665" s="34" t="s">
        <v>13635</v>
      </c>
      <c r="C2665" s="31">
        <v>4226</v>
      </c>
      <c r="D2665" s="34" t="s">
        <v>14968</v>
      </c>
      <c r="E2665" s="34" t="s">
        <v>84</v>
      </c>
      <c r="F2665" s="31">
        <v>8</v>
      </c>
    </row>
    <row r="2666" spans="1:6" s="31" customFormat="1" ht="15.75" customHeight="1" x14ac:dyDescent="0.25">
      <c r="A2666" s="31">
        <v>2669</v>
      </c>
      <c r="B2666" s="34" t="s">
        <v>13636</v>
      </c>
      <c r="C2666" s="31">
        <v>3250</v>
      </c>
      <c r="D2666" s="34" t="s">
        <v>11420</v>
      </c>
      <c r="E2666" s="34" t="s">
        <v>84</v>
      </c>
      <c r="F2666" s="31">
        <v>2</v>
      </c>
    </row>
    <row r="2667" spans="1:6" s="31" customFormat="1" ht="15.75" customHeight="1" x14ac:dyDescent="0.25">
      <c r="A2667" s="31">
        <v>2670</v>
      </c>
      <c r="B2667" s="34" t="s">
        <v>13637</v>
      </c>
      <c r="C2667" s="31">
        <v>4700</v>
      </c>
      <c r="D2667" s="34" t="s">
        <v>14968</v>
      </c>
      <c r="E2667" s="34" t="s">
        <v>84</v>
      </c>
      <c r="F2667" s="31">
        <v>3</v>
      </c>
    </row>
    <row r="2668" spans="1:6" s="31" customFormat="1" ht="15.75" customHeight="1" x14ac:dyDescent="0.25">
      <c r="A2668" s="31">
        <v>2671</v>
      </c>
      <c r="B2668" s="34" t="s">
        <v>13638</v>
      </c>
      <c r="C2668" s="31">
        <v>2799</v>
      </c>
      <c r="D2668" s="34" t="s">
        <v>10975</v>
      </c>
      <c r="E2668" s="34" t="s">
        <v>84</v>
      </c>
      <c r="F2668" s="31">
        <v>2</v>
      </c>
    </row>
    <row r="2669" spans="1:6" s="31" customFormat="1" ht="15.75" customHeight="1" x14ac:dyDescent="0.25">
      <c r="A2669" s="31">
        <v>2672</v>
      </c>
      <c r="B2669" s="34" t="s">
        <v>13639</v>
      </c>
      <c r="C2669" s="31">
        <v>2137</v>
      </c>
      <c r="D2669" s="34" t="s">
        <v>10975</v>
      </c>
      <c r="E2669" s="34" t="s">
        <v>84</v>
      </c>
      <c r="F2669" s="31">
        <v>12</v>
      </c>
    </row>
    <row r="2670" spans="1:6" s="31" customFormat="1" ht="15.75" customHeight="1" x14ac:dyDescent="0.25">
      <c r="A2670" s="31">
        <v>2673</v>
      </c>
      <c r="B2670" s="34" t="s">
        <v>13640</v>
      </c>
      <c r="C2670" s="31">
        <v>2650</v>
      </c>
      <c r="D2670" s="34" t="s">
        <v>10975</v>
      </c>
      <c r="E2670" s="34" t="s">
        <v>84</v>
      </c>
      <c r="F2670" s="31">
        <v>5</v>
      </c>
    </row>
    <row r="2671" spans="1:6" s="31" customFormat="1" ht="15.75" customHeight="1" x14ac:dyDescent="0.25">
      <c r="A2671" s="31">
        <v>2674</v>
      </c>
      <c r="B2671" s="34" t="s">
        <v>13641</v>
      </c>
      <c r="C2671" s="31">
        <v>3030</v>
      </c>
      <c r="D2671" s="34" t="s">
        <v>11420</v>
      </c>
      <c r="E2671" s="34" t="s">
        <v>84</v>
      </c>
      <c r="F2671" s="31">
        <v>7</v>
      </c>
    </row>
    <row r="2672" spans="1:6" s="31" customFormat="1" ht="15.75" customHeight="1" x14ac:dyDescent="0.25">
      <c r="A2672" s="31">
        <v>2675</v>
      </c>
      <c r="B2672" s="34" t="s">
        <v>13642</v>
      </c>
      <c r="C2672" s="31">
        <v>2527</v>
      </c>
      <c r="D2672" s="34" t="s">
        <v>10975</v>
      </c>
      <c r="E2672" s="34" t="s">
        <v>84</v>
      </c>
      <c r="F2672" s="31">
        <v>7</v>
      </c>
    </row>
    <row r="2673" spans="1:6" s="31" customFormat="1" ht="15.75" customHeight="1" x14ac:dyDescent="0.25">
      <c r="A2673" s="31">
        <v>2676</v>
      </c>
      <c r="B2673" s="34" t="s">
        <v>13643</v>
      </c>
      <c r="C2673" s="31">
        <v>4670</v>
      </c>
      <c r="D2673" s="34" t="s">
        <v>14968</v>
      </c>
      <c r="E2673" s="34" t="s">
        <v>84</v>
      </c>
      <c r="F2673" s="31">
        <v>3</v>
      </c>
    </row>
    <row r="2674" spans="1:6" s="31" customFormat="1" ht="15.75" customHeight="1" x14ac:dyDescent="0.25">
      <c r="A2674" s="31">
        <v>2677</v>
      </c>
      <c r="B2674" s="34" t="s">
        <v>13644</v>
      </c>
      <c r="C2674" s="31">
        <v>2088</v>
      </c>
      <c r="D2674" s="34" t="s">
        <v>10975</v>
      </c>
      <c r="E2674" s="34" t="s">
        <v>84</v>
      </c>
      <c r="F2674" s="31">
        <v>12</v>
      </c>
    </row>
    <row r="2675" spans="1:6" s="31" customFormat="1" ht="15.75" customHeight="1" x14ac:dyDescent="0.25">
      <c r="A2675" s="31">
        <v>2678</v>
      </c>
      <c r="B2675" s="34" t="s">
        <v>13645</v>
      </c>
      <c r="C2675" s="31">
        <v>3191</v>
      </c>
      <c r="D2675" s="34" t="s">
        <v>11420</v>
      </c>
      <c r="E2675" s="34" t="s">
        <v>84</v>
      </c>
      <c r="F2675" s="31">
        <v>11</v>
      </c>
    </row>
    <row r="2676" spans="1:6" s="31" customFormat="1" ht="15.75" customHeight="1" x14ac:dyDescent="0.25">
      <c r="A2676" s="31">
        <v>2679</v>
      </c>
      <c r="B2676" s="34" t="s">
        <v>13646</v>
      </c>
      <c r="C2676" s="31">
        <v>2756</v>
      </c>
      <c r="D2676" s="34" t="s">
        <v>10975</v>
      </c>
      <c r="E2676" s="34" t="s">
        <v>84</v>
      </c>
      <c r="F2676" s="31">
        <v>8</v>
      </c>
    </row>
    <row r="2677" spans="1:6" s="31" customFormat="1" ht="15.75" customHeight="1" x14ac:dyDescent="0.25">
      <c r="A2677" s="31">
        <v>2680</v>
      </c>
      <c r="B2677" s="34" t="s">
        <v>13647</v>
      </c>
      <c r="C2677" s="31">
        <v>3121</v>
      </c>
      <c r="D2677" s="34" t="s">
        <v>11420</v>
      </c>
      <c r="E2677" s="34" t="s">
        <v>84</v>
      </c>
      <c r="F2677" s="31">
        <v>11</v>
      </c>
    </row>
    <row r="2678" spans="1:6" s="31" customFormat="1" ht="15.75" customHeight="1" x14ac:dyDescent="0.25">
      <c r="A2678" s="31">
        <v>2681</v>
      </c>
      <c r="B2678" s="34" t="s">
        <v>13648</v>
      </c>
      <c r="C2678" s="31">
        <v>3192</v>
      </c>
      <c r="D2678" s="34" t="s">
        <v>11420</v>
      </c>
      <c r="E2678" s="34" t="s">
        <v>84</v>
      </c>
      <c r="F2678" s="31">
        <v>8</v>
      </c>
    </row>
    <row r="2679" spans="1:6" s="31" customFormat="1" ht="15.75" customHeight="1" x14ac:dyDescent="0.25">
      <c r="A2679" s="31">
        <v>2682</v>
      </c>
      <c r="B2679" s="34" t="s">
        <v>13649</v>
      </c>
      <c r="C2679" s="31">
        <v>4740</v>
      </c>
      <c r="D2679" s="34" t="s">
        <v>14968</v>
      </c>
      <c r="E2679" s="34" t="s">
        <v>84</v>
      </c>
      <c r="F2679" s="31">
        <v>5</v>
      </c>
    </row>
    <row r="2680" spans="1:6" s="31" customFormat="1" ht="15.75" customHeight="1" x14ac:dyDescent="0.25">
      <c r="A2680" s="31">
        <v>2683</v>
      </c>
      <c r="B2680" s="34" t="s">
        <v>13650</v>
      </c>
      <c r="C2680" s="31">
        <v>4564</v>
      </c>
      <c r="D2680" s="34" t="s">
        <v>14968</v>
      </c>
      <c r="E2680" s="34" t="s">
        <v>84</v>
      </c>
      <c r="F2680" s="31">
        <v>8</v>
      </c>
    </row>
    <row r="2681" spans="1:6" s="31" customFormat="1" ht="15.75" customHeight="1" x14ac:dyDescent="0.25">
      <c r="A2681" s="31">
        <v>2684</v>
      </c>
      <c r="B2681" s="34" t="s">
        <v>13651</v>
      </c>
      <c r="C2681" s="31">
        <v>4860</v>
      </c>
      <c r="D2681" s="34" t="s">
        <v>14968</v>
      </c>
      <c r="E2681" s="34" t="s">
        <v>84</v>
      </c>
      <c r="F2681" s="31">
        <v>2</v>
      </c>
    </row>
    <row r="2682" spans="1:6" s="31" customFormat="1" ht="15.75" customHeight="1" x14ac:dyDescent="0.25">
      <c r="A2682" s="31">
        <v>2685</v>
      </c>
      <c r="B2682" s="34" t="s">
        <v>13652</v>
      </c>
      <c r="C2682" s="31">
        <v>2570</v>
      </c>
      <c r="D2682" s="34" t="s">
        <v>10975</v>
      </c>
      <c r="E2682" s="34" t="s">
        <v>84</v>
      </c>
      <c r="F2682" s="31">
        <v>8</v>
      </c>
    </row>
    <row r="2683" spans="1:6" s="31" customFormat="1" ht="15.75" customHeight="1" x14ac:dyDescent="0.25">
      <c r="A2683" s="31">
        <v>2686</v>
      </c>
      <c r="B2683" s="34" t="s">
        <v>13653</v>
      </c>
      <c r="C2683" s="31">
        <v>3174</v>
      </c>
      <c r="D2683" s="34" t="s">
        <v>11420</v>
      </c>
      <c r="E2683" s="34" t="s">
        <v>84</v>
      </c>
      <c r="F2683" s="31">
        <v>8</v>
      </c>
    </row>
    <row r="2684" spans="1:6" s="31" customFormat="1" ht="15.75" customHeight="1" x14ac:dyDescent="0.25">
      <c r="A2684" s="31">
        <v>2687</v>
      </c>
      <c r="B2684" s="34" t="s">
        <v>13654</v>
      </c>
      <c r="C2684" s="31">
        <v>2208</v>
      </c>
      <c r="D2684" s="34" t="s">
        <v>10975</v>
      </c>
      <c r="E2684" s="34" t="s">
        <v>84</v>
      </c>
      <c r="F2684" s="31">
        <v>10</v>
      </c>
    </row>
    <row r="2685" spans="1:6" s="31" customFormat="1" ht="15.75" customHeight="1" x14ac:dyDescent="0.25">
      <c r="A2685" s="31">
        <v>2688</v>
      </c>
      <c r="B2685" s="34" t="s">
        <v>13655</v>
      </c>
      <c r="C2685" s="31">
        <v>4878</v>
      </c>
      <c r="D2685" s="34" t="s">
        <v>14968</v>
      </c>
      <c r="E2685" s="34" t="s">
        <v>84</v>
      </c>
      <c r="F2685" s="31">
        <v>4</v>
      </c>
    </row>
    <row r="2686" spans="1:6" s="31" customFormat="1" ht="15.75" customHeight="1" x14ac:dyDescent="0.25">
      <c r="A2686" s="31">
        <v>2689</v>
      </c>
      <c r="B2686" s="34" t="s">
        <v>13656</v>
      </c>
      <c r="C2686" s="31">
        <v>3922</v>
      </c>
      <c r="D2686" s="34" t="s">
        <v>11420</v>
      </c>
      <c r="E2686" s="34" t="s">
        <v>84</v>
      </c>
      <c r="F2686" s="31">
        <v>2</v>
      </c>
    </row>
    <row r="2687" spans="1:6" s="31" customFormat="1" ht="15.75" customHeight="1" x14ac:dyDescent="0.25">
      <c r="A2687" s="31">
        <v>2690</v>
      </c>
      <c r="B2687" s="34" t="s">
        <v>13657</v>
      </c>
      <c r="C2687" s="31">
        <v>2177</v>
      </c>
      <c r="D2687" s="34" t="s">
        <v>10975</v>
      </c>
      <c r="E2687" s="34" t="s">
        <v>84</v>
      </c>
      <c r="F2687" s="31">
        <v>9</v>
      </c>
    </row>
    <row r="2688" spans="1:6" s="31" customFormat="1" ht="15.75" customHeight="1" x14ac:dyDescent="0.25">
      <c r="A2688" s="31">
        <v>2691</v>
      </c>
      <c r="B2688" s="34" t="s">
        <v>13658</v>
      </c>
      <c r="C2688" s="31">
        <v>2256</v>
      </c>
      <c r="D2688" s="34" t="s">
        <v>10975</v>
      </c>
      <c r="E2688" s="34" t="s">
        <v>84</v>
      </c>
      <c r="F2688" s="31">
        <v>6</v>
      </c>
    </row>
    <row r="2689" spans="1:6" s="31" customFormat="1" ht="15.75" customHeight="1" x14ac:dyDescent="0.25">
      <c r="A2689" s="31">
        <v>2692</v>
      </c>
      <c r="B2689" s="34" t="s">
        <v>13659</v>
      </c>
      <c r="C2689" s="31">
        <v>3020</v>
      </c>
      <c r="D2689" s="34" t="s">
        <v>11420</v>
      </c>
      <c r="E2689" s="34" t="s">
        <v>84</v>
      </c>
      <c r="F2689" s="31">
        <v>7</v>
      </c>
    </row>
    <row r="2690" spans="1:6" s="31" customFormat="1" ht="15.75" customHeight="1" x14ac:dyDescent="0.25">
      <c r="A2690" s="31">
        <v>2693</v>
      </c>
      <c r="B2690" s="34" t="s">
        <v>13660</v>
      </c>
      <c r="C2690" s="31">
        <v>4078</v>
      </c>
      <c r="D2690" s="34" t="s">
        <v>14968</v>
      </c>
      <c r="E2690" s="34" t="s">
        <v>84</v>
      </c>
      <c r="F2690" s="31">
        <v>7</v>
      </c>
    </row>
    <row r="2691" spans="1:6" s="31" customFormat="1" ht="15.75" customHeight="1" x14ac:dyDescent="0.25">
      <c r="A2691" s="31">
        <v>2694</v>
      </c>
      <c r="B2691" s="34" t="s">
        <v>13661</v>
      </c>
      <c r="C2691" s="31">
        <v>4510</v>
      </c>
      <c r="D2691" s="34" t="s">
        <v>14968</v>
      </c>
      <c r="E2691" s="34" t="s">
        <v>84</v>
      </c>
      <c r="F2691" s="31">
        <v>3</v>
      </c>
    </row>
    <row r="2692" spans="1:6" s="31" customFormat="1" ht="15.75" customHeight="1" x14ac:dyDescent="0.25">
      <c r="A2692" s="31">
        <v>2695</v>
      </c>
      <c r="B2692" s="34" t="s">
        <v>13662</v>
      </c>
      <c r="C2692" s="31">
        <v>2068</v>
      </c>
      <c r="D2692" s="34" t="s">
        <v>10975</v>
      </c>
      <c r="E2692" s="34" t="s">
        <v>84</v>
      </c>
      <c r="F2692" s="31">
        <v>12</v>
      </c>
    </row>
    <row r="2693" spans="1:6" s="31" customFormat="1" ht="15.75" customHeight="1" x14ac:dyDescent="0.25">
      <c r="A2693" s="31">
        <v>2696</v>
      </c>
      <c r="B2693" s="34" t="s">
        <v>13663</v>
      </c>
      <c r="C2693" s="31">
        <v>4031</v>
      </c>
      <c r="D2693" s="34" t="s">
        <v>14968</v>
      </c>
      <c r="E2693" s="34" t="s">
        <v>84</v>
      </c>
      <c r="F2693" s="31">
        <v>8</v>
      </c>
    </row>
    <row r="2694" spans="1:6" s="31" customFormat="1" ht="15.75" customHeight="1" x14ac:dyDescent="0.25">
      <c r="A2694" s="31">
        <v>2697</v>
      </c>
      <c r="B2694" s="34" t="s">
        <v>13664</v>
      </c>
      <c r="C2694" s="31">
        <v>2067</v>
      </c>
      <c r="D2694" s="34" t="s">
        <v>10975</v>
      </c>
      <c r="E2694" s="34" t="s">
        <v>84</v>
      </c>
      <c r="F2694" s="31">
        <v>12</v>
      </c>
    </row>
    <row r="2695" spans="1:6" s="31" customFormat="1" ht="15.75" customHeight="1" x14ac:dyDescent="0.25">
      <c r="A2695" s="31">
        <v>2698</v>
      </c>
      <c r="B2695" s="34" t="s">
        <v>13665</v>
      </c>
      <c r="C2695" s="31">
        <v>2166</v>
      </c>
      <c r="D2695" s="34" t="s">
        <v>10975</v>
      </c>
      <c r="E2695" s="34" t="s">
        <v>84</v>
      </c>
      <c r="F2695" s="31">
        <v>8</v>
      </c>
    </row>
    <row r="2696" spans="1:6" s="31" customFormat="1" ht="15.75" customHeight="1" x14ac:dyDescent="0.25">
      <c r="A2696" s="31">
        <v>2699</v>
      </c>
      <c r="B2696" s="34" t="s">
        <v>1763</v>
      </c>
      <c r="C2696" s="31">
        <v>3057</v>
      </c>
      <c r="D2696" s="34" t="s">
        <v>11420</v>
      </c>
      <c r="E2696" s="34" t="s">
        <v>84</v>
      </c>
      <c r="F2696" s="31">
        <v>7</v>
      </c>
    </row>
    <row r="2697" spans="1:6" s="31" customFormat="1" ht="15.75" customHeight="1" x14ac:dyDescent="0.25">
      <c r="A2697" s="31">
        <v>2700</v>
      </c>
      <c r="B2697" s="34" t="s">
        <v>13666</v>
      </c>
      <c r="C2697" s="31">
        <v>2570</v>
      </c>
      <c r="D2697" s="34" t="s">
        <v>10975</v>
      </c>
      <c r="E2697" s="34" t="s">
        <v>84</v>
      </c>
      <c r="F2697" s="31">
        <v>8</v>
      </c>
    </row>
    <row r="2698" spans="1:6" s="31" customFormat="1" ht="15.75" customHeight="1" x14ac:dyDescent="0.25">
      <c r="A2698" s="31">
        <v>2701</v>
      </c>
      <c r="B2698" s="34" t="s">
        <v>13667</v>
      </c>
      <c r="C2698" s="31">
        <v>3280</v>
      </c>
      <c r="D2698" s="34" t="s">
        <v>11420</v>
      </c>
      <c r="E2698" s="34" t="s">
        <v>84</v>
      </c>
      <c r="F2698" s="31">
        <v>4</v>
      </c>
    </row>
    <row r="2699" spans="1:6" s="31" customFormat="1" ht="15.75" customHeight="1" x14ac:dyDescent="0.25">
      <c r="A2699" s="31">
        <v>2702</v>
      </c>
      <c r="B2699" s="34" t="s">
        <v>13668</v>
      </c>
      <c r="C2699" s="31">
        <v>2758</v>
      </c>
      <c r="D2699" s="34" t="s">
        <v>10975</v>
      </c>
      <c r="E2699" s="34" t="s">
        <v>84</v>
      </c>
      <c r="F2699" s="31">
        <v>9</v>
      </c>
    </row>
    <row r="2700" spans="1:6" s="31" customFormat="1" ht="15.75" customHeight="1" x14ac:dyDescent="0.25">
      <c r="A2700" s="31">
        <v>2703</v>
      </c>
      <c r="B2700" s="34" t="s">
        <v>13669</v>
      </c>
      <c r="C2700" s="31">
        <v>2779</v>
      </c>
      <c r="D2700" s="34" t="s">
        <v>10975</v>
      </c>
      <c r="E2700" s="34" t="s">
        <v>84</v>
      </c>
      <c r="F2700" s="31">
        <v>7</v>
      </c>
    </row>
    <row r="2701" spans="1:6" s="31" customFormat="1" ht="15.75" customHeight="1" x14ac:dyDescent="0.25">
      <c r="A2701" s="31">
        <v>2704</v>
      </c>
      <c r="B2701" s="34" t="s">
        <v>13670</v>
      </c>
      <c r="C2701" s="31">
        <v>2261</v>
      </c>
      <c r="D2701" s="34" t="s">
        <v>10975</v>
      </c>
      <c r="E2701" s="34" t="s">
        <v>84</v>
      </c>
      <c r="F2701" s="31">
        <v>5</v>
      </c>
    </row>
    <row r="2702" spans="1:6" s="31" customFormat="1" ht="15.75" customHeight="1" x14ac:dyDescent="0.25">
      <c r="A2702" s="31">
        <v>2705</v>
      </c>
      <c r="B2702" s="34" t="s">
        <v>13671</v>
      </c>
      <c r="C2702" s="31">
        <v>4815</v>
      </c>
      <c r="D2702" s="34" t="s">
        <v>14968</v>
      </c>
      <c r="E2702" s="34" t="s">
        <v>84</v>
      </c>
      <c r="F2702" s="31">
        <v>2</v>
      </c>
    </row>
    <row r="2703" spans="1:6" s="31" customFormat="1" ht="15.75" customHeight="1" x14ac:dyDescent="0.25">
      <c r="A2703" s="31">
        <v>2706</v>
      </c>
      <c r="B2703" s="34" t="s">
        <v>13672</v>
      </c>
      <c r="C2703" s="31">
        <v>2070</v>
      </c>
      <c r="D2703" s="34" t="s">
        <v>10975</v>
      </c>
      <c r="E2703" s="34" t="s">
        <v>84</v>
      </c>
      <c r="F2703" s="31">
        <v>12</v>
      </c>
    </row>
    <row r="2704" spans="1:6" s="31" customFormat="1" ht="15.75" customHeight="1" x14ac:dyDescent="0.25">
      <c r="A2704" s="31">
        <v>2707</v>
      </c>
      <c r="B2704" s="34" t="s">
        <v>13673</v>
      </c>
      <c r="C2704" s="31">
        <v>4123</v>
      </c>
      <c r="D2704" s="34" t="s">
        <v>14968</v>
      </c>
      <c r="E2704" s="34" t="s">
        <v>84</v>
      </c>
      <c r="F2704" s="31">
        <v>8</v>
      </c>
    </row>
    <row r="2705" spans="1:6" s="31" customFormat="1" ht="15.75" customHeight="1" x14ac:dyDescent="0.25">
      <c r="A2705" s="31">
        <v>2708</v>
      </c>
      <c r="B2705" s="34" t="s">
        <v>13674</v>
      </c>
      <c r="C2705" s="31">
        <v>3028</v>
      </c>
      <c r="D2705" s="34" t="s">
        <v>11420</v>
      </c>
      <c r="E2705" s="34" t="s">
        <v>84</v>
      </c>
      <c r="F2705" s="31">
        <v>6</v>
      </c>
    </row>
    <row r="2706" spans="1:6" s="31" customFormat="1" ht="15.75" customHeight="1" x14ac:dyDescent="0.25">
      <c r="A2706" s="31">
        <v>2709</v>
      </c>
      <c r="B2706" s="34" t="s">
        <v>13675</v>
      </c>
      <c r="C2706" s="31">
        <v>2810</v>
      </c>
      <c r="D2706" s="34" t="s">
        <v>10975</v>
      </c>
      <c r="E2706" s="34" t="s">
        <v>84</v>
      </c>
      <c r="F2706" s="31">
        <v>1</v>
      </c>
    </row>
    <row r="2707" spans="1:6" s="31" customFormat="1" ht="15.75" customHeight="1" x14ac:dyDescent="0.25">
      <c r="A2707" s="31">
        <v>2710</v>
      </c>
      <c r="B2707" s="34" t="s">
        <v>13676</v>
      </c>
      <c r="C2707" s="31">
        <v>4660</v>
      </c>
      <c r="D2707" s="34" t="s">
        <v>14968</v>
      </c>
      <c r="E2707" s="34" t="s">
        <v>84</v>
      </c>
      <c r="F2707" s="31">
        <v>3</v>
      </c>
    </row>
    <row r="2708" spans="1:6" s="31" customFormat="1" ht="15.75" customHeight="1" x14ac:dyDescent="0.25">
      <c r="A2708" s="31">
        <v>2711</v>
      </c>
      <c r="B2708" s="34" t="s">
        <v>13677</v>
      </c>
      <c r="C2708" s="31">
        <v>2095</v>
      </c>
      <c r="D2708" s="34" t="s">
        <v>10975</v>
      </c>
      <c r="E2708" s="34" t="s">
        <v>84</v>
      </c>
      <c r="F2708" s="31">
        <v>11</v>
      </c>
    </row>
    <row r="2709" spans="1:6" s="31" customFormat="1" ht="15.75" customHeight="1" x14ac:dyDescent="0.25">
      <c r="A2709" s="31">
        <v>2712</v>
      </c>
      <c r="B2709" s="34" t="s">
        <v>13678</v>
      </c>
      <c r="C2709" s="31">
        <v>2259</v>
      </c>
      <c r="D2709" s="34" t="s">
        <v>10975</v>
      </c>
      <c r="E2709" s="34" t="s">
        <v>84</v>
      </c>
      <c r="F2709" s="31">
        <v>7</v>
      </c>
    </row>
    <row r="2710" spans="1:6" s="31" customFormat="1" ht="15.75" customHeight="1" x14ac:dyDescent="0.25">
      <c r="A2710" s="31">
        <v>2713</v>
      </c>
      <c r="B2710" s="34" t="s">
        <v>13679</v>
      </c>
      <c r="C2710" s="31">
        <v>2049</v>
      </c>
      <c r="D2710" s="34" t="s">
        <v>10975</v>
      </c>
      <c r="E2710" s="34" t="s">
        <v>84</v>
      </c>
      <c r="F2710" s="31">
        <v>11</v>
      </c>
    </row>
    <row r="2711" spans="1:6" s="31" customFormat="1" ht="15.75" customHeight="1" x14ac:dyDescent="0.25">
      <c r="A2711" s="31">
        <v>2714</v>
      </c>
      <c r="B2711" s="34" t="s">
        <v>13680</v>
      </c>
      <c r="C2711" s="31">
        <v>2284</v>
      </c>
      <c r="D2711" s="34" t="s">
        <v>10975</v>
      </c>
      <c r="E2711" s="34" t="s">
        <v>84</v>
      </c>
      <c r="F2711" s="31">
        <v>4</v>
      </c>
    </row>
    <row r="2712" spans="1:6" s="31" customFormat="1" ht="15.75" customHeight="1" x14ac:dyDescent="0.25">
      <c r="A2712" s="31">
        <v>2715</v>
      </c>
      <c r="B2712" s="34" t="s">
        <v>13681</v>
      </c>
      <c r="C2712" s="31">
        <v>3147</v>
      </c>
      <c r="D2712" s="34" t="s">
        <v>11420</v>
      </c>
      <c r="E2712" s="34" t="s">
        <v>84</v>
      </c>
      <c r="F2712" s="31">
        <v>11</v>
      </c>
    </row>
    <row r="2713" spans="1:6" s="31" customFormat="1" ht="15.75" customHeight="1" x14ac:dyDescent="0.25">
      <c r="A2713" s="31">
        <v>2716</v>
      </c>
      <c r="B2713" s="34" t="s">
        <v>13682</v>
      </c>
      <c r="C2713" s="31">
        <v>2112</v>
      </c>
      <c r="D2713" s="34" t="s">
        <v>10975</v>
      </c>
      <c r="E2713" s="34" t="s">
        <v>84</v>
      </c>
      <c r="F2713" s="31">
        <v>11</v>
      </c>
    </row>
    <row r="2714" spans="1:6" s="31" customFormat="1" ht="15.75" customHeight="1" x14ac:dyDescent="0.25">
      <c r="A2714" s="31">
        <v>2717</v>
      </c>
      <c r="B2714" s="34" t="s">
        <v>13683</v>
      </c>
      <c r="C2714" s="31">
        <v>2580</v>
      </c>
      <c r="D2714" s="34" t="s">
        <v>10975</v>
      </c>
      <c r="E2714" s="34" t="s">
        <v>84</v>
      </c>
      <c r="F2714" s="31">
        <v>5</v>
      </c>
    </row>
    <row r="2715" spans="1:6" s="31" customFormat="1" ht="15.75" customHeight="1" x14ac:dyDescent="0.25">
      <c r="A2715" s="31">
        <v>2718</v>
      </c>
      <c r="B2715" s="34" t="s">
        <v>13684</v>
      </c>
      <c r="C2715" s="31">
        <v>3228</v>
      </c>
      <c r="D2715" s="34" t="s">
        <v>11420</v>
      </c>
      <c r="E2715" s="34" t="s">
        <v>84</v>
      </c>
      <c r="F2715" s="31">
        <v>9</v>
      </c>
    </row>
    <row r="2716" spans="1:6" s="31" customFormat="1" ht="15.75" customHeight="1" x14ac:dyDescent="0.25">
      <c r="A2716" s="31">
        <v>2719</v>
      </c>
      <c r="B2716" s="34" t="s">
        <v>13685</v>
      </c>
      <c r="C2716" s="31">
        <v>4209</v>
      </c>
      <c r="D2716" s="34" t="s">
        <v>14968</v>
      </c>
      <c r="E2716" s="34" t="s">
        <v>84</v>
      </c>
      <c r="F2716" s="31">
        <v>4</v>
      </c>
    </row>
    <row r="2717" spans="1:6" s="31" customFormat="1" ht="15.75" customHeight="1" x14ac:dyDescent="0.25">
      <c r="A2717" s="31">
        <v>2720</v>
      </c>
      <c r="B2717" s="34" t="s">
        <v>13686</v>
      </c>
      <c r="C2717" s="31">
        <v>2038</v>
      </c>
      <c r="D2717" s="34" t="s">
        <v>10975</v>
      </c>
      <c r="E2717" s="34" t="s">
        <v>84</v>
      </c>
      <c r="F2717" s="31">
        <v>12</v>
      </c>
    </row>
    <row r="2718" spans="1:6" s="31" customFormat="1" ht="15.75" customHeight="1" x14ac:dyDescent="0.25">
      <c r="A2718" s="31">
        <v>2721</v>
      </c>
      <c r="B2718" s="34" t="s">
        <v>13687</v>
      </c>
      <c r="C2718" s="31">
        <v>2620</v>
      </c>
      <c r="D2718" s="34" t="s">
        <v>10975</v>
      </c>
      <c r="E2718" s="34" t="s">
        <v>84</v>
      </c>
      <c r="F2718" s="31">
        <v>10</v>
      </c>
    </row>
    <row r="2719" spans="1:6" s="31" customFormat="1" ht="15.75" customHeight="1" x14ac:dyDescent="0.25">
      <c r="A2719" s="31">
        <v>2722</v>
      </c>
      <c r="B2719" s="34" t="s">
        <v>13688</v>
      </c>
      <c r="C2719" s="31">
        <v>3127</v>
      </c>
      <c r="D2719" s="34" t="s">
        <v>11420</v>
      </c>
      <c r="E2719" s="34" t="s">
        <v>84</v>
      </c>
      <c r="F2719" s="31">
        <v>10</v>
      </c>
    </row>
    <row r="2720" spans="1:6" s="31" customFormat="1" ht="15.75" customHeight="1" x14ac:dyDescent="0.25">
      <c r="A2720" s="31">
        <v>2723</v>
      </c>
      <c r="B2720" s="34" t="s">
        <v>13689</v>
      </c>
      <c r="C2720" s="31">
        <v>2148</v>
      </c>
      <c r="D2720" s="34" t="s">
        <v>10975</v>
      </c>
      <c r="E2720" s="34" t="s">
        <v>84</v>
      </c>
      <c r="F2720" s="31">
        <v>9</v>
      </c>
    </row>
    <row r="2721" spans="1:6" s="31" customFormat="1" ht="15.75" customHeight="1" x14ac:dyDescent="0.25">
      <c r="A2721" s="31">
        <v>2724</v>
      </c>
      <c r="B2721" s="34" t="s">
        <v>13690</v>
      </c>
      <c r="C2721" s="31">
        <v>4073</v>
      </c>
      <c r="D2721" s="34" t="s">
        <v>14968</v>
      </c>
      <c r="E2721" s="34" t="s">
        <v>84</v>
      </c>
      <c r="F2721" s="31">
        <v>6</v>
      </c>
    </row>
    <row r="2722" spans="1:6" s="31" customFormat="1" ht="15.75" customHeight="1" x14ac:dyDescent="0.25">
      <c r="A2722" s="31">
        <v>2725</v>
      </c>
      <c r="B2722" s="34" t="s">
        <v>13691</v>
      </c>
      <c r="C2722" s="31">
        <v>2444</v>
      </c>
      <c r="D2722" s="34" t="s">
        <v>10975</v>
      </c>
      <c r="E2722" s="34" t="s">
        <v>84</v>
      </c>
      <c r="F2722" s="31">
        <v>7</v>
      </c>
    </row>
    <row r="2723" spans="1:6" s="31" customFormat="1" ht="15.75" customHeight="1" x14ac:dyDescent="0.25">
      <c r="A2723" s="31">
        <v>2726</v>
      </c>
      <c r="B2723" s="34" t="s">
        <v>13692</v>
      </c>
      <c r="C2723" s="31">
        <v>2261</v>
      </c>
      <c r="D2723" s="34" t="s">
        <v>10975</v>
      </c>
      <c r="E2723" s="34" t="s">
        <v>84</v>
      </c>
      <c r="F2723" s="31">
        <v>7</v>
      </c>
    </row>
    <row r="2724" spans="1:6" s="31" customFormat="1" ht="15.75" customHeight="1" x14ac:dyDescent="0.25">
      <c r="A2724" s="31">
        <v>2727</v>
      </c>
      <c r="B2724" s="34" t="s">
        <v>13693</v>
      </c>
      <c r="C2724" s="31">
        <v>4215</v>
      </c>
      <c r="D2724" s="34" t="s">
        <v>14968</v>
      </c>
      <c r="E2724" s="34" t="s">
        <v>84</v>
      </c>
      <c r="F2724" s="31">
        <v>6</v>
      </c>
    </row>
    <row r="2725" spans="1:6" s="31" customFormat="1" ht="15.75" customHeight="1" x14ac:dyDescent="0.25">
      <c r="A2725" s="31">
        <v>2728</v>
      </c>
      <c r="B2725" s="34" t="s">
        <v>13694</v>
      </c>
      <c r="C2725" s="31">
        <v>3188</v>
      </c>
      <c r="D2725" s="34" t="s">
        <v>11420</v>
      </c>
      <c r="E2725" s="34" t="s">
        <v>84</v>
      </c>
      <c r="F2725" s="31">
        <v>11</v>
      </c>
    </row>
    <row r="2726" spans="1:6" s="31" customFormat="1" ht="15.75" customHeight="1" x14ac:dyDescent="0.25">
      <c r="A2726" s="31">
        <v>2729</v>
      </c>
      <c r="B2726" s="34" t="s">
        <v>13695</v>
      </c>
      <c r="C2726" s="31">
        <v>3810</v>
      </c>
      <c r="D2726" s="34" t="s">
        <v>11420</v>
      </c>
      <c r="E2726" s="34" t="s">
        <v>84</v>
      </c>
      <c r="F2726" s="31">
        <v>5</v>
      </c>
    </row>
    <row r="2727" spans="1:6" s="31" customFormat="1" ht="15.75" customHeight="1" x14ac:dyDescent="0.25">
      <c r="A2727" s="31">
        <v>2730</v>
      </c>
      <c r="B2727" s="34" t="s">
        <v>13696</v>
      </c>
      <c r="C2727" s="31">
        <v>4165</v>
      </c>
      <c r="D2727" s="34" t="s">
        <v>14968</v>
      </c>
      <c r="E2727" s="34" t="s">
        <v>84</v>
      </c>
      <c r="F2727" s="31">
        <v>7</v>
      </c>
    </row>
    <row r="2728" spans="1:6" s="31" customFormat="1" ht="15.75" customHeight="1" x14ac:dyDescent="0.25">
      <c r="A2728" s="31">
        <v>2731</v>
      </c>
      <c r="B2728" s="34" t="s">
        <v>13697</v>
      </c>
      <c r="C2728" s="31">
        <v>2196</v>
      </c>
      <c r="D2728" s="34" t="s">
        <v>10975</v>
      </c>
      <c r="E2728" s="34" t="s">
        <v>84</v>
      </c>
      <c r="F2728" s="31">
        <v>10</v>
      </c>
    </row>
    <row r="2729" spans="1:6" s="31" customFormat="1" ht="15.75" customHeight="1" x14ac:dyDescent="0.25">
      <c r="A2729" s="31">
        <v>2732</v>
      </c>
      <c r="B2729" s="34" t="s">
        <v>13698</v>
      </c>
      <c r="C2729" s="31">
        <v>3067</v>
      </c>
      <c r="D2729" s="34" t="s">
        <v>11420</v>
      </c>
      <c r="E2729" s="34" t="s">
        <v>84</v>
      </c>
      <c r="F2729" s="31">
        <v>9</v>
      </c>
    </row>
    <row r="2730" spans="1:6" s="31" customFormat="1" ht="15.75" customHeight="1" x14ac:dyDescent="0.25">
      <c r="A2730" s="31">
        <v>2733</v>
      </c>
      <c r="B2730" s="34" t="s">
        <v>13699</v>
      </c>
      <c r="C2730" s="31">
        <v>4740</v>
      </c>
      <c r="D2730" s="34" t="s">
        <v>14968</v>
      </c>
      <c r="E2730" s="34" t="s">
        <v>84</v>
      </c>
      <c r="F2730" s="31">
        <v>2</v>
      </c>
    </row>
    <row r="2731" spans="1:6" s="31" customFormat="1" ht="15.75" customHeight="1" x14ac:dyDescent="0.25">
      <c r="A2731" s="31">
        <v>2734</v>
      </c>
      <c r="B2731" s="34" t="s">
        <v>13700</v>
      </c>
      <c r="C2731" s="31">
        <v>2233</v>
      </c>
      <c r="D2731" s="34" t="s">
        <v>10975</v>
      </c>
      <c r="E2731" s="34" t="s">
        <v>84</v>
      </c>
      <c r="F2731" s="31">
        <v>8</v>
      </c>
    </row>
    <row r="2732" spans="1:6" s="31" customFormat="1" ht="15.75" customHeight="1" x14ac:dyDescent="0.25">
      <c r="A2732" s="31">
        <v>2735</v>
      </c>
      <c r="B2732" s="34" t="s">
        <v>13701</v>
      </c>
      <c r="C2732" s="31">
        <v>4504</v>
      </c>
      <c r="D2732" s="34" t="s">
        <v>14968</v>
      </c>
      <c r="E2732" s="34" t="s">
        <v>84</v>
      </c>
      <c r="F2732" s="31">
        <v>5</v>
      </c>
    </row>
    <row r="2733" spans="1:6" s="31" customFormat="1" ht="15.75" customHeight="1" x14ac:dyDescent="0.25">
      <c r="A2733" s="31">
        <v>2736</v>
      </c>
      <c r="B2733" s="34" t="s">
        <v>13702</v>
      </c>
      <c r="C2733" s="31">
        <v>2159</v>
      </c>
      <c r="D2733" s="34" t="s">
        <v>10975</v>
      </c>
      <c r="E2733" s="34" t="s">
        <v>84</v>
      </c>
      <c r="F2733" s="31">
        <v>11</v>
      </c>
    </row>
    <row r="2734" spans="1:6" s="31" customFormat="1" ht="15.75" customHeight="1" x14ac:dyDescent="0.25">
      <c r="A2734" s="31">
        <v>2737</v>
      </c>
      <c r="B2734" s="34" t="s">
        <v>13703</v>
      </c>
      <c r="C2734" s="31">
        <v>2211</v>
      </c>
      <c r="D2734" s="34" t="s">
        <v>10975</v>
      </c>
      <c r="E2734" s="34" t="s">
        <v>84</v>
      </c>
      <c r="F2734" s="31">
        <v>8</v>
      </c>
    </row>
    <row r="2735" spans="1:6" s="31" customFormat="1" ht="15.75" customHeight="1" x14ac:dyDescent="0.25">
      <c r="A2735" s="31">
        <v>2738</v>
      </c>
      <c r="B2735" s="34" t="s">
        <v>13704</v>
      </c>
      <c r="C2735" s="31">
        <v>2774</v>
      </c>
      <c r="D2735" s="34" t="s">
        <v>10975</v>
      </c>
      <c r="E2735" s="34" t="s">
        <v>84</v>
      </c>
      <c r="F2735" s="31">
        <v>9</v>
      </c>
    </row>
    <row r="2736" spans="1:6" s="31" customFormat="1" ht="15.75" customHeight="1" x14ac:dyDescent="0.25">
      <c r="A2736" s="31">
        <v>2739</v>
      </c>
      <c r="B2736" s="34" t="s">
        <v>13705</v>
      </c>
      <c r="C2736" s="31">
        <v>3149</v>
      </c>
      <c r="D2736" s="34" t="s">
        <v>11420</v>
      </c>
      <c r="E2736" s="34" t="s">
        <v>84</v>
      </c>
      <c r="F2736" s="31">
        <v>12</v>
      </c>
    </row>
    <row r="2737" spans="1:6" s="31" customFormat="1" ht="15.75" customHeight="1" x14ac:dyDescent="0.25">
      <c r="A2737" s="31">
        <v>2740</v>
      </c>
      <c r="B2737" s="34" t="s">
        <v>13706</v>
      </c>
      <c r="C2737" s="31">
        <v>2226</v>
      </c>
      <c r="D2737" s="34" t="s">
        <v>10975</v>
      </c>
      <c r="E2737" s="34" t="s">
        <v>84</v>
      </c>
      <c r="F2737" s="31">
        <v>7</v>
      </c>
    </row>
    <row r="2738" spans="1:6" s="31" customFormat="1" ht="15.75" customHeight="1" x14ac:dyDescent="0.25">
      <c r="A2738" s="31">
        <v>2741</v>
      </c>
      <c r="B2738" s="34" t="s">
        <v>13707</v>
      </c>
      <c r="C2738" s="31">
        <v>4740</v>
      </c>
      <c r="D2738" s="34" t="s">
        <v>14968</v>
      </c>
      <c r="E2738" s="34" t="s">
        <v>84</v>
      </c>
      <c r="F2738" s="31">
        <v>2</v>
      </c>
    </row>
    <row r="2739" spans="1:6" s="31" customFormat="1" ht="15.75" customHeight="1" x14ac:dyDescent="0.25">
      <c r="A2739" s="31">
        <v>2742</v>
      </c>
      <c r="B2739" s="34" t="s">
        <v>13708</v>
      </c>
      <c r="C2739" s="31">
        <v>4124</v>
      </c>
      <c r="D2739" s="34" t="s">
        <v>14968</v>
      </c>
      <c r="E2739" s="34" t="s">
        <v>84</v>
      </c>
      <c r="F2739" s="31">
        <v>8</v>
      </c>
    </row>
    <row r="2740" spans="1:6" s="31" customFormat="1" ht="15.75" customHeight="1" x14ac:dyDescent="0.25">
      <c r="A2740" s="31">
        <v>2743</v>
      </c>
      <c r="B2740" s="34" t="s">
        <v>13709</v>
      </c>
      <c r="C2740" s="31">
        <v>2113</v>
      </c>
      <c r="D2740" s="34" t="s">
        <v>10975</v>
      </c>
      <c r="E2740" s="34" t="s">
        <v>84</v>
      </c>
      <c r="F2740" s="31">
        <v>11</v>
      </c>
    </row>
    <row r="2741" spans="1:6" s="31" customFormat="1" ht="15.75" customHeight="1" x14ac:dyDescent="0.25">
      <c r="A2741" s="31">
        <v>2744</v>
      </c>
      <c r="B2741" s="34" t="s">
        <v>13710</v>
      </c>
      <c r="C2741" s="31">
        <v>2843</v>
      </c>
      <c r="D2741" s="34" t="s">
        <v>10975</v>
      </c>
      <c r="E2741" s="34" t="s">
        <v>84</v>
      </c>
      <c r="F2741" s="31">
        <v>1</v>
      </c>
    </row>
    <row r="2742" spans="1:6" s="31" customFormat="1" ht="15.75" customHeight="1" x14ac:dyDescent="0.25">
      <c r="A2742" s="31">
        <v>2745</v>
      </c>
      <c r="B2742" s="34" t="s">
        <v>13711</v>
      </c>
      <c r="C2742" s="31">
        <v>2767</v>
      </c>
      <c r="D2742" s="34" t="s">
        <v>10975</v>
      </c>
      <c r="E2742" s="34" t="s">
        <v>84</v>
      </c>
      <c r="F2742" s="31">
        <v>8</v>
      </c>
    </row>
    <row r="2743" spans="1:6" s="31" customFormat="1" ht="15.75" customHeight="1" x14ac:dyDescent="0.25">
      <c r="A2743" s="31">
        <v>2746</v>
      </c>
      <c r="B2743" s="34" t="s">
        <v>13712</v>
      </c>
      <c r="C2743" s="31">
        <v>3027</v>
      </c>
      <c r="D2743" s="34" t="s">
        <v>11420</v>
      </c>
      <c r="E2743" s="34" t="s">
        <v>84</v>
      </c>
      <c r="F2743" s="31">
        <v>8</v>
      </c>
    </row>
    <row r="2744" spans="1:6" s="31" customFormat="1" ht="15.75" customHeight="1" x14ac:dyDescent="0.25">
      <c r="A2744" s="31">
        <v>2747</v>
      </c>
      <c r="B2744" s="34" t="s">
        <v>13713</v>
      </c>
      <c r="C2744" s="31">
        <v>2118</v>
      </c>
      <c r="D2744" s="34" t="s">
        <v>10975</v>
      </c>
      <c r="E2744" s="34" t="s">
        <v>84</v>
      </c>
      <c r="F2744" s="31">
        <v>9</v>
      </c>
    </row>
    <row r="2745" spans="1:6" s="31" customFormat="1" ht="15.75" customHeight="1" x14ac:dyDescent="0.25">
      <c r="A2745" s="31">
        <v>2748</v>
      </c>
      <c r="B2745" s="34" t="s">
        <v>13714</v>
      </c>
      <c r="C2745" s="31">
        <v>2260</v>
      </c>
      <c r="D2745" s="34" t="s">
        <v>10975</v>
      </c>
      <c r="E2745" s="34" t="s">
        <v>84</v>
      </c>
      <c r="F2745" s="31">
        <v>11</v>
      </c>
    </row>
    <row r="2746" spans="1:6" s="31" customFormat="1" ht="15.75" customHeight="1" x14ac:dyDescent="0.25">
      <c r="A2746" s="31">
        <v>2749</v>
      </c>
      <c r="B2746" s="34" t="s">
        <v>13715</v>
      </c>
      <c r="C2746" s="31">
        <v>2196</v>
      </c>
      <c r="D2746" s="34" t="s">
        <v>10975</v>
      </c>
      <c r="E2746" s="34" t="s">
        <v>84</v>
      </c>
      <c r="F2746" s="31">
        <v>10</v>
      </c>
    </row>
    <row r="2747" spans="1:6" s="31" customFormat="1" ht="15.75" customHeight="1" x14ac:dyDescent="0.25">
      <c r="A2747" s="31">
        <v>2750</v>
      </c>
      <c r="B2747" s="34" t="s">
        <v>13716</v>
      </c>
      <c r="C2747" s="31">
        <v>3130</v>
      </c>
      <c r="D2747" s="34" t="s">
        <v>11420</v>
      </c>
      <c r="E2747" s="34" t="s">
        <v>84</v>
      </c>
      <c r="F2747" s="31">
        <v>10</v>
      </c>
    </row>
    <row r="2748" spans="1:6" s="31" customFormat="1" ht="15.75" customHeight="1" x14ac:dyDescent="0.25">
      <c r="A2748" s="31">
        <v>2751</v>
      </c>
      <c r="B2748" s="34" t="s">
        <v>13717</v>
      </c>
      <c r="C2748" s="31">
        <v>4035</v>
      </c>
      <c r="D2748" s="34" t="s">
        <v>14968</v>
      </c>
      <c r="E2748" s="34" t="s">
        <v>84</v>
      </c>
      <c r="F2748" s="31">
        <v>7</v>
      </c>
    </row>
    <row r="2749" spans="1:6" s="31" customFormat="1" ht="15.75" customHeight="1" x14ac:dyDescent="0.25">
      <c r="A2749" s="31">
        <v>2752</v>
      </c>
      <c r="B2749" s="34" t="s">
        <v>13718</v>
      </c>
      <c r="C2749" s="31">
        <v>3977</v>
      </c>
      <c r="D2749" s="34" t="s">
        <v>11420</v>
      </c>
      <c r="E2749" s="34" t="s">
        <v>84</v>
      </c>
      <c r="F2749" s="31">
        <v>8</v>
      </c>
    </row>
    <row r="2750" spans="1:6" s="31" customFormat="1" ht="15.75" customHeight="1" x14ac:dyDescent="0.25">
      <c r="A2750" s="31">
        <v>2753</v>
      </c>
      <c r="B2750" s="34" t="s">
        <v>13719</v>
      </c>
      <c r="C2750" s="31">
        <v>2155</v>
      </c>
      <c r="D2750" s="34" t="s">
        <v>10975</v>
      </c>
      <c r="E2750" s="34" t="s">
        <v>84</v>
      </c>
      <c r="F2750" s="31">
        <v>9</v>
      </c>
    </row>
    <row r="2751" spans="1:6" s="31" customFormat="1" ht="15.75" customHeight="1" x14ac:dyDescent="0.25">
      <c r="A2751" s="31">
        <v>2754</v>
      </c>
      <c r="B2751" s="34" t="s">
        <v>13720</v>
      </c>
      <c r="C2751" s="31">
        <v>2287</v>
      </c>
      <c r="D2751" s="34" t="s">
        <v>10975</v>
      </c>
      <c r="E2751" s="34" t="s">
        <v>84</v>
      </c>
      <c r="F2751" s="31">
        <v>7</v>
      </c>
    </row>
    <row r="2752" spans="1:6" s="31" customFormat="1" ht="15.75" customHeight="1" x14ac:dyDescent="0.25">
      <c r="A2752" s="31">
        <v>2755</v>
      </c>
      <c r="B2752" s="34" t="s">
        <v>13721</v>
      </c>
      <c r="C2752" s="31">
        <v>4503</v>
      </c>
      <c r="D2752" s="34" t="s">
        <v>14968</v>
      </c>
      <c r="E2752" s="34" t="s">
        <v>84</v>
      </c>
      <c r="F2752" s="31">
        <v>6</v>
      </c>
    </row>
    <row r="2753" spans="1:6" s="31" customFormat="1" ht="15.75" customHeight="1" x14ac:dyDescent="0.25">
      <c r="A2753" s="31">
        <v>2756</v>
      </c>
      <c r="B2753" s="34" t="s">
        <v>13722</v>
      </c>
      <c r="C2753" s="31">
        <v>3088</v>
      </c>
      <c r="D2753" s="34" t="s">
        <v>11420</v>
      </c>
      <c r="E2753" s="34" t="s">
        <v>84</v>
      </c>
      <c r="F2753" s="31">
        <v>9</v>
      </c>
    </row>
    <row r="2754" spans="1:6" s="31" customFormat="1" ht="15.75" customHeight="1" x14ac:dyDescent="0.25">
      <c r="A2754" s="31">
        <v>2757</v>
      </c>
      <c r="B2754" s="34" t="s">
        <v>13723</v>
      </c>
      <c r="C2754" s="31">
        <v>3046</v>
      </c>
      <c r="D2754" s="34" t="s">
        <v>11420</v>
      </c>
      <c r="E2754" s="34" t="s">
        <v>84</v>
      </c>
      <c r="F2754" s="31">
        <v>8</v>
      </c>
    </row>
    <row r="2755" spans="1:6" s="31" customFormat="1" ht="15.75" customHeight="1" x14ac:dyDescent="0.25">
      <c r="A2755" s="31">
        <v>2758</v>
      </c>
      <c r="B2755" s="34" t="s">
        <v>13724</v>
      </c>
      <c r="C2755" s="31">
        <v>2155</v>
      </c>
      <c r="D2755" s="34" t="s">
        <v>10975</v>
      </c>
      <c r="E2755" s="34" t="s">
        <v>84</v>
      </c>
      <c r="F2755" s="31">
        <v>9</v>
      </c>
    </row>
    <row r="2756" spans="1:6" s="31" customFormat="1" ht="15.75" customHeight="1" x14ac:dyDescent="0.25">
      <c r="A2756" s="31">
        <v>2759</v>
      </c>
      <c r="B2756" s="34" t="s">
        <v>13725</v>
      </c>
      <c r="C2756" s="31">
        <v>3995</v>
      </c>
      <c r="D2756" s="34" t="s">
        <v>11420</v>
      </c>
      <c r="E2756" s="34" t="s">
        <v>84</v>
      </c>
      <c r="F2756" s="31">
        <v>3</v>
      </c>
    </row>
    <row r="2757" spans="1:6" s="31" customFormat="1" ht="15.75" customHeight="1" x14ac:dyDescent="0.25">
      <c r="A2757" s="31">
        <v>2760</v>
      </c>
      <c r="B2757" s="34" t="s">
        <v>13726</v>
      </c>
      <c r="C2757" s="31">
        <v>4655</v>
      </c>
      <c r="D2757" s="34" t="s">
        <v>14968</v>
      </c>
      <c r="E2757" s="34" t="s">
        <v>84</v>
      </c>
      <c r="F2757" s="31">
        <v>3</v>
      </c>
    </row>
    <row r="2758" spans="1:6" s="31" customFormat="1" ht="15.75" customHeight="1" x14ac:dyDescent="0.25">
      <c r="A2758" s="31">
        <v>2761</v>
      </c>
      <c r="B2758" s="34" t="s">
        <v>13727</v>
      </c>
      <c r="C2758" s="31">
        <v>2214</v>
      </c>
      <c r="D2758" s="34" t="s">
        <v>10975</v>
      </c>
      <c r="E2758" s="34" t="s">
        <v>84</v>
      </c>
      <c r="F2758" s="31">
        <v>9</v>
      </c>
    </row>
    <row r="2759" spans="1:6" s="31" customFormat="1" ht="15.75" customHeight="1" x14ac:dyDescent="0.25">
      <c r="A2759" s="31">
        <v>2762</v>
      </c>
      <c r="B2759" s="34" t="s">
        <v>13728</v>
      </c>
      <c r="C2759" s="31">
        <v>3977</v>
      </c>
      <c r="D2759" s="34" t="s">
        <v>11420</v>
      </c>
      <c r="E2759" s="34" t="s">
        <v>84</v>
      </c>
      <c r="F2759" s="31">
        <v>7</v>
      </c>
    </row>
    <row r="2760" spans="1:6" s="31" customFormat="1" ht="15.75" customHeight="1" x14ac:dyDescent="0.25">
      <c r="A2760" s="31">
        <v>2763</v>
      </c>
      <c r="B2760" s="34" t="s">
        <v>13729</v>
      </c>
      <c r="C2760" s="31">
        <v>3066</v>
      </c>
      <c r="D2760" s="34" t="s">
        <v>11420</v>
      </c>
      <c r="E2760" s="34" t="s">
        <v>84</v>
      </c>
      <c r="F2760" s="31">
        <v>10</v>
      </c>
    </row>
    <row r="2761" spans="1:6" s="31" customFormat="1" ht="15.75" customHeight="1" x14ac:dyDescent="0.25">
      <c r="A2761" s="31">
        <v>2764</v>
      </c>
      <c r="B2761" s="34" t="s">
        <v>13730</v>
      </c>
      <c r="C2761" s="31">
        <v>4301</v>
      </c>
      <c r="D2761" s="34" t="s">
        <v>14968</v>
      </c>
      <c r="E2761" s="34" t="s">
        <v>84</v>
      </c>
      <c r="F2761" s="31">
        <v>1</v>
      </c>
    </row>
    <row r="2762" spans="1:6" s="31" customFormat="1" ht="15.75" customHeight="1" x14ac:dyDescent="0.25">
      <c r="A2762" s="31">
        <v>2765</v>
      </c>
      <c r="B2762" s="34" t="s">
        <v>13731</v>
      </c>
      <c r="C2762" s="31">
        <v>4051</v>
      </c>
      <c r="D2762" s="34" t="s">
        <v>14968</v>
      </c>
      <c r="E2762" s="34" t="s">
        <v>84</v>
      </c>
      <c r="F2762" s="31">
        <v>8</v>
      </c>
    </row>
    <row r="2763" spans="1:6" s="31" customFormat="1" ht="15.75" customHeight="1" x14ac:dyDescent="0.25">
      <c r="A2763" s="31">
        <v>2766</v>
      </c>
      <c r="B2763" s="34" t="s">
        <v>13732</v>
      </c>
      <c r="C2763" s="31">
        <v>2203</v>
      </c>
      <c r="D2763" s="34" t="s">
        <v>10975</v>
      </c>
      <c r="E2763" s="34" t="s">
        <v>84</v>
      </c>
      <c r="F2763" s="31">
        <v>9</v>
      </c>
    </row>
    <row r="2764" spans="1:6" s="31" customFormat="1" ht="15.75" customHeight="1" x14ac:dyDescent="0.25">
      <c r="A2764" s="31">
        <v>2767</v>
      </c>
      <c r="B2764" s="34" t="s">
        <v>13733</v>
      </c>
      <c r="C2764" s="31">
        <v>2225</v>
      </c>
      <c r="D2764" s="34" t="s">
        <v>10975</v>
      </c>
      <c r="E2764" s="34" t="s">
        <v>84</v>
      </c>
      <c r="F2764" s="31">
        <v>10</v>
      </c>
    </row>
    <row r="2765" spans="1:6" s="31" customFormat="1" ht="15.75" customHeight="1" x14ac:dyDescent="0.25">
      <c r="A2765" s="31">
        <v>2768</v>
      </c>
      <c r="B2765" s="34" t="s">
        <v>13734</v>
      </c>
      <c r="C2765" s="31">
        <v>2016</v>
      </c>
      <c r="D2765" s="34" t="s">
        <v>10975</v>
      </c>
      <c r="E2765" s="34" t="s">
        <v>84</v>
      </c>
      <c r="F2765" s="31">
        <v>12</v>
      </c>
    </row>
    <row r="2766" spans="1:6" s="31" customFormat="1" ht="15.75" customHeight="1" x14ac:dyDescent="0.25">
      <c r="A2766" s="31">
        <v>2769</v>
      </c>
      <c r="B2766" s="34" t="s">
        <v>13735</v>
      </c>
      <c r="C2766" s="31">
        <v>2203</v>
      </c>
      <c r="D2766" s="34" t="s">
        <v>10975</v>
      </c>
      <c r="E2766" s="34" t="s">
        <v>84</v>
      </c>
      <c r="F2766" s="31">
        <v>11</v>
      </c>
    </row>
    <row r="2767" spans="1:6" s="31" customFormat="1" ht="15.75" customHeight="1" x14ac:dyDescent="0.25">
      <c r="A2767" s="31">
        <v>2770</v>
      </c>
      <c r="B2767" s="34" t="s">
        <v>13736</v>
      </c>
      <c r="C2767" s="31">
        <v>2444</v>
      </c>
      <c r="D2767" s="34" t="s">
        <v>10975</v>
      </c>
      <c r="E2767" s="34" t="s">
        <v>84</v>
      </c>
      <c r="F2767" s="31">
        <v>6</v>
      </c>
    </row>
    <row r="2768" spans="1:6" s="31" customFormat="1" ht="15.75" customHeight="1" x14ac:dyDescent="0.25">
      <c r="A2768" s="31">
        <v>2771</v>
      </c>
      <c r="B2768" s="34" t="s">
        <v>13737</v>
      </c>
      <c r="C2768" s="31">
        <v>2830</v>
      </c>
      <c r="D2768" s="34" t="s">
        <v>10975</v>
      </c>
      <c r="E2768" s="34" t="s">
        <v>84</v>
      </c>
      <c r="F2768" s="31">
        <v>4</v>
      </c>
    </row>
    <row r="2769" spans="1:6" s="31" customFormat="1" ht="15.75" customHeight="1" x14ac:dyDescent="0.25">
      <c r="A2769" s="31">
        <v>2772</v>
      </c>
      <c r="B2769" s="34" t="s">
        <v>13738</v>
      </c>
      <c r="C2769" s="31">
        <v>2750</v>
      </c>
      <c r="D2769" s="34" t="s">
        <v>10975</v>
      </c>
      <c r="E2769" s="34" t="s">
        <v>84</v>
      </c>
      <c r="F2769" s="31">
        <v>9</v>
      </c>
    </row>
    <row r="2770" spans="1:6" s="31" customFormat="1" ht="15.75" customHeight="1" x14ac:dyDescent="0.25">
      <c r="A2770" s="31">
        <v>2773</v>
      </c>
      <c r="B2770" s="34" t="s">
        <v>13739</v>
      </c>
      <c r="C2770" s="31">
        <v>3204</v>
      </c>
      <c r="D2770" s="34" t="s">
        <v>11420</v>
      </c>
      <c r="E2770" s="34" t="s">
        <v>84</v>
      </c>
      <c r="F2770" s="31">
        <v>7</v>
      </c>
    </row>
    <row r="2771" spans="1:6" s="31" customFormat="1" ht="15.75" customHeight="1" x14ac:dyDescent="0.25">
      <c r="A2771" s="31">
        <v>2774</v>
      </c>
      <c r="B2771" s="34" t="s">
        <v>13740</v>
      </c>
      <c r="C2771" s="31">
        <v>3840</v>
      </c>
      <c r="D2771" s="34" t="s">
        <v>11420</v>
      </c>
      <c r="E2771" s="34" t="s">
        <v>84</v>
      </c>
      <c r="F2771" s="31">
        <v>1</v>
      </c>
    </row>
    <row r="2772" spans="1:6" s="31" customFormat="1" ht="15.75" customHeight="1" x14ac:dyDescent="0.25">
      <c r="A2772" s="31">
        <v>2775</v>
      </c>
      <c r="B2772" s="34" t="s">
        <v>13741</v>
      </c>
      <c r="C2772" s="31">
        <v>4014</v>
      </c>
      <c r="D2772" s="34" t="s">
        <v>14968</v>
      </c>
      <c r="E2772" s="34" t="s">
        <v>84</v>
      </c>
      <c r="F2772" s="31">
        <v>8</v>
      </c>
    </row>
    <row r="2773" spans="1:6" s="31" customFormat="1" ht="15.75" customHeight="1" x14ac:dyDescent="0.25">
      <c r="A2773" s="31">
        <v>2776</v>
      </c>
      <c r="B2773" s="34" t="s">
        <v>13742</v>
      </c>
      <c r="C2773" s="31">
        <v>4115</v>
      </c>
      <c r="D2773" s="34" t="s">
        <v>14968</v>
      </c>
      <c r="E2773" s="34" t="s">
        <v>84</v>
      </c>
      <c r="F2773" s="31">
        <v>7</v>
      </c>
    </row>
    <row r="2774" spans="1:6" s="31" customFormat="1" ht="15.75" customHeight="1" x14ac:dyDescent="0.25">
      <c r="A2774" s="31">
        <v>2777</v>
      </c>
      <c r="B2774" s="34" t="s">
        <v>13743</v>
      </c>
      <c r="C2774" s="31">
        <v>2572</v>
      </c>
      <c r="D2774" s="34" t="s">
        <v>10975</v>
      </c>
      <c r="E2774" s="34" t="s">
        <v>84</v>
      </c>
      <c r="F2774" s="31">
        <v>8</v>
      </c>
    </row>
    <row r="2775" spans="1:6" s="31" customFormat="1" ht="15.75" customHeight="1" x14ac:dyDescent="0.25">
      <c r="A2775" s="31">
        <v>2778</v>
      </c>
      <c r="B2775" s="34" t="s">
        <v>13744</v>
      </c>
      <c r="C2775" s="31">
        <v>2287</v>
      </c>
      <c r="D2775" s="34" t="s">
        <v>10975</v>
      </c>
      <c r="E2775" s="34" t="s">
        <v>84</v>
      </c>
      <c r="F2775" s="31">
        <v>5</v>
      </c>
    </row>
    <row r="2776" spans="1:6" s="31" customFormat="1" ht="15.75" customHeight="1" x14ac:dyDescent="0.25">
      <c r="A2776" s="31">
        <v>2779</v>
      </c>
      <c r="B2776" s="34" t="s">
        <v>13745</v>
      </c>
      <c r="C2776" s="31">
        <v>2128</v>
      </c>
      <c r="D2776" s="34" t="s">
        <v>10975</v>
      </c>
      <c r="E2776" s="34" t="s">
        <v>84</v>
      </c>
      <c r="F2776" s="31">
        <v>7</v>
      </c>
    </row>
    <row r="2777" spans="1:6" s="31" customFormat="1" ht="15.75" customHeight="1" x14ac:dyDescent="0.25">
      <c r="A2777" s="31">
        <v>2780</v>
      </c>
      <c r="B2777" s="34" t="s">
        <v>13746</v>
      </c>
      <c r="C2777" s="31">
        <v>4869</v>
      </c>
      <c r="D2777" s="34" t="s">
        <v>14968</v>
      </c>
      <c r="E2777" s="34" t="s">
        <v>84</v>
      </c>
      <c r="F2777" s="31">
        <v>2</v>
      </c>
    </row>
    <row r="2778" spans="1:6" s="31" customFormat="1" ht="15.75" customHeight="1" x14ac:dyDescent="0.25">
      <c r="A2778" s="31">
        <v>2781</v>
      </c>
      <c r="B2778" s="34" t="s">
        <v>13747</v>
      </c>
      <c r="C2778" s="31">
        <v>3064</v>
      </c>
      <c r="D2778" s="34" t="s">
        <v>11420</v>
      </c>
      <c r="E2778" s="34" t="s">
        <v>84</v>
      </c>
      <c r="F2778" s="31">
        <v>7</v>
      </c>
    </row>
    <row r="2779" spans="1:6" s="31" customFormat="1" ht="15.75" customHeight="1" x14ac:dyDescent="0.25">
      <c r="A2779" s="31">
        <v>2782</v>
      </c>
      <c r="B2779" s="34" t="s">
        <v>13748</v>
      </c>
      <c r="C2779" s="31">
        <v>2170</v>
      </c>
      <c r="D2779" s="34" t="s">
        <v>10975</v>
      </c>
      <c r="E2779" s="34" t="s">
        <v>84</v>
      </c>
      <c r="F2779" s="31">
        <v>8</v>
      </c>
    </row>
    <row r="2780" spans="1:6" s="31" customFormat="1" ht="15.75" customHeight="1" x14ac:dyDescent="0.25">
      <c r="A2780" s="31">
        <v>2783</v>
      </c>
      <c r="B2780" s="34" t="s">
        <v>13749</v>
      </c>
      <c r="C2780" s="31">
        <v>2171</v>
      </c>
      <c r="D2780" s="34" t="s">
        <v>10975</v>
      </c>
      <c r="E2780" s="34" t="s">
        <v>84</v>
      </c>
      <c r="F2780" s="31">
        <v>9</v>
      </c>
    </row>
    <row r="2781" spans="1:6" s="31" customFormat="1" ht="15.75" customHeight="1" x14ac:dyDescent="0.25">
      <c r="A2781" s="31">
        <v>2784</v>
      </c>
      <c r="B2781" s="34" t="s">
        <v>13750</v>
      </c>
      <c r="C2781" s="31">
        <v>4157</v>
      </c>
      <c r="D2781" s="34" t="s">
        <v>14968</v>
      </c>
      <c r="E2781" s="34" t="s">
        <v>84</v>
      </c>
      <c r="F2781" s="31">
        <v>7</v>
      </c>
    </row>
    <row r="2782" spans="1:6" s="31" customFormat="1" ht="15.75" customHeight="1" x14ac:dyDescent="0.25">
      <c r="A2782" s="31">
        <v>2785</v>
      </c>
      <c r="B2782" s="34" t="s">
        <v>13751</v>
      </c>
      <c r="C2782" s="31">
        <v>4054</v>
      </c>
      <c r="D2782" s="34" t="s">
        <v>14968</v>
      </c>
      <c r="E2782" s="34" t="s">
        <v>84</v>
      </c>
      <c r="F2782" s="31">
        <v>6</v>
      </c>
    </row>
    <row r="2783" spans="1:6" s="31" customFormat="1" ht="15.75" customHeight="1" x14ac:dyDescent="0.25">
      <c r="A2783" s="31">
        <v>2786</v>
      </c>
      <c r="B2783" s="34" t="s">
        <v>13752</v>
      </c>
      <c r="C2783" s="31">
        <v>4069</v>
      </c>
      <c r="D2783" s="34" t="s">
        <v>14968</v>
      </c>
      <c r="E2783" s="34" t="s">
        <v>84</v>
      </c>
      <c r="F2783" s="31">
        <v>9</v>
      </c>
    </row>
    <row r="2784" spans="1:6" s="31" customFormat="1" ht="15.75" customHeight="1" x14ac:dyDescent="0.25">
      <c r="A2784" s="31">
        <v>2787</v>
      </c>
      <c r="B2784" s="34" t="s">
        <v>13753</v>
      </c>
      <c r="C2784" s="31">
        <v>3018</v>
      </c>
      <c r="D2784" s="34" t="s">
        <v>11420</v>
      </c>
      <c r="E2784" s="34" t="s">
        <v>84</v>
      </c>
      <c r="F2784" s="31">
        <v>9</v>
      </c>
    </row>
    <row r="2785" spans="1:6" s="31" customFormat="1" ht="15.75" customHeight="1" x14ac:dyDescent="0.25">
      <c r="A2785" s="31">
        <v>2788</v>
      </c>
      <c r="B2785" s="34" t="s">
        <v>13754</v>
      </c>
      <c r="C2785" s="31">
        <v>3150</v>
      </c>
      <c r="D2785" s="34" t="s">
        <v>11420</v>
      </c>
      <c r="E2785" s="34" t="s">
        <v>84</v>
      </c>
      <c r="F2785" s="31">
        <v>10</v>
      </c>
    </row>
    <row r="2786" spans="1:6" s="31" customFormat="1" ht="15.75" customHeight="1" x14ac:dyDescent="0.25">
      <c r="A2786" s="31">
        <v>2789</v>
      </c>
      <c r="B2786" s="34" t="s">
        <v>13755</v>
      </c>
      <c r="C2786" s="31">
        <v>2112</v>
      </c>
      <c r="D2786" s="34" t="s">
        <v>10975</v>
      </c>
      <c r="E2786" s="34" t="s">
        <v>84</v>
      </c>
      <c r="F2786" s="31">
        <v>11</v>
      </c>
    </row>
    <row r="2787" spans="1:6" s="31" customFormat="1" ht="15.75" customHeight="1" x14ac:dyDescent="0.25">
      <c r="A2787" s="31">
        <v>2790</v>
      </c>
      <c r="B2787" s="34" t="s">
        <v>13756</v>
      </c>
      <c r="C2787" s="31">
        <v>2763</v>
      </c>
      <c r="D2787" s="34" t="s">
        <v>10975</v>
      </c>
      <c r="E2787" s="34" t="s">
        <v>84</v>
      </c>
      <c r="F2787" s="31">
        <v>8</v>
      </c>
    </row>
    <row r="2788" spans="1:6" s="31" customFormat="1" ht="15.75" customHeight="1" x14ac:dyDescent="0.25">
      <c r="A2788" s="31">
        <v>2791</v>
      </c>
      <c r="B2788" s="34" t="s">
        <v>13757</v>
      </c>
      <c r="C2788" s="31">
        <v>2170</v>
      </c>
      <c r="D2788" s="34" t="s">
        <v>10975</v>
      </c>
      <c r="E2788" s="34" t="s">
        <v>84</v>
      </c>
      <c r="F2788" s="31">
        <v>8</v>
      </c>
    </row>
    <row r="2789" spans="1:6" s="31" customFormat="1" ht="15.75" customHeight="1" x14ac:dyDescent="0.25">
      <c r="A2789" s="31">
        <v>2792</v>
      </c>
      <c r="B2789" s="34" t="s">
        <v>13758</v>
      </c>
      <c r="C2789" s="31">
        <v>3081</v>
      </c>
      <c r="D2789" s="34" t="s">
        <v>11420</v>
      </c>
      <c r="E2789" s="34" t="s">
        <v>84</v>
      </c>
      <c r="F2789" s="31">
        <v>9</v>
      </c>
    </row>
    <row r="2790" spans="1:6" s="31" customFormat="1" ht="15.75" customHeight="1" x14ac:dyDescent="0.25">
      <c r="A2790" s="31">
        <v>2793</v>
      </c>
      <c r="B2790" s="34" t="s">
        <v>13759</v>
      </c>
      <c r="C2790" s="31">
        <v>3058</v>
      </c>
      <c r="D2790" s="34" t="s">
        <v>11420</v>
      </c>
      <c r="E2790" s="34" t="s">
        <v>84</v>
      </c>
      <c r="F2790" s="31">
        <v>8</v>
      </c>
    </row>
    <row r="2791" spans="1:6" s="31" customFormat="1" ht="15.75" customHeight="1" x14ac:dyDescent="0.25">
      <c r="A2791" s="31">
        <v>2794</v>
      </c>
      <c r="B2791" s="34" t="s">
        <v>13760</v>
      </c>
      <c r="C2791" s="31">
        <v>2216</v>
      </c>
      <c r="D2791" s="34" t="s">
        <v>10975</v>
      </c>
      <c r="E2791" s="34" t="s">
        <v>84</v>
      </c>
      <c r="F2791" s="31">
        <v>8</v>
      </c>
    </row>
    <row r="2792" spans="1:6" s="31" customFormat="1" ht="15.75" customHeight="1" x14ac:dyDescent="0.25">
      <c r="A2792" s="31">
        <v>2795</v>
      </c>
      <c r="B2792" s="34" t="s">
        <v>13761</v>
      </c>
      <c r="C2792" s="31">
        <v>3500</v>
      </c>
      <c r="D2792" s="34" t="s">
        <v>11420</v>
      </c>
      <c r="E2792" s="34" t="s">
        <v>84</v>
      </c>
      <c r="F2792" s="31">
        <v>3</v>
      </c>
    </row>
    <row r="2793" spans="1:6" s="31" customFormat="1" ht="15.75" customHeight="1" x14ac:dyDescent="0.25">
      <c r="A2793" s="31">
        <v>2796</v>
      </c>
      <c r="B2793" s="34" t="s">
        <v>13762</v>
      </c>
      <c r="C2793" s="31">
        <v>2343</v>
      </c>
      <c r="D2793" s="34" t="s">
        <v>10975</v>
      </c>
      <c r="E2793" s="34" t="s">
        <v>84</v>
      </c>
      <c r="F2793" s="31">
        <v>2</v>
      </c>
    </row>
    <row r="2794" spans="1:6" s="31" customFormat="1" ht="15.75" customHeight="1" x14ac:dyDescent="0.25">
      <c r="A2794" s="31">
        <v>2797</v>
      </c>
      <c r="B2794" s="34" t="s">
        <v>13763</v>
      </c>
      <c r="C2794" s="31">
        <v>3134</v>
      </c>
      <c r="D2794" s="34" t="s">
        <v>11420</v>
      </c>
      <c r="E2794" s="34" t="s">
        <v>84</v>
      </c>
      <c r="F2794" s="31">
        <v>7</v>
      </c>
    </row>
    <row r="2795" spans="1:6" s="31" customFormat="1" ht="15.75" customHeight="1" x14ac:dyDescent="0.25">
      <c r="A2795" s="31">
        <v>2798</v>
      </c>
      <c r="B2795" s="34" t="s">
        <v>13764</v>
      </c>
      <c r="C2795" s="31">
        <v>3064</v>
      </c>
      <c r="D2795" s="34" t="s">
        <v>11420</v>
      </c>
      <c r="E2795" s="34" t="s">
        <v>84</v>
      </c>
      <c r="F2795" s="31">
        <v>5</v>
      </c>
    </row>
    <row r="2796" spans="1:6" s="31" customFormat="1" ht="15.75" customHeight="1" x14ac:dyDescent="0.25">
      <c r="A2796" s="31">
        <v>2799</v>
      </c>
      <c r="B2796" s="34" t="s">
        <v>13765</v>
      </c>
      <c r="C2796" s="31">
        <v>2200</v>
      </c>
      <c r="D2796" s="34" t="s">
        <v>10975</v>
      </c>
      <c r="E2796" s="34" t="s">
        <v>84</v>
      </c>
      <c r="F2796" s="31">
        <v>9</v>
      </c>
    </row>
    <row r="2797" spans="1:6" s="31" customFormat="1" ht="15.75" customHeight="1" x14ac:dyDescent="0.25">
      <c r="A2797" s="31">
        <v>2800</v>
      </c>
      <c r="B2797" s="34" t="s">
        <v>13766</v>
      </c>
      <c r="C2797" s="31">
        <v>2320</v>
      </c>
      <c r="D2797" s="34" t="s">
        <v>10975</v>
      </c>
      <c r="E2797" s="34" t="s">
        <v>84</v>
      </c>
      <c r="F2797" s="31">
        <v>5</v>
      </c>
    </row>
    <row r="2798" spans="1:6" s="31" customFormat="1" ht="15.75" customHeight="1" x14ac:dyDescent="0.25">
      <c r="A2798" s="31">
        <v>2801</v>
      </c>
      <c r="B2798" s="34" t="s">
        <v>13767</v>
      </c>
      <c r="C2798" s="31">
        <v>3212</v>
      </c>
      <c r="D2798" s="34" t="s">
        <v>11420</v>
      </c>
      <c r="E2798" s="34" t="s">
        <v>84</v>
      </c>
      <c r="F2798" s="31">
        <v>3</v>
      </c>
    </row>
    <row r="2799" spans="1:6" s="31" customFormat="1" ht="15.75" customHeight="1" x14ac:dyDescent="0.25">
      <c r="A2799" s="31">
        <v>2802</v>
      </c>
      <c r="B2799" s="34" t="s">
        <v>13768</v>
      </c>
      <c r="C2799" s="31">
        <v>3377</v>
      </c>
      <c r="D2799" s="34" t="s">
        <v>11420</v>
      </c>
      <c r="E2799" s="34" t="s">
        <v>84</v>
      </c>
      <c r="F2799" s="31">
        <v>1</v>
      </c>
    </row>
    <row r="2800" spans="1:6" s="31" customFormat="1" ht="15.75" customHeight="1" x14ac:dyDescent="0.25">
      <c r="A2800" s="31">
        <v>2803</v>
      </c>
      <c r="B2800" s="34" t="s">
        <v>13769</v>
      </c>
      <c r="C2800" s="31">
        <v>3207</v>
      </c>
      <c r="D2800" s="34" t="s">
        <v>11420</v>
      </c>
      <c r="E2800" s="34" t="s">
        <v>84</v>
      </c>
      <c r="F2800" s="31">
        <v>6</v>
      </c>
    </row>
    <row r="2801" spans="1:6" s="31" customFormat="1" ht="15.75" customHeight="1" x14ac:dyDescent="0.25">
      <c r="A2801" s="31">
        <v>2804</v>
      </c>
      <c r="B2801" s="34" t="s">
        <v>13770</v>
      </c>
      <c r="C2801" s="31">
        <v>2770</v>
      </c>
      <c r="D2801" s="34" t="s">
        <v>10975</v>
      </c>
      <c r="E2801" s="34" t="s">
        <v>84</v>
      </c>
      <c r="F2801" s="31">
        <v>8</v>
      </c>
    </row>
    <row r="2802" spans="1:6" s="31" customFormat="1" ht="15.75" customHeight="1" x14ac:dyDescent="0.25">
      <c r="A2802" s="31">
        <v>2805</v>
      </c>
      <c r="B2802" s="34" t="s">
        <v>13771</v>
      </c>
      <c r="C2802" s="31">
        <v>2760</v>
      </c>
      <c r="D2802" s="34" t="s">
        <v>10975</v>
      </c>
      <c r="E2802" s="34" t="s">
        <v>84</v>
      </c>
      <c r="F2802" s="31">
        <v>7</v>
      </c>
    </row>
    <row r="2803" spans="1:6" s="31" customFormat="1" ht="15.75" customHeight="1" x14ac:dyDescent="0.25">
      <c r="A2803" s="31">
        <v>2806</v>
      </c>
      <c r="B2803" s="34" t="s">
        <v>13772</v>
      </c>
      <c r="C2803" s="31">
        <v>3130</v>
      </c>
      <c r="D2803" s="34" t="s">
        <v>11420</v>
      </c>
      <c r="E2803" s="34" t="s">
        <v>84</v>
      </c>
      <c r="F2803" s="31">
        <v>5</v>
      </c>
    </row>
    <row r="2804" spans="1:6" s="31" customFormat="1" ht="15.75" customHeight="1" x14ac:dyDescent="0.25">
      <c r="A2804" s="31">
        <v>2807</v>
      </c>
      <c r="B2804" s="34" t="s">
        <v>13773</v>
      </c>
      <c r="C2804" s="31">
        <v>2320</v>
      </c>
      <c r="D2804" s="34" t="s">
        <v>10975</v>
      </c>
      <c r="E2804" s="34" t="s">
        <v>84</v>
      </c>
      <c r="F2804" s="31">
        <v>6</v>
      </c>
    </row>
    <row r="2805" spans="1:6" s="31" customFormat="1" ht="15.75" customHeight="1" x14ac:dyDescent="0.25">
      <c r="A2805" s="31">
        <v>2808</v>
      </c>
      <c r="B2805" s="34" t="s">
        <v>13774</v>
      </c>
      <c r="C2805" s="31">
        <v>2010</v>
      </c>
      <c r="D2805" s="34" t="s">
        <v>10975</v>
      </c>
      <c r="E2805" s="34" t="s">
        <v>84</v>
      </c>
      <c r="F2805" s="31">
        <v>9</v>
      </c>
    </row>
    <row r="2806" spans="1:6" s="31" customFormat="1" ht="15.75" customHeight="1" x14ac:dyDescent="0.25">
      <c r="A2806" s="31">
        <v>2809</v>
      </c>
      <c r="B2806" s="34" t="s">
        <v>13775</v>
      </c>
      <c r="C2806" s="31">
        <v>3065</v>
      </c>
      <c r="D2806" s="34" t="s">
        <v>11420</v>
      </c>
      <c r="E2806" s="34" t="s">
        <v>84</v>
      </c>
      <c r="F2806" s="31">
        <v>12</v>
      </c>
    </row>
    <row r="2807" spans="1:6" s="31" customFormat="1" ht="15.75" customHeight="1" x14ac:dyDescent="0.25">
      <c r="A2807" s="31">
        <v>2810</v>
      </c>
      <c r="B2807" s="34" t="s">
        <v>13776</v>
      </c>
      <c r="C2807" s="31">
        <v>3141</v>
      </c>
      <c r="D2807" s="34" t="s">
        <v>11420</v>
      </c>
      <c r="E2807" s="34" t="s">
        <v>84</v>
      </c>
      <c r="F2807" s="31">
        <v>8</v>
      </c>
    </row>
    <row r="2808" spans="1:6" s="31" customFormat="1" ht="15.75" customHeight="1" x14ac:dyDescent="0.25">
      <c r="A2808" s="31">
        <v>2811</v>
      </c>
      <c r="B2808" s="34" t="s">
        <v>13777</v>
      </c>
      <c r="C2808" s="31">
        <v>2141</v>
      </c>
      <c r="D2808" s="34" t="s">
        <v>10975</v>
      </c>
      <c r="E2808" s="34" t="s">
        <v>84</v>
      </c>
      <c r="F2808" s="31">
        <v>9</v>
      </c>
    </row>
    <row r="2809" spans="1:6" s="31" customFormat="1" ht="15.75" customHeight="1" x14ac:dyDescent="0.25">
      <c r="A2809" s="31">
        <v>2812</v>
      </c>
      <c r="B2809" s="34" t="s">
        <v>13778</v>
      </c>
      <c r="C2809" s="31">
        <v>2769</v>
      </c>
      <c r="D2809" s="34" t="s">
        <v>10975</v>
      </c>
      <c r="E2809" s="34" t="s">
        <v>84</v>
      </c>
      <c r="F2809" s="31">
        <v>10</v>
      </c>
    </row>
    <row r="2810" spans="1:6" s="31" customFormat="1" ht="15.75" customHeight="1" x14ac:dyDescent="0.25">
      <c r="A2810" s="31">
        <v>2813</v>
      </c>
      <c r="B2810" s="34" t="s">
        <v>13779</v>
      </c>
      <c r="C2810" s="31">
        <v>2048</v>
      </c>
      <c r="D2810" s="34" t="s">
        <v>10975</v>
      </c>
      <c r="E2810" s="34" t="s">
        <v>84</v>
      </c>
      <c r="F2810" s="31">
        <v>9</v>
      </c>
    </row>
    <row r="2811" spans="1:6" s="31" customFormat="1" ht="15.75" customHeight="1" x14ac:dyDescent="0.25">
      <c r="A2811" s="31">
        <v>2814</v>
      </c>
      <c r="B2811" s="34" t="s">
        <v>13780</v>
      </c>
      <c r="C2811" s="31">
        <v>4075</v>
      </c>
      <c r="D2811" s="34" t="s">
        <v>14968</v>
      </c>
      <c r="E2811" s="34" t="s">
        <v>84</v>
      </c>
      <c r="F2811" s="31">
        <v>6</v>
      </c>
    </row>
    <row r="2812" spans="1:6" s="31" customFormat="1" ht="15.75" customHeight="1" x14ac:dyDescent="0.25">
      <c r="A2812" s="31">
        <v>2815</v>
      </c>
      <c r="B2812" s="34" t="s">
        <v>13781</v>
      </c>
      <c r="C2812" s="31">
        <v>3029</v>
      </c>
      <c r="D2812" s="34" t="s">
        <v>11420</v>
      </c>
      <c r="E2812" s="34" t="s">
        <v>84</v>
      </c>
      <c r="F2812" s="31">
        <v>5</v>
      </c>
    </row>
    <row r="2813" spans="1:6" s="31" customFormat="1" ht="15.75" customHeight="1" x14ac:dyDescent="0.25">
      <c r="A2813" s="31">
        <v>2816</v>
      </c>
      <c r="B2813" s="34" t="s">
        <v>13782</v>
      </c>
      <c r="C2813" s="31">
        <v>4226</v>
      </c>
      <c r="D2813" s="34" t="s">
        <v>14968</v>
      </c>
      <c r="E2813" s="34" t="s">
        <v>84</v>
      </c>
      <c r="F2813" s="31">
        <v>9</v>
      </c>
    </row>
    <row r="2814" spans="1:6" s="31" customFormat="1" ht="15.75" customHeight="1" x14ac:dyDescent="0.25">
      <c r="A2814" s="31">
        <v>2817</v>
      </c>
      <c r="B2814" s="34" t="s">
        <v>13783</v>
      </c>
      <c r="C2814" s="31">
        <v>2120</v>
      </c>
      <c r="D2814" s="34" t="s">
        <v>10975</v>
      </c>
      <c r="E2814" s="34" t="s">
        <v>84</v>
      </c>
      <c r="F2814" s="31">
        <v>10</v>
      </c>
    </row>
    <row r="2815" spans="1:6" s="31" customFormat="1" ht="15.75" customHeight="1" x14ac:dyDescent="0.25">
      <c r="A2815" s="31">
        <v>2818</v>
      </c>
      <c r="B2815" s="34" t="s">
        <v>13784</v>
      </c>
      <c r="C2815" s="31">
        <v>4500</v>
      </c>
      <c r="D2815" s="34" t="s">
        <v>14968</v>
      </c>
      <c r="E2815" s="34" t="s">
        <v>84</v>
      </c>
      <c r="F2815" s="31">
        <v>4</v>
      </c>
    </row>
    <row r="2816" spans="1:6" s="31" customFormat="1" ht="15.75" customHeight="1" x14ac:dyDescent="0.25">
      <c r="A2816" s="31">
        <v>2819</v>
      </c>
      <c r="B2816" s="34" t="s">
        <v>13785</v>
      </c>
      <c r="C2816" s="31">
        <v>2211</v>
      </c>
      <c r="D2816" s="34" t="s">
        <v>10975</v>
      </c>
      <c r="E2816" s="34" t="s">
        <v>84</v>
      </c>
      <c r="F2816" s="31">
        <v>10</v>
      </c>
    </row>
    <row r="2817" spans="1:6" s="31" customFormat="1" ht="15.75" customHeight="1" x14ac:dyDescent="0.25">
      <c r="A2817" s="31">
        <v>2820</v>
      </c>
      <c r="B2817" s="34" t="s">
        <v>13786</v>
      </c>
      <c r="C2817" s="31">
        <v>2295</v>
      </c>
      <c r="D2817" s="34" t="s">
        <v>10975</v>
      </c>
      <c r="E2817" s="34" t="s">
        <v>84</v>
      </c>
      <c r="F2817" s="31">
        <v>8</v>
      </c>
    </row>
    <row r="2818" spans="1:6" s="31" customFormat="1" ht="15.75" customHeight="1" x14ac:dyDescent="0.25">
      <c r="A2818" s="31">
        <v>2821</v>
      </c>
      <c r="B2818" s="34" t="s">
        <v>13787</v>
      </c>
      <c r="C2818" s="31">
        <v>2099</v>
      </c>
      <c r="D2818" s="34" t="s">
        <v>10975</v>
      </c>
      <c r="E2818" s="34" t="s">
        <v>84</v>
      </c>
      <c r="F2818" s="31">
        <v>11</v>
      </c>
    </row>
    <row r="2819" spans="1:6" s="31" customFormat="1" ht="15.75" customHeight="1" x14ac:dyDescent="0.25">
      <c r="A2819" s="31">
        <v>2822</v>
      </c>
      <c r="B2819" s="34" t="s">
        <v>13788</v>
      </c>
      <c r="C2819" s="31">
        <v>3124</v>
      </c>
      <c r="D2819" s="34" t="s">
        <v>11420</v>
      </c>
      <c r="E2819" s="34" t="s">
        <v>84</v>
      </c>
      <c r="F2819" s="31">
        <v>12</v>
      </c>
    </row>
    <row r="2820" spans="1:6" s="31" customFormat="1" ht="15.75" customHeight="1" x14ac:dyDescent="0.25">
      <c r="A2820" s="31">
        <v>2823</v>
      </c>
      <c r="B2820" s="34" t="s">
        <v>13789</v>
      </c>
      <c r="C2820" s="31">
        <v>2770</v>
      </c>
      <c r="D2820" s="34" t="s">
        <v>10975</v>
      </c>
      <c r="E2820" s="34" t="s">
        <v>84</v>
      </c>
      <c r="F2820" s="31">
        <v>6</v>
      </c>
    </row>
    <row r="2821" spans="1:6" s="31" customFormat="1" ht="15.75" customHeight="1" x14ac:dyDescent="0.25">
      <c r="A2821" s="31">
        <v>2824</v>
      </c>
      <c r="B2821" s="34" t="s">
        <v>13790</v>
      </c>
      <c r="C2821" s="31">
        <v>3107</v>
      </c>
      <c r="D2821" s="34" t="s">
        <v>11420</v>
      </c>
      <c r="E2821" s="34" t="s">
        <v>84</v>
      </c>
      <c r="F2821" s="31">
        <v>10</v>
      </c>
    </row>
    <row r="2822" spans="1:6" s="31" customFormat="1" ht="15.75" customHeight="1" x14ac:dyDescent="0.25">
      <c r="A2822" s="31">
        <v>2825</v>
      </c>
      <c r="B2822" s="34" t="s">
        <v>13791</v>
      </c>
      <c r="C2822" s="31">
        <v>2049</v>
      </c>
      <c r="D2822" s="34" t="s">
        <v>10975</v>
      </c>
      <c r="E2822" s="34" t="s">
        <v>84</v>
      </c>
      <c r="F2822" s="31">
        <v>9</v>
      </c>
    </row>
    <row r="2823" spans="1:6" s="31" customFormat="1" ht="15.75" customHeight="1" x14ac:dyDescent="0.25">
      <c r="A2823" s="31">
        <v>2826</v>
      </c>
      <c r="B2823" s="34" t="s">
        <v>1998</v>
      </c>
      <c r="C2823" s="31">
        <v>3121</v>
      </c>
      <c r="D2823" s="34" t="s">
        <v>11420</v>
      </c>
      <c r="E2823" s="34" t="s">
        <v>84</v>
      </c>
      <c r="F2823" s="31">
        <v>10</v>
      </c>
    </row>
    <row r="2824" spans="1:6" s="31" customFormat="1" ht="15.75" customHeight="1" x14ac:dyDescent="0.25">
      <c r="A2824" s="31">
        <v>2827</v>
      </c>
      <c r="B2824" s="34" t="s">
        <v>13792</v>
      </c>
      <c r="C2824" s="31">
        <v>2099</v>
      </c>
      <c r="D2824" s="34" t="s">
        <v>10975</v>
      </c>
      <c r="E2824" s="34" t="s">
        <v>84</v>
      </c>
      <c r="F2824" s="31">
        <v>11</v>
      </c>
    </row>
    <row r="2825" spans="1:6" s="31" customFormat="1" ht="15.75" customHeight="1" x14ac:dyDescent="0.25">
      <c r="A2825" s="31">
        <v>2828</v>
      </c>
      <c r="B2825" s="34" t="s">
        <v>13793</v>
      </c>
      <c r="C2825" s="31">
        <v>3015</v>
      </c>
      <c r="D2825" s="34" t="s">
        <v>11420</v>
      </c>
      <c r="E2825" s="34" t="s">
        <v>84</v>
      </c>
      <c r="F2825" s="31">
        <v>10</v>
      </c>
    </row>
    <row r="2826" spans="1:6" s="31" customFormat="1" ht="15.75" customHeight="1" x14ac:dyDescent="0.25">
      <c r="A2826" s="31">
        <v>2829</v>
      </c>
      <c r="B2826" s="34" t="s">
        <v>13794</v>
      </c>
      <c r="C2826" s="31">
        <v>2300</v>
      </c>
      <c r="D2826" s="34" t="s">
        <v>10975</v>
      </c>
      <c r="E2826" s="34" t="s">
        <v>84</v>
      </c>
      <c r="F2826" s="31">
        <v>8</v>
      </c>
    </row>
    <row r="2827" spans="1:6" s="31" customFormat="1" ht="15.75" customHeight="1" x14ac:dyDescent="0.25">
      <c r="A2827" s="31">
        <v>2830</v>
      </c>
      <c r="B2827" s="34" t="s">
        <v>13795</v>
      </c>
      <c r="C2827" s="31">
        <v>3149</v>
      </c>
      <c r="D2827" s="34" t="s">
        <v>11420</v>
      </c>
      <c r="E2827" s="34" t="s">
        <v>84</v>
      </c>
      <c r="F2827" s="31">
        <v>10</v>
      </c>
    </row>
    <row r="2828" spans="1:6" s="31" customFormat="1" ht="15.75" customHeight="1" x14ac:dyDescent="0.25">
      <c r="A2828" s="31">
        <v>2831</v>
      </c>
      <c r="B2828" s="34" t="s">
        <v>13796</v>
      </c>
      <c r="C2828" s="31">
        <v>2021</v>
      </c>
      <c r="D2828" s="34" t="s">
        <v>10975</v>
      </c>
      <c r="E2828" s="34" t="s">
        <v>84</v>
      </c>
      <c r="F2828" s="31">
        <v>12</v>
      </c>
    </row>
    <row r="2829" spans="1:6" s="31" customFormat="1" ht="15.75" customHeight="1" x14ac:dyDescent="0.25">
      <c r="A2829" s="31">
        <v>2832</v>
      </c>
      <c r="B2829" s="34" t="s">
        <v>13797</v>
      </c>
      <c r="C2829" s="31">
        <v>3140</v>
      </c>
      <c r="D2829" s="34" t="s">
        <v>11420</v>
      </c>
      <c r="E2829" s="34" t="s">
        <v>84</v>
      </c>
      <c r="F2829" s="31">
        <v>8</v>
      </c>
    </row>
    <row r="2830" spans="1:6" s="31" customFormat="1" ht="15.75" customHeight="1" x14ac:dyDescent="0.25">
      <c r="A2830" s="31">
        <v>2833</v>
      </c>
      <c r="B2830" s="34" t="s">
        <v>13798</v>
      </c>
      <c r="C2830" s="31">
        <v>2650</v>
      </c>
      <c r="D2830" s="34" t="s">
        <v>10975</v>
      </c>
      <c r="E2830" s="34" t="s">
        <v>84</v>
      </c>
      <c r="F2830" s="31">
        <v>4</v>
      </c>
    </row>
    <row r="2831" spans="1:6" s="31" customFormat="1" ht="15.75" customHeight="1" x14ac:dyDescent="0.25">
      <c r="A2831" s="31">
        <v>2834</v>
      </c>
      <c r="B2831" s="34" t="s">
        <v>13799</v>
      </c>
      <c r="C2831" s="31">
        <v>2760</v>
      </c>
      <c r="D2831" s="34" t="s">
        <v>10975</v>
      </c>
      <c r="E2831" s="34" t="s">
        <v>84</v>
      </c>
      <c r="F2831" s="31">
        <v>7</v>
      </c>
    </row>
    <row r="2832" spans="1:6" s="31" customFormat="1" ht="15.75" customHeight="1" x14ac:dyDescent="0.25">
      <c r="A2832" s="31">
        <v>2835</v>
      </c>
      <c r="B2832" s="34" t="s">
        <v>13800</v>
      </c>
      <c r="C2832" s="31">
        <v>2560</v>
      </c>
      <c r="D2832" s="34" t="s">
        <v>10975</v>
      </c>
      <c r="E2832" s="34" t="s">
        <v>84</v>
      </c>
      <c r="F2832" s="31">
        <v>8</v>
      </c>
    </row>
    <row r="2833" spans="1:6" s="31" customFormat="1" ht="15.75" customHeight="1" x14ac:dyDescent="0.25">
      <c r="A2833" s="31">
        <v>2836</v>
      </c>
      <c r="B2833" s="34" t="s">
        <v>13801</v>
      </c>
      <c r="C2833" s="31">
        <v>2093</v>
      </c>
      <c r="D2833" s="34" t="s">
        <v>10975</v>
      </c>
      <c r="E2833" s="34" t="s">
        <v>84</v>
      </c>
      <c r="F2833" s="31">
        <v>9</v>
      </c>
    </row>
    <row r="2834" spans="1:6" s="31" customFormat="1" ht="15.75" customHeight="1" x14ac:dyDescent="0.25">
      <c r="A2834" s="31">
        <v>2837</v>
      </c>
      <c r="B2834" s="34" t="s">
        <v>13802</v>
      </c>
      <c r="C2834" s="31">
        <v>3181</v>
      </c>
      <c r="D2834" s="34" t="s">
        <v>11420</v>
      </c>
      <c r="E2834" s="34" t="s">
        <v>84</v>
      </c>
      <c r="F2834" s="31">
        <v>8</v>
      </c>
    </row>
    <row r="2835" spans="1:6" s="31" customFormat="1" ht="15.75" customHeight="1" x14ac:dyDescent="0.25">
      <c r="A2835" s="31">
        <v>2838</v>
      </c>
      <c r="B2835" s="34" t="s">
        <v>13803</v>
      </c>
      <c r="C2835" s="31">
        <v>4350</v>
      </c>
      <c r="D2835" s="34" t="s">
        <v>14968</v>
      </c>
      <c r="E2835" s="34" t="s">
        <v>84</v>
      </c>
      <c r="F2835" s="31">
        <v>8</v>
      </c>
    </row>
    <row r="2836" spans="1:6" s="31" customFormat="1" ht="15.75" customHeight="1" x14ac:dyDescent="0.25">
      <c r="A2836" s="31">
        <v>2839</v>
      </c>
      <c r="B2836" s="34" t="s">
        <v>13804</v>
      </c>
      <c r="C2836" s="31">
        <v>2450</v>
      </c>
      <c r="D2836" s="34" t="s">
        <v>10975</v>
      </c>
      <c r="E2836" s="34" t="s">
        <v>84</v>
      </c>
      <c r="F2836" s="31">
        <v>7</v>
      </c>
    </row>
    <row r="2837" spans="1:6" s="31" customFormat="1" ht="15.75" customHeight="1" x14ac:dyDescent="0.25">
      <c r="A2837" s="31">
        <v>2840</v>
      </c>
      <c r="B2837" s="34" t="s">
        <v>13805</v>
      </c>
      <c r="C2837" s="31">
        <v>3337</v>
      </c>
      <c r="D2837" s="34" t="s">
        <v>11420</v>
      </c>
      <c r="E2837" s="34" t="s">
        <v>84</v>
      </c>
      <c r="F2837" s="31">
        <v>3</v>
      </c>
    </row>
    <row r="2838" spans="1:6" s="31" customFormat="1" ht="15.75" customHeight="1" x14ac:dyDescent="0.25">
      <c r="A2838" s="31">
        <v>2841</v>
      </c>
      <c r="B2838" s="34" t="s">
        <v>13806</v>
      </c>
      <c r="C2838" s="31">
        <v>2142</v>
      </c>
      <c r="D2838" s="34" t="s">
        <v>10975</v>
      </c>
      <c r="E2838" s="34" t="s">
        <v>84</v>
      </c>
      <c r="F2838" s="31">
        <v>7</v>
      </c>
    </row>
    <row r="2839" spans="1:6" s="31" customFormat="1" ht="15.75" customHeight="1" x14ac:dyDescent="0.25">
      <c r="A2839" s="31">
        <v>2842</v>
      </c>
      <c r="B2839" s="34" t="s">
        <v>13807</v>
      </c>
      <c r="C2839" s="31">
        <v>2068</v>
      </c>
      <c r="D2839" s="34" t="s">
        <v>10975</v>
      </c>
      <c r="E2839" s="34" t="s">
        <v>84</v>
      </c>
      <c r="F2839" s="31">
        <v>12</v>
      </c>
    </row>
    <row r="2840" spans="1:6" s="31" customFormat="1" ht="15.75" customHeight="1" x14ac:dyDescent="0.25">
      <c r="A2840" s="31">
        <v>2843</v>
      </c>
      <c r="B2840" s="34" t="s">
        <v>13808</v>
      </c>
      <c r="C2840" s="31">
        <v>2282</v>
      </c>
      <c r="D2840" s="34" t="s">
        <v>10975</v>
      </c>
      <c r="E2840" s="34" t="s">
        <v>84</v>
      </c>
      <c r="F2840" s="31">
        <v>8</v>
      </c>
    </row>
    <row r="2841" spans="1:6" s="31" customFormat="1" ht="15.75" customHeight="1" x14ac:dyDescent="0.25">
      <c r="A2841" s="31">
        <v>2844</v>
      </c>
      <c r="B2841" s="34" t="s">
        <v>13809</v>
      </c>
      <c r="C2841" s="31">
        <v>2165</v>
      </c>
      <c r="D2841" s="34" t="s">
        <v>10975</v>
      </c>
      <c r="E2841" s="34" t="s">
        <v>84</v>
      </c>
      <c r="F2841" s="31">
        <v>7</v>
      </c>
    </row>
    <row r="2842" spans="1:6" s="31" customFormat="1" ht="15.75" customHeight="1" x14ac:dyDescent="0.25">
      <c r="A2842" s="31">
        <v>2845</v>
      </c>
      <c r="B2842" s="34" t="s">
        <v>13810</v>
      </c>
      <c r="C2842" s="31">
        <v>4270</v>
      </c>
      <c r="D2842" s="34" t="s">
        <v>14968</v>
      </c>
      <c r="E2842" s="34" t="s">
        <v>84</v>
      </c>
      <c r="F2842" s="31">
        <v>7</v>
      </c>
    </row>
    <row r="2843" spans="1:6" s="31" customFormat="1" ht="15.75" customHeight="1" x14ac:dyDescent="0.25">
      <c r="A2843" s="31">
        <v>2846</v>
      </c>
      <c r="B2843" s="34" t="s">
        <v>13811</v>
      </c>
      <c r="C2843" s="31">
        <v>3156</v>
      </c>
      <c r="D2843" s="34" t="s">
        <v>11420</v>
      </c>
      <c r="E2843" s="34" t="s">
        <v>84</v>
      </c>
      <c r="F2843" s="31">
        <v>10</v>
      </c>
    </row>
    <row r="2844" spans="1:6" s="31" customFormat="1" ht="15.75" customHeight="1" x14ac:dyDescent="0.25">
      <c r="A2844" s="31">
        <v>2847</v>
      </c>
      <c r="B2844" s="34" t="s">
        <v>13812</v>
      </c>
      <c r="C2844" s="31">
        <v>2770</v>
      </c>
      <c r="D2844" s="34" t="s">
        <v>10975</v>
      </c>
      <c r="E2844" s="34" t="s">
        <v>84</v>
      </c>
      <c r="F2844" s="31">
        <v>9</v>
      </c>
    </row>
    <row r="2845" spans="1:6" s="31" customFormat="1" ht="15.75" customHeight="1" x14ac:dyDescent="0.25">
      <c r="A2845" s="31">
        <v>2848</v>
      </c>
      <c r="B2845" s="34" t="s">
        <v>13813</v>
      </c>
      <c r="C2845" s="31">
        <v>3103</v>
      </c>
      <c r="D2845" s="34" t="s">
        <v>11420</v>
      </c>
      <c r="E2845" s="34" t="s">
        <v>84</v>
      </c>
      <c r="F2845" s="31">
        <v>12</v>
      </c>
    </row>
    <row r="2846" spans="1:6" s="31" customFormat="1" ht="15.75" customHeight="1" x14ac:dyDescent="0.25">
      <c r="A2846" s="31">
        <v>2849</v>
      </c>
      <c r="B2846" s="34" t="s">
        <v>13814</v>
      </c>
      <c r="C2846" s="31">
        <v>2300</v>
      </c>
      <c r="D2846" s="34" t="s">
        <v>10975</v>
      </c>
      <c r="E2846" s="34" t="s">
        <v>84</v>
      </c>
      <c r="F2846" s="31">
        <v>8</v>
      </c>
    </row>
    <row r="2847" spans="1:6" s="31" customFormat="1" ht="15.75" customHeight="1" x14ac:dyDescent="0.25">
      <c r="A2847" s="31">
        <v>2850</v>
      </c>
      <c r="B2847" s="34" t="s">
        <v>13815</v>
      </c>
      <c r="C2847" s="31">
        <v>2487</v>
      </c>
      <c r="D2847" s="34" t="s">
        <v>10975</v>
      </c>
      <c r="E2847" s="34" t="s">
        <v>84</v>
      </c>
      <c r="F2847" s="31">
        <v>9</v>
      </c>
    </row>
    <row r="2848" spans="1:6" s="31" customFormat="1" ht="15.75" customHeight="1" x14ac:dyDescent="0.25">
      <c r="A2848" s="31">
        <v>2851</v>
      </c>
      <c r="B2848" s="34" t="s">
        <v>13816</v>
      </c>
      <c r="C2848" s="31">
        <v>2770</v>
      </c>
      <c r="D2848" s="34" t="s">
        <v>10975</v>
      </c>
      <c r="E2848" s="34" t="s">
        <v>84</v>
      </c>
      <c r="F2848" s="31">
        <v>8</v>
      </c>
    </row>
    <row r="2849" spans="1:6" s="31" customFormat="1" ht="15.75" customHeight="1" x14ac:dyDescent="0.25">
      <c r="A2849" s="31">
        <v>2852</v>
      </c>
      <c r="B2849" s="34" t="s">
        <v>13817</v>
      </c>
      <c r="C2849" s="31">
        <v>3163</v>
      </c>
      <c r="D2849" s="34" t="s">
        <v>11420</v>
      </c>
      <c r="E2849" s="34" t="s">
        <v>84</v>
      </c>
      <c r="F2849" s="31">
        <v>9</v>
      </c>
    </row>
    <row r="2850" spans="1:6" s="31" customFormat="1" ht="15.75" customHeight="1" x14ac:dyDescent="0.25">
      <c r="A2850" s="31">
        <v>2853</v>
      </c>
      <c r="B2850" s="34" t="s">
        <v>13818</v>
      </c>
      <c r="C2850" s="31">
        <v>2089</v>
      </c>
      <c r="D2850" s="34" t="s">
        <v>10975</v>
      </c>
      <c r="E2850" s="34" t="s">
        <v>84</v>
      </c>
      <c r="F2850" s="31">
        <v>10</v>
      </c>
    </row>
    <row r="2851" spans="1:6" s="31" customFormat="1" ht="15.75" customHeight="1" x14ac:dyDescent="0.25">
      <c r="A2851" s="31">
        <v>2854</v>
      </c>
      <c r="B2851" s="34" t="s">
        <v>13819</v>
      </c>
      <c r="C2851" s="31">
        <v>2323</v>
      </c>
      <c r="D2851" s="34" t="s">
        <v>10975</v>
      </c>
      <c r="E2851" s="34" t="s">
        <v>84</v>
      </c>
      <c r="F2851" s="31">
        <v>4</v>
      </c>
    </row>
    <row r="2852" spans="1:6" s="31" customFormat="1" ht="15.75" customHeight="1" x14ac:dyDescent="0.25">
      <c r="A2852" s="31">
        <v>2855</v>
      </c>
      <c r="B2852" s="34" t="s">
        <v>13820</v>
      </c>
      <c r="C2852" s="31">
        <v>2155</v>
      </c>
      <c r="D2852" s="34" t="s">
        <v>10975</v>
      </c>
      <c r="E2852" s="34" t="s">
        <v>84</v>
      </c>
      <c r="F2852" s="31">
        <v>10</v>
      </c>
    </row>
    <row r="2853" spans="1:6" s="31" customFormat="1" ht="15.75" customHeight="1" x14ac:dyDescent="0.25">
      <c r="A2853" s="31">
        <v>2856</v>
      </c>
      <c r="B2853" s="34" t="s">
        <v>13821</v>
      </c>
      <c r="C2853" s="31">
        <v>2077</v>
      </c>
      <c r="D2853" s="34" t="s">
        <v>10975</v>
      </c>
      <c r="E2853" s="34" t="s">
        <v>84</v>
      </c>
      <c r="F2853" s="31">
        <v>10</v>
      </c>
    </row>
    <row r="2854" spans="1:6" s="31" customFormat="1" ht="15.75" customHeight="1" x14ac:dyDescent="0.25">
      <c r="A2854" s="31">
        <v>2857</v>
      </c>
      <c r="B2854" s="34" t="s">
        <v>13822</v>
      </c>
      <c r="C2854" s="31">
        <v>4300</v>
      </c>
      <c r="D2854" s="34" t="s">
        <v>14968</v>
      </c>
      <c r="E2854" s="34" t="s">
        <v>84</v>
      </c>
      <c r="F2854" s="31">
        <v>6</v>
      </c>
    </row>
    <row r="2855" spans="1:6" s="31" customFormat="1" ht="15.75" customHeight="1" x14ac:dyDescent="0.25">
      <c r="A2855" s="31">
        <v>2858</v>
      </c>
      <c r="B2855" s="34" t="s">
        <v>13823</v>
      </c>
      <c r="C2855" s="31">
        <v>2044</v>
      </c>
      <c r="D2855" s="34" t="s">
        <v>10975</v>
      </c>
      <c r="E2855" s="34" t="s">
        <v>84</v>
      </c>
      <c r="F2855" s="31">
        <v>10</v>
      </c>
    </row>
    <row r="2856" spans="1:6" s="31" customFormat="1" ht="15.75" customHeight="1" x14ac:dyDescent="0.25">
      <c r="A2856" s="31">
        <v>2859</v>
      </c>
      <c r="B2856" s="34" t="s">
        <v>13824</v>
      </c>
      <c r="C2856" s="31">
        <v>4034</v>
      </c>
      <c r="D2856" s="34" t="s">
        <v>14968</v>
      </c>
      <c r="E2856" s="34" t="s">
        <v>84</v>
      </c>
      <c r="F2856" s="31">
        <v>7</v>
      </c>
    </row>
    <row r="2857" spans="1:6" s="31" customFormat="1" ht="15.75" customHeight="1" x14ac:dyDescent="0.25">
      <c r="A2857" s="31">
        <v>2860</v>
      </c>
      <c r="B2857" s="34" t="s">
        <v>13825</v>
      </c>
      <c r="C2857" s="31">
        <v>2564</v>
      </c>
      <c r="D2857" s="34" t="s">
        <v>10975</v>
      </c>
      <c r="E2857" s="34" t="s">
        <v>84</v>
      </c>
      <c r="F2857" s="31">
        <v>7</v>
      </c>
    </row>
    <row r="2858" spans="1:6" s="31" customFormat="1" ht="15.75" customHeight="1" x14ac:dyDescent="0.25">
      <c r="A2858" s="31">
        <v>2861</v>
      </c>
      <c r="B2858" s="34" t="s">
        <v>13826</v>
      </c>
      <c r="C2858" s="31">
        <v>4154</v>
      </c>
      <c r="D2858" s="34" t="s">
        <v>14968</v>
      </c>
      <c r="E2858" s="34" t="s">
        <v>84</v>
      </c>
      <c r="F2858" s="31">
        <v>9</v>
      </c>
    </row>
    <row r="2859" spans="1:6" s="31" customFormat="1" ht="15.75" customHeight="1" x14ac:dyDescent="0.25">
      <c r="A2859" s="31">
        <v>2862</v>
      </c>
      <c r="B2859" s="34" t="s">
        <v>13827</v>
      </c>
      <c r="C2859" s="31">
        <v>2031</v>
      </c>
      <c r="D2859" s="34" t="s">
        <v>10975</v>
      </c>
      <c r="E2859" s="34" t="s">
        <v>84</v>
      </c>
      <c r="F2859" s="31">
        <v>10</v>
      </c>
    </row>
    <row r="2860" spans="1:6" s="31" customFormat="1" ht="15.75" customHeight="1" x14ac:dyDescent="0.25">
      <c r="A2860" s="31">
        <v>2863</v>
      </c>
      <c r="B2860" s="34" t="s">
        <v>13828</v>
      </c>
      <c r="C2860" s="31">
        <v>2460</v>
      </c>
      <c r="D2860" s="34" t="s">
        <v>10975</v>
      </c>
      <c r="E2860" s="34" t="s">
        <v>84</v>
      </c>
      <c r="F2860" s="31">
        <v>3</v>
      </c>
    </row>
    <row r="2861" spans="1:6" s="31" customFormat="1" ht="15.75" customHeight="1" x14ac:dyDescent="0.25">
      <c r="A2861" s="31">
        <v>2864</v>
      </c>
      <c r="B2861" s="34" t="s">
        <v>13829</v>
      </c>
      <c r="C2861" s="31">
        <v>3757</v>
      </c>
      <c r="D2861" s="34" t="s">
        <v>11420</v>
      </c>
      <c r="E2861" s="34" t="s">
        <v>84</v>
      </c>
      <c r="F2861" s="31">
        <v>6</v>
      </c>
    </row>
    <row r="2862" spans="1:6" s="31" customFormat="1" ht="15.75" customHeight="1" x14ac:dyDescent="0.25">
      <c r="A2862" s="31">
        <v>2865</v>
      </c>
      <c r="B2862" s="34" t="s">
        <v>13830</v>
      </c>
      <c r="C2862" s="31">
        <v>2099</v>
      </c>
      <c r="D2862" s="34" t="s">
        <v>10975</v>
      </c>
      <c r="E2862" s="34" t="s">
        <v>84</v>
      </c>
      <c r="F2862" s="31">
        <v>9</v>
      </c>
    </row>
    <row r="2863" spans="1:6" s="31" customFormat="1" ht="15.75" customHeight="1" x14ac:dyDescent="0.25">
      <c r="A2863" s="31">
        <v>2866</v>
      </c>
      <c r="B2863" s="34" t="s">
        <v>13831</v>
      </c>
      <c r="C2863" s="31">
        <v>2750</v>
      </c>
      <c r="D2863" s="34" t="s">
        <v>10975</v>
      </c>
      <c r="E2863" s="34" t="s">
        <v>84</v>
      </c>
      <c r="F2863" s="31">
        <v>7</v>
      </c>
    </row>
    <row r="2864" spans="1:6" s="31" customFormat="1" ht="15.75" customHeight="1" x14ac:dyDescent="0.25">
      <c r="A2864" s="31">
        <v>2867</v>
      </c>
      <c r="B2864" s="34" t="s">
        <v>13832</v>
      </c>
      <c r="C2864" s="31">
        <v>2770</v>
      </c>
      <c r="D2864" s="34" t="s">
        <v>10975</v>
      </c>
      <c r="E2864" s="34" t="s">
        <v>84</v>
      </c>
      <c r="F2864" s="31">
        <v>6</v>
      </c>
    </row>
    <row r="2865" spans="1:6" s="31" customFormat="1" ht="15.75" customHeight="1" x14ac:dyDescent="0.25">
      <c r="A2865" s="31">
        <v>2868</v>
      </c>
      <c r="B2865" s="34" t="s">
        <v>13833</v>
      </c>
      <c r="C2865" s="31">
        <v>2086</v>
      </c>
      <c r="D2865" s="34" t="s">
        <v>10975</v>
      </c>
      <c r="E2865" s="34" t="s">
        <v>84</v>
      </c>
      <c r="F2865" s="31">
        <v>10</v>
      </c>
    </row>
    <row r="2866" spans="1:6" s="31" customFormat="1" ht="15.75" customHeight="1" x14ac:dyDescent="0.25">
      <c r="A2866" s="31">
        <v>2869</v>
      </c>
      <c r="B2866" s="34" t="s">
        <v>13834</v>
      </c>
      <c r="C2866" s="31">
        <v>2070</v>
      </c>
      <c r="D2866" s="34" t="s">
        <v>10975</v>
      </c>
      <c r="E2866" s="34" t="s">
        <v>84</v>
      </c>
      <c r="F2866" s="31">
        <v>9</v>
      </c>
    </row>
    <row r="2867" spans="1:6" s="31" customFormat="1" ht="15.75" customHeight="1" x14ac:dyDescent="0.25">
      <c r="A2867" s="31">
        <v>2870</v>
      </c>
      <c r="B2867" s="34" t="s">
        <v>13835</v>
      </c>
      <c r="C2867" s="31">
        <v>2200</v>
      </c>
      <c r="D2867" s="34" t="s">
        <v>10975</v>
      </c>
      <c r="E2867" s="34" t="s">
        <v>84</v>
      </c>
      <c r="F2867" s="31">
        <v>7</v>
      </c>
    </row>
    <row r="2868" spans="1:6" s="31" customFormat="1" ht="15.75" customHeight="1" x14ac:dyDescent="0.25">
      <c r="A2868" s="31">
        <v>2871</v>
      </c>
      <c r="B2868" s="34" t="s">
        <v>13836</v>
      </c>
      <c r="C2868" s="31">
        <v>2047</v>
      </c>
      <c r="D2868" s="34" t="s">
        <v>10975</v>
      </c>
      <c r="E2868" s="34" t="s">
        <v>84</v>
      </c>
      <c r="F2868" s="31">
        <v>12</v>
      </c>
    </row>
    <row r="2869" spans="1:6" s="31" customFormat="1" ht="15.75" customHeight="1" x14ac:dyDescent="0.25">
      <c r="A2869" s="31">
        <v>2872</v>
      </c>
      <c r="B2869" s="34" t="s">
        <v>13837</v>
      </c>
      <c r="C2869" s="31">
        <v>4810</v>
      </c>
      <c r="D2869" s="34" t="s">
        <v>14968</v>
      </c>
      <c r="E2869" s="34" t="s">
        <v>84</v>
      </c>
      <c r="F2869" s="31">
        <v>8</v>
      </c>
    </row>
    <row r="2870" spans="1:6" s="31" customFormat="1" ht="15.75" customHeight="1" x14ac:dyDescent="0.25">
      <c r="A2870" s="31">
        <v>2873</v>
      </c>
      <c r="B2870" s="34" t="s">
        <v>13838</v>
      </c>
      <c r="C2870" s="31">
        <v>2486</v>
      </c>
      <c r="D2870" s="34" t="s">
        <v>10975</v>
      </c>
      <c r="E2870" s="34" t="s">
        <v>84</v>
      </c>
      <c r="F2870" s="31">
        <v>8</v>
      </c>
    </row>
    <row r="2871" spans="1:6" s="31" customFormat="1" ht="15.75" customHeight="1" x14ac:dyDescent="0.25">
      <c r="A2871" s="31">
        <v>2874</v>
      </c>
      <c r="B2871" s="34" t="s">
        <v>13839</v>
      </c>
      <c r="C2871" s="31">
        <v>3043</v>
      </c>
      <c r="D2871" s="34" t="s">
        <v>11420</v>
      </c>
      <c r="E2871" s="34" t="s">
        <v>84</v>
      </c>
      <c r="F2871" s="31">
        <v>7</v>
      </c>
    </row>
    <row r="2872" spans="1:6" s="31" customFormat="1" ht="15.75" customHeight="1" x14ac:dyDescent="0.25">
      <c r="A2872" s="31">
        <v>2875</v>
      </c>
      <c r="B2872" s="34" t="s">
        <v>13840</v>
      </c>
      <c r="C2872" s="31">
        <v>4221</v>
      </c>
      <c r="D2872" s="34" t="s">
        <v>14968</v>
      </c>
      <c r="E2872" s="34" t="s">
        <v>84</v>
      </c>
      <c r="F2872" s="31">
        <v>9</v>
      </c>
    </row>
    <row r="2873" spans="1:6" s="31" customFormat="1" ht="15.75" customHeight="1" x14ac:dyDescent="0.25">
      <c r="A2873" s="31">
        <v>2876</v>
      </c>
      <c r="B2873" s="34" t="s">
        <v>13841</v>
      </c>
      <c r="C2873" s="31">
        <v>2044</v>
      </c>
      <c r="D2873" s="34" t="s">
        <v>10975</v>
      </c>
      <c r="E2873" s="34" t="s">
        <v>84</v>
      </c>
      <c r="F2873" s="31">
        <v>10</v>
      </c>
    </row>
    <row r="2874" spans="1:6" s="31" customFormat="1" ht="15.75" customHeight="1" x14ac:dyDescent="0.25">
      <c r="A2874" s="31">
        <v>2877</v>
      </c>
      <c r="B2874" s="34" t="s">
        <v>13842</v>
      </c>
      <c r="C2874" s="31">
        <v>4211</v>
      </c>
      <c r="D2874" s="34" t="s">
        <v>14968</v>
      </c>
      <c r="E2874" s="34" t="s">
        <v>84</v>
      </c>
      <c r="F2874" s="31">
        <v>5</v>
      </c>
    </row>
    <row r="2875" spans="1:6" s="31" customFormat="1" ht="15.75" customHeight="1" x14ac:dyDescent="0.25">
      <c r="A2875" s="31">
        <v>2878</v>
      </c>
      <c r="B2875" s="34" t="s">
        <v>13843</v>
      </c>
      <c r="C2875" s="31">
        <v>2316</v>
      </c>
      <c r="D2875" s="34" t="s">
        <v>10975</v>
      </c>
      <c r="E2875" s="34" t="s">
        <v>84</v>
      </c>
      <c r="F2875" s="31">
        <v>6</v>
      </c>
    </row>
    <row r="2876" spans="1:6" s="31" customFormat="1" ht="15.75" customHeight="1" x14ac:dyDescent="0.25">
      <c r="A2876" s="31">
        <v>2879</v>
      </c>
      <c r="B2876" s="34" t="s">
        <v>13844</v>
      </c>
      <c r="C2876" s="31">
        <v>3179</v>
      </c>
      <c r="D2876" s="34" t="s">
        <v>11420</v>
      </c>
      <c r="E2876" s="34" t="s">
        <v>84</v>
      </c>
      <c r="F2876" s="31">
        <v>9</v>
      </c>
    </row>
    <row r="2877" spans="1:6" s="31" customFormat="1" ht="15.75" customHeight="1" x14ac:dyDescent="0.25">
      <c r="A2877" s="31">
        <v>2880</v>
      </c>
      <c r="B2877" s="34" t="s">
        <v>13845</v>
      </c>
      <c r="C2877" s="31">
        <v>2067</v>
      </c>
      <c r="D2877" s="34" t="s">
        <v>10975</v>
      </c>
      <c r="E2877" s="34" t="s">
        <v>84</v>
      </c>
      <c r="F2877" s="31">
        <v>9</v>
      </c>
    </row>
    <row r="2878" spans="1:6" s="31" customFormat="1" ht="15.75" customHeight="1" x14ac:dyDescent="0.25">
      <c r="A2878" s="31">
        <v>2881</v>
      </c>
      <c r="B2878" s="34" t="s">
        <v>13846</v>
      </c>
      <c r="C2878" s="31">
        <v>2089</v>
      </c>
      <c r="D2878" s="34" t="s">
        <v>10975</v>
      </c>
      <c r="E2878" s="34" t="s">
        <v>84</v>
      </c>
      <c r="F2878" s="31">
        <v>11</v>
      </c>
    </row>
    <row r="2879" spans="1:6" s="31" customFormat="1" ht="15.75" customHeight="1" x14ac:dyDescent="0.25">
      <c r="A2879" s="31">
        <v>2882</v>
      </c>
      <c r="B2879" s="34" t="s">
        <v>13847</v>
      </c>
      <c r="C2879" s="31">
        <v>4115</v>
      </c>
      <c r="D2879" s="34" t="s">
        <v>14968</v>
      </c>
      <c r="E2879" s="34" t="s">
        <v>84</v>
      </c>
      <c r="F2879" s="31">
        <v>3</v>
      </c>
    </row>
    <row r="2880" spans="1:6" s="31" customFormat="1" ht="15.75" customHeight="1" x14ac:dyDescent="0.25">
      <c r="A2880" s="31">
        <v>2883</v>
      </c>
      <c r="B2880" s="34" t="s">
        <v>13848</v>
      </c>
      <c r="C2880" s="31">
        <v>2756</v>
      </c>
      <c r="D2880" s="34" t="s">
        <v>10975</v>
      </c>
      <c r="E2880" s="34" t="s">
        <v>84</v>
      </c>
      <c r="F2880" s="31">
        <v>8</v>
      </c>
    </row>
    <row r="2881" spans="1:6" s="31" customFormat="1" ht="15.75" customHeight="1" x14ac:dyDescent="0.25">
      <c r="A2881" s="31">
        <v>2884</v>
      </c>
      <c r="B2881" s="34" t="s">
        <v>13849</v>
      </c>
      <c r="C2881" s="31">
        <v>2777</v>
      </c>
      <c r="D2881" s="34" t="s">
        <v>10975</v>
      </c>
      <c r="E2881" s="34" t="s">
        <v>84</v>
      </c>
      <c r="F2881" s="31">
        <v>9</v>
      </c>
    </row>
    <row r="2882" spans="1:6" s="31" customFormat="1" ht="15.75" customHeight="1" x14ac:dyDescent="0.25">
      <c r="A2882" s="31">
        <v>2885</v>
      </c>
      <c r="B2882" s="34" t="s">
        <v>13850</v>
      </c>
      <c r="C2882" s="31">
        <v>2761</v>
      </c>
      <c r="D2882" s="34" t="s">
        <v>10975</v>
      </c>
      <c r="E2882" s="34" t="s">
        <v>84</v>
      </c>
      <c r="F2882" s="31">
        <v>8</v>
      </c>
    </row>
    <row r="2883" spans="1:6" s="31" customFormat="1" ht="15.75" customHeight="1" x14ac:dyDescent="0.25">
      <c r="A2883" s="31">
        <v>2886</v>
      </c>
      <c r="B2883" s="34" t="s">
        <v>13851</v>
      </c>
      <c r="C2883" s="31">
        <v>2121</v>
      </c>
      <c r="D2883" s="34" t="s">
        <v>10975</v>
      </c>
      <c r="E2883" s="34" t="s">
        <v>84</v>
      </c>
      <c r="F2883" s="31">
        <v>11</v>
      </c>
    </row>
    <row r="2884" spans="1:6" s="31" customFormat="1" ht="15.75" customHeight="1" x14ac:dyDescent="0.25">
      <c r="A2884" s="31">
        <v>2887</v>
      </c>
      <c r="B2884" s="34" t="s">
        <v>13852</v>
      </c>
      <c r="C2884" s="31">
        <v>2046</v>
      </c>
      <c r="D2884" s="34" t="s">
        <v>10975</v>
      </c>
      <c r="E2884" s="34" t="s">
        <v>84</v>
      </c>
      <c r="F2884" s="31">
        <v>10</v>
      </c>
    </row>
    <row r="2885" spans="1:6" s="31" customFormat="1" ht="15.75" customHeight="1" x14ac:dyDescent="0.25">
      <c r="A2885" s="31">
        <v>2888</v>
      </c>
      <c r="B2885" s="34" t="s">
        <v>13853</v>
      </c>
      <c r="C2885" s="31">
        <v>2528</v>
      </c>
      <c r="D2885" s="34" t="s">
        <v>10975</v>
      </c>
      <c r="E2885" s="34" t="s">
        <v>84</v>
      </c>
      <c r="F2885" s="31">
        <v>7</v>
      </c>
    </row>
    <row r="2886" spans="1:6" s="31" customFormat="1" ht="15.75" customHeight="1" x14ac:dyDescent="0.25">
      <c r="A2886" s="31">
        <v>2889</v>
      </c>
      <c r="B2886" s="34" t="s">
        <v>13854</v>
      </c>
      <c r="C2886" s="31">
        <v>3064</v>
      </c>
      <c r="D2886" s="34" t="s">
        <v>11420</v>
      </c>
      <c r="E2886" s="34" t="s">
        <v>84</v>
      </c>
      <c r="F2886" s="31">
        <v>5</v>
      </c>
    </row>
    <row r="2887" spans="1:6" s="31" customFormat="1" ht="15.75" customHeight="1" x14ac:dyDescent="0.25">
      <c r="A2887" s="31">
        <v>2890</v>
      </c>
      <c r="B2887" s="34" t="s">
        <v>13855</v>
      </c>
      <c r="C2887" s="31">
        <v>2018</v>
      </c>
      <c r="D2887" s="34" t="s">
        <v>10975</v>
      </c>
      <c r="E2887" s="34" t="s">
        <v>84</v>
      </c>
      <c r="F2887" s="31">
        <v>11</v>
      </c>
    </row>
    <row r="2888" spans="1:6" s="31" customFormat="1" ht="15.75" customHeight="1" x14ac:dyDescent="0.25">
      <c r="A2888" s="31">
        <v>2891</v>
      </c>
      <c r="B2888" s="34" t="s">
        <v>13856</v>
      </c>
      <c r="C2888" s="31">
        <v>2481</v>
      </c>
      <c r="D2888" s="34" t="s">
        <v>10975</v>
      </c>
      <c r="E2888" s="34" t="s">
        <v>84</v>
      </c>
      <c r="F2888" s="31">
        <v>11</v>
      </c>
    </row>
    <row r="2889" spans="1:6" s="31" customFormat="1" ht="15.75" customHeight="1" x14ac:dyDescent="0.25">
      <c r="A2889" s="31">
        <v>2892</v>
      </c>
      <c r="B2889" s="34" t="s">
        <v>13857</v>
      </c>
      <c r="C2889" s="31">
        <v>2145</v>
      </c>
      <c r="D2889" s="34" t="s">
        <v>10975</v>
      </c>
      <c r="E2889" s="34" t="s">
        <v>84</v>
      </c>
      <c r="F2889" s="31">
        <v>7</v>
      </c>
    </row>
    <row r="2890" spans="1:6" s="31" customFormat="1" ht="15.75" customHeight="1" x14ac:dyDescent="0.25">
      <c r="A2890" s="31">
        <v>2893</v>
      </c>
      <c r="B2890" s="34" t="s">
        <v>13858</v>
      </c>
      <c r="C2890" s="31">
        <v>2763</v>
      </c>
      <c r="D2890" s="34" t="s">
        <v>10975</v>
      </c>
      <c r="E2890" s="34" t="s">
        <v>84</v>
      </c>
      <c r="F2890" s="31">
        <v>8</v>
      </c>
    </row>
    <row r="2891" spans="1:6" s="31" customFormat="1" ht="15.75" customHeight="1" x14ac:dyDescent="0.25">
      <c r="A2891" s="31">
        <v>2894</v>
      </c>
      <c r="B2891" s="34" t="s">
        <v>13859</v>
      </c>
      <c r="C2891" s="31">
        <v>4818</v>
      </c>
      <c r="D2891" s="34" t="s">
        <v>14968</v>
      </c>
      <c r="E2891" s="34" t="s">
        <v>84</v>
      </c>
      <c r="F2891" s="31">
        <v>4</v>
      </c>
    </row>
    <row r="2892" spans="1:6" s="31" customFormat="1" ht="15.75" customHeight="1" x14ac:dyDescent="0.25">
      <c r="A2892" s="31">
        <v>2895</v>
      </c>
      <c r="B2892" s="34" t="s">
        <v>13860</v>
      </c>
      <c r="C2892" s="31">
        <v>2075</v>
      </c>
      <c r="D2892" s="34" t="s">
        <v>10975</v>
      </c>
      <c r="E2892" s="34" t="s">
        <v>84</v>
      </c>
      <c r="F2892" s="31">
        <v>9</v>
      </c>
    </row>
    <row r="2893" spans="1:6" s="31" customFormat="1" ht="15.75" customHeight="1" x14ac:dyDescent="0.25">
      <c r="A2893" s="31">
        <v>2896</v>
      </c>
      <c r="B2893" s="34" t="s">
        <v>13861</v>
      </c>
      <c r="C2893" s="31">
        <v>3082</v>
      </c>
      <c r="D2893" s="34" t="s">
        <v>11420</v>
      </c>
      <c r="E2893" s="34" t="s">
        <v>84</v>
      </c>
      <c r="F2893" s="31">
        <v>4</v>
      </c>
    </row>
    <row r="2894" spans="1:6" s="31" customFormat="1" ht="15.75" customHeight="1" x14ac:dyDescent="0.25">
      <c r="A2894" s="31">
        <v>2897</v>
      </c>
      <c r="B2894" s="34" t="s">
        <v>13862</v>
      </c>
      <c r="C2894" s="31">
        <v>3189</v>
      </c>
      <c r="D2894" s="34" t="s">
        <v>11420</v>
      </c>
      <c r="E2894" s="34" t="s">
        <v>84</v>
      </c>
      <c r="F2894" s="31">
        <v>10</v>
      </c>
    </row>
    <row r="2895" spans="1:6" s="31" customFormat="1" ht="15.75" customHeight="1" x14ac:dyDescent="0.25">
      <c r="A2895" s="31">
        <v>2898</v>
      </c>
      <c r="B2895" s="34" t="s">
        <v>13863</v>
      </c>
      <c r="C2895" s="31">
        <v>2250</v>
      </c>
      <c r="D2895" s="34" t="s">
        <v>10975</v>
      </c>
      <c r="E2895" s="34" t="s">
        <v>84</v>
      </c>
      <c r="F2895" s="31">
        <v>7</v>
      </c>
    </row>
    <row r="2896" spans="1:6" s="31" customFormat="1" ht="15.75" customHeight="1" x14ac:dyDescent="0.25">
      <c r="A2896" s="31">
        <v>2899</v>
      </c>
      <c r="B2896" s="34" t="s">
        <v>13864</v>
      </c>
      <c r="C2896" s="31">
        <v>2880</v>
      </c>
      <c r="D2896" s="34" t="s">
        <v>10975</v>
      </c>
      <c r="E2896" s="34" t="s">
        <v>84</v>
      </c>
      <c r="F2896" s="31">
        <v>1</v>
      </c>
    </row>
    <row r="2897" spans="1:6" s="31" customFormat="1" ht="15.75" customHeight="1" x14ac:dyDescent="0.25">
      <c r="A2897" s="31">
        <v>2900</v>
      </c>
      <c r="B2897" s="34" t="s">
        <v>13865</v>
      </c>
      <c r="C2897" s="31">
        <v>2530</v>
      </c>
      <c r="D2897" s="34" t="s">
        <v>10975</v>
      </c>
      <c r="E2897" s="34" t="s">
        <v>84</v>
      </c>
      <c r="F2897" s="31">
        <v>7</v>
      </c>
    </row>
    <row r="2898" spans="1:6" s="31" customFormat="1" ht="15.75" customHeight="1" x14ac:dyDescent="0.25">
      <c r="A2898" s="31">
        <v>2901</v>
      </c>
      <c r="B2898" s="34" t="s">
        <v>13866</v>
      </c>
      <c r="C2898" s="31">
        <v>4301</v>
      </c>
      <c r="D2898" s="34" t="s">
        <v>14968</v>
      </c>
      <c r="E2898" s="34" t="s">
        <v>84</v>
      </c>
      <c r="F2898" s="31">
        <v>3</v>
      </c>
    </row>
    <row r="2899" spans="1:6" s="31" customFormat="1" ht="15.75" customHeight="1" x14ac:dyDescent="0.25">
      <c r="A2899" s="31">
        <v>2902</v>
      </c>
      <c r="B2899" s="34" t="s">
        <v>13867</v>
      </c>
      <c r="C2899" s="31">
        <v>2170</v>
      </c>
      <c r="D2899" s="34" t="s">
        <v>10975</v>
      </c>
      <c r="E2899" s="34" t="s">
        <v>84</v>
      </c>
      <c r="F2899" s="31">
        <v>9</v>
      </c>
    </row>
    <row r="2900" spans="1:6" s="31" customFormat="1" ht="15.75" customHeight="1" x14ac:dyDescent="0.25">
      <c r="A2900" s="31">
        <v>2903</v>
      </c>
      <c r="B2900" s="34" t="s">
        <v>13868</v>
      </c>
      <c r="C2900" s="31">
        <v>2170</v>
      </c>
      <c r="D2900" s="34" t="s">
        <v>10975</v>
      </c>
      <c r="E2900" s="34" t="s">
        <v>84</v>
      </c>
      <c r="F2900" s="31">
        <v>8</v>
      </c>
    </row>
    <row r="2901" spans="1:6" s="31" customFormat="1" ht="15.75" customHeight="1" x14ac:dyDescent="0.25">
      <c r="A2901" s="31">
        <v>2904</v>
      </c>
      <c r="B2901" s="34" t="s">
        <v>13869</v>
      </c>
      <c r="C2901" s="31">
        <v>2211</v>
      </c>
      <c r="D2901" s="34" t="s">
        <v>10975</v>
      </c>
      <c r="E2901" s="34" t="s">
        <v>84</v>
      </c>
      <c r="F2901" s="31">
        <v>9</v>
      </c>
    </row>
    <row r="2902" spans="1:6" s="31" customFormat="1" ht="15.75" customHeight="1" x14ac:dyDescent="0.25">
      <c r="A2902" s="31">
        <v>2905</v>
      </c>
      <c r="B2902" s="34" t="s">
        <v>13870</v>
      </c>
      <c r="C2902" s="31">
        <v>2452</v>
      </c>
      <c r="D2902" s="34" t="s">
        <v>10975</v>
      </c>
      <c r="E2902" s="34" t="s">
        <v>84</v>
      </c>
      <c r="F2902" s="31">
        <v>5</v>
      </c>
    </row>
    <row r="2903" spans="1:6" s="31" customFormat="1" ht="15.75" customHeight="1" x14ac:dyDescent="0.25">
      <c r="A2903" s="31">
        <v>2906</v>
      </c>
      <c r="B2903" s="34" t="s">
        <v>13871</v>
      </c>
      <c r="C2903" s="31">
        <v>2480</v>
      </c>
      <c r="D2903" s="34" t="s">
        <v>10975</v>
      </c>
      <c r="E2903" s="34" t="s">
        <v>84</v>
      </c>
      <c r="F2903" s="31">
        <v>4</v>
      </c>
    </row>
    <row r="2904" spans="1:6" s="31" customFormat="1" ht="15.75" customHeight="1" x14ac:dyDescent="0.25">
      <c r="A2904" s="31">
        <v>2907</v>
      </c>
      <c r="B2904" s="34" t="s">
        <v>13872</v>
      </c>
      <c r="C2904" s="31">
        <v>3195</v>
      </c>
      <c r="D2904" s="34" t="s">
        <v>11420</v>
      </c>
      <c r="E2904" s="34" t="s">
        <v>84</v>
      </c>
      <c r="F2904" s="31">
        <v>10</v>
      </c>
    </row>
    <row r="2905" spans="1:6" s="31" customFormat="1" ht="15.75" customHeight="1" x14ac:dyDescent="0.25">
      <c r="A2905" s="31">
        <v>2908</v>
      </c>
      <c r="B2905" s="34" t="s">
        <v>13873</v>
      </c>
      <c r="C2905" s="31">
        <v>3175</v>
      </c>
      <c r="D2905" s="34" t="s">
        <v>11420</v>
      </c>
      <c r="E2905" s="34" t="s">
        <v>84</v>
      </c>
      <c r="F2905" s="31">
        <v>8</v>
      </c>
    </row>
    <row r="2906" spans="1:6" s="31" customFormat="1" ht="15.75" customHeight="1" x14ac:dyDescent="0.25">
      <c r="A2906" s="31">
        <v>2909</v>
      </c>
      <c r="B2906" s="34" t="s">
        <v>13874</v>
      </c>
      <c r="C2906" s="31">
        <v>3198</v>
      </c>
      <c r="D2906" s="34" t="s">
        <v>11420</v>
      </c>
      <c r="E2906" s="34" t="s">
        <v>84</v>
      </c>
      <c r="F2906" s="31">
        <v>9</v>
      </c>
    </row>
    <row r="2907" spans="1:6" s="31" customFormat="1" ht="15.75" customHeight="1" x14ac:dyDescent="0.25">
      <c r="A2907" s="31">
        <v>2910</v>
      </c>
      <c r="B2907" s="34" t="s">
        <v>13875</v>
      </c>
      <c r="C2907" s="31">
        <v>3184</v>
      </c>
      <c r="D2907" s="34" t="s">
        <v>11420</v>
      </c>
      <c r="E2907" s="34" t="s">
        <v>84</v>
      </c>
      <c r="F2907" s="31">
        <v>10</v>
      </c>
    </row>
    <row r="2908" spans="1:6" s="31" customFormat="1" ht="15.75" customHeight="1" x14ac:dyDescent="0.25">
      <c r="A2908" s="31">
        <v>2911</v>
      </c>
      <c r="B2908" s="34" t="s">
        <v>13876</v>
      </c>
      <c r="C2908" s="31">
        <v>3106</v>
      </c>
      <c r="D2908" s="34" t="s">
        <v>11420</v>
      </c>
      <c r="E2908" s="34" t="s">
        <v>84</v>
      </c>
      <c r="F2908" s="31">
        <v>10</v>
      </c>
    </row>
    <row r="2909" spans="1:6" s="31" customFormat="1" ht="15.75" customHeight="1" x14ac:dyDescent="0.25">
      <c r="A2909" s="31">
        <v>2912</v>
      </c>
      <c r="B2909" s="34" t="s">
        <v>13877</v>
      </c>
      <c r="C2909" s="31">
        <v>2075</v>
      </c>
      <c r="D2909" s="34" t="s">
        <v>10975</v>
      </c>
      <c r="E2909" s="34" t="s">
        <v>84</v>
      </c>
      <c r="F2909" s="31">
        <v>11</v>
      </c>
    </row>
    <row r="2910" spans="1:6" s="31" customFormat="1" ht="15.75" customHeight="1" x14ac:dyDescent="0.25">
      <c r="A2910" s="31">
        <v>2913</v>
      </c>
      <c r="B2910" s="34" t="s">
        <v>13878</v>
      </c>
      <c r="C2910" s="31">
        <v>3350</v>
      </c>
      <c r="D2910" s="34" t="s">
        <v>11420</v>
      </c>
      <c r="E2910" s="34" t="s">
        <v>84</v>
      </c>
      <c r="F2910" s="31">
        <v>5</v>
      </c>
    </row>
    <row r="2911" spans="1:6" s="31" customFormat="1" ht="15.75" customHeight="1" x14ac:dyDescent="0.25">
      <c r="A2911" s="31">
        <v>2914</v>
      </c>
      <c r="B2911" s="34" t="s">
        <v>13879</v>
      </c>
      <c r="C2911" s="31">
        <v>2763</v>
      </c>
      <c r="D2911" s="34" t="s">
        <v>10975</v>
      </c>
      <c r="E2911" s="34" t="s">
        <v>84</v>
      </c>
      <c r="F2911" s="31">
        <v>9</v>
      </c>
    </row>
    <row r="2912" spans="1:6" s="31" customFormat="1" ht="15.75" customHeight="1" x14ac:dyDescent="0.25">
      <c r="A2912" s="31">
        <v>2915</v>
      </c>
      <c r="B2912" s="34" t="s">
        <v>13880</v>
      </c>
      <c r="C2912" s="31">
        <v>4868</v>
      </c>
      <c r="D2912" s="34" t="s">
        <v>14968</v>
      </c>
      <c r="E2912" s="34" t="s">
        <v>84</v>
      </c>
      <c r="F2912" s="31">
        <v>4</v>
      </c>
    </row>
    <row r="2913" spans="1:6" s="31" customFormat="1" ht="15.75" customHeight="1" x14ac:dyDescent="0.25">
      <c r="A2913" s="31">
        <v>2916</v>
      </c>
      <c r="B2913" s="34" t="s">
        <v>13881</v>
      </c>
      <c r="C2913" s="31">
        <v>4220</v>
      </c>
      <c r="D2913" s="34" t="s">
        <v>14968</v>
      </c>
      <c r="E2913" s="34" t="s">
        <v>84</v>
      </c>
      <c r="F2913" s="31">
        <v>8</v>
      </c>
    </row>
    <row r="2914" spans="1:6" s="31" customFormat="1" ht="15.75" customHeight="1" x14ac:dyDescent="0.25">
      <c r="A2914" s="31">
        <v>2917</v>
      </c>
      <c r="B2914" s="34" t="s">
        <v>13882</v>
      </c>
      <c r="C2914" s="31">
        <v>4118</v>
      </c>
      <c r="D2914" s="34" t="s">
        <v>14968</v>
      </c>
      <c r="E2914" s="34" t="s">
        <v>84</v>
      </c>
      <c r="F2914" s="31">
        <v>6</v>
      </c>
    </row>
    <row r="2915" spans="1:6" s="31" customFormat="1" ht="15.75" customHeight="1" x14ac:dyDescent="0.25">
      <c r="A2915" s="31">
        <v>2918</v>
      </c>
      <c r="B2915" s="34" t="s">
        <v>13883</v>
      </c>
      <c r="C2915" s="31">
        <v>4551</v>
      </c>
      <c r="D2915" s="34" t="s">
        <v>14968</v>
      </c>
      <c r="E2915" s="34" t="s">
        <v>84</v>
      </c>
      <c r="F2915" s="31">
        <v>8</v>
      </c>
    </row>
    <row r="2916" spans="1:6" s="31" customFormat="1" ht="15.75" customHeight="1" x14ac:dyDescent="0.25">
      <c r="A2916" s="31">
        <v>2919</v>
      </c>
      <c r="B2916" s="34" t="s">
        <v>13884</v>
      </c>
      <c r="C2916" s="31">
        <v>4121</v>
      </c>
      <c r="D2916" s="34" t="s">
        <v>14968</v>
      </c>
      <c r="E2916" s="34" t="s">
        <v>84</v>
      </c>
      <c r="F2916" s="31">
        <v>9</v>
      </c>
    </row>
    <row r="2917" spans="1:6" s="31" customFormat="1" ht="15.75" customHeight="1" x14ac:dyDescent="0.25">
      <c r="A2917" s="31">
        <v>2920</v>
      </c>
      <c r="B2917" s="34" t="s">
        <v>13885</v>
      </c>
      <c r="C2917" s="31">
        <v>2299</v>
      </c>
      <c r="D2917" s="34" t="s">
        <v>10975</v>
      </c>
      <c r="E2917" s="34" t="s">
        <v>84</v>
      </c>
      <c r="F2917" s="31">
        <v>8</v>
      </c>
    </row>
    <row r="2918" spans="1:6" s="31" customFormat="1" ht="15.75" customHeight="1" x14ac:dyDescent="0.25">
      <c r="A2918" s="31">
        <v>2921</v>
      </c>
      <c r="B2918" s="34" t="s">
        <v>13886</v>
      </c>
      <c r="C2918" s="31">
        <v>4060</v>
      </c>
      <c r="D2918" s="34" t="s">
        <v>14968</v>
      </c>
      <c r="E2918" s="34" t="s">
        <v>84</v>
      </c>
      <c r="F2918" s="31">
        <v>9</v>
      </c>
    </row>
    <row r="2919" spans="1:6" s="31" customFormat="1" ht="15.75" customHeight="1" x14ac:dyDescent="0.25">
      <c r="A2919" s="31">
        <v>2922</v>
      </c>
      <c r="B2919" s="34" t="s">
        <v>13887</v>
      </c>
      <c r="C2919" s="31">
        <v>4210</v>
      </c>
      <c r="D2919" s="34" t="s">
        <v>14968</v>
      </c>
      <c r="E2919" s="34" t="s">
        <v>84</v>
      </c>
      <c r="F2919" s="31">
        <v>4</v>
      </c>
    </row>
    <row r="2920" spans="1:6" s="31" customFormat="1" ht="15.75" customHeight="1" x14ac:dyDescent="0.25">
      <c r="A2920" s="31">
        <v>2923</v>
      </c>
      <c r="B2920" s="34" t="s">
        <v>13888</v>
      </c>
      <c r="C2920" s="31">
        <v>2440</v>
      </c>
      <c r="D2920" s="34" t="s">
        <v>10975</v>
      </c>
      <c r="E2920" s="34" t="s">
        <v>84</v>
      </c>
      <c r="F2920" s="31">
        <v>2</v>
      </c>
    </row>
    <row r="2921" spans="1:6" s="31" customFormat="1" ht="15.75" customHeight="1" x14ac:dyDescent="0.25">
      <c r="A2921" s="31">
        <v>2924</v>
      </c>
      <c r="B2921" s="34" t="s">
        <v>13889</v>
      </c>
      <c r="C2921" s="31">
        <v>3166</v>
      </c>
      <c r="D2921" s="34" t="s">
        <v>11420</v>
      </c>
      <c r="E2921" s="34" t="s">
        <v>84</v>
      </c>
      <c r="F2921" s="31">
        <v>10</v>
      </c>
    </row>
    <row r="2922" spans="1:6" s="31" customFormat="1" ht="15.75" customHeight="1" x14ac:dyDescent="0.25">
      <c r="A2922" s="31">
        <v>2925</v>
      </c>
      <c r="B2922" s="34" t="s">
        <v>13890</v>
      </c>
      <c r="C2922" s="31">
        <v>2259</v>
      </c>
      <c r="D2922" s="34" t="s">
        <v>10975</v>
      </c>
      <c r="E2922" s="34" t="s">
        <v>84</v>
      </c>
      <c r="F2922" s="31">
        <v>8</v>
      </c>
    </row>
    <row r="2923" spans="1:6" s="31" customFormat="1" ht="15.75" customHeight="1" x14ac:dyDescent="0.25">
      <c r="A2923" s="31">
        <v>2926</v>
      </c>
      <c r="B2923" s="34" t="s">
        <v>13891</v>
      </c>
      <c r="C2923" s="31">
        <v>4005</v>
      </c>
      <c r="D2923" s="34" t="s">
        <v>14968</v>
      </c>
      <c r="E2923" s="34" t="s">
        <v>84</v>
      </c>
      <c r="F2923" s="31">
        <v>12</v>
      </c>
    </row>
    <row r="2924" spans="1:6" s="31" customFormat="1" ht="15.75" customHeight="1" x14ac:dyDescent="0.25">
      <c r="A2924" s="31">
        <v>2927</v>
      </c>
      <c r="B2924" s="34" t="s">
        <v>13892</v>
      </c>
      <c r="C2924" s="31">
        <v>3933</v>
      </c>
      <c r="D2924" s="34" t="s">
        <v>11420</v>
      </c>
      <c r="E2924" s="34" t="s">
        <v>84</v>
      </c>
      <c r="F2924" s="31">
        <v>11</v>
      </c>
    </row>
    <row r="2925" spans="1:6" s="31" customFormat="1" ht="15.75" customHeight="1" x14ac:dyDescent="0.25">
      <c r="A2925" s="31">
        <v>2928</v>
      </c>
      <c r="B2925" s="34" t="s">
        <v>13893</v>
      </c>
      <c r="C2925" s="31">
        <v>2044</v>
      </c>
      <c r="D2925" s="34" t="s">
        <v>10975</v>
      </c>
      <c r="E2925" s="34" t="s">
        <v>84</v>
      </c>
      <c r="F2925" s="31">
        <v>10</v>
      </c>
    </row>
    <row r="2926" spans="1:6" s="31" customFormat="1" ht="15.75" customHeight="1" x14ac:dyDescent="0.25">
      <c r="A2926" s="31">
        <v>2929</v>
      </c>
      <c r="B2926" s="34" t="s">
        <v>13894</v>
      </c>
      <c r="C2926" s="31">
        <v>4883</v>
      </c>
      <c r="D2926" s="34" t="s">
        <v>14968</v>
      </c>
      <c r="E2926" s="34" t="s">
        <v>84</v>
      </c>
      <c r="F2926" s="31">
        <v>3</v>
      </c>
    </row>
    <row r="2927" spans="1:6" s="31" customFormat="1" ht="15.75" customHeight="1" x14ac:dyDescent="0.25">
      <c r="A2927" s="31">
        <v>2930</v>
      </c>
      <c r="B2927" s="34" t="s">
        <v>13895</v>
      </c>
      <c r="C2927" s="31">
        <v>2081</v>
      </c>
      <c r="D2927" s="34" t="s">
        <v>10975</v>
      </c>
      <c r="E2927" s="34" t="s">
        <v>84</v>
      </c>
      <c r="F2927" s="31">
        <v>10</v>
      </c>
    </row>
    <row r="2928" spans="1:6" s="31" customFormat="1" ht="15.75" customHeight="1" x14ac:dyDescent="0.25">
      <c r="A2928" s="31">
        <v>2931</v>
      </c>
      <c r="B2928" s="34" t="s">
        <v>13896</v>
      </c>
      <c r="C2928" s="31">
        <v>4702</v>
      </c>
      <c r="D2928" s="34" t="s">
        <v>14968</v>
      </c>
      <c r="E2928" s="34" t="s">
        <v>84</v>
      </c>
      <c r="F2928" s="31">
        <v>5</v>
      </c>
    </row>
    <row r="2929" spans="1:6" s="31" customFormat="1" ht="15.75" customHeight="1" x14ac:dyDescent="0.25">
      <c r="A2929" s="31">
        <v>2932</v>
      </c>
      <c r="B2929" s="34" t="s">
        <v>13897</v>
      </c>
      <c r="C2929" s="31">
        <v>4570</v>
      </c>
      <c r="D2929" s="34" t="s">
        <v>14968</v>
      </c>
      <c r="E2929" s="34" t="s">
        <v>84</v>
      </c>
      <c r="F2929" s="31">
        <v>3</v>
      </c>
    </row>
    <row r="2930" spans="1:6" s="31" customFormat="1" ht="15.75" customHeight="1" x14ac:dyDescent="0.25">
      <c r="A2930" s="31">
        <v>2933</v>
      </c>
      <c r="B2930" s="34" t="s">
        <v>13898</v>
      </c>
      <c r="C2930" s="31">
        <v>3810</v>
      </c>
      <c r="D2930" s="34" t="s">
        <v>11420</v>
      </c>
      <c r="E2930" s="34" t="s">
        <v>84</v>
      </c>
      <c r="F2930" s="31">
        <v>5</v>
      </c>
    </row>
    <row r="2931" spans="1:6" s="31" customFormat="1" ht="15.75" customHeight="1" x14ac:dyDescent="0.25">
      <c r="A2931" s="31">
        <v>2934</v>
      </c>
      <c r="B2931" s="34" t="s">
        <v>13899</v>
      </c>
      <c r="C2931" s="31">
        <v>2471</v>
      </c>
      <c r="D2931" s="34" t="s">
        <v>10975</v>
      </c>
      <c r="E2931" s="34" t="s">
        <v>84</v>
      </c>
      <c r="F2931" s="31">
        <v>2</v>
      </c>
    </row>
    <row r="2932" spans="1:6" s="31" customFormat="1" ht="15.75" customHeight="1" x14ac:dyDescent="0.25">
      <c r="A2932" s="31">
        <v>2935</v>
      </c>
      <c r="B2932" s="34" t="s">
        <v>13900</v>
      </c>
      <c r="C2932" s="31">
        <v>2199</v>
      </c>
      <c r="D2932" s="34" t="s">
        <v>10975</v>
      </c>
      <c r="E2932" s="34" t="s">
        <v>84</v>
      </c>
      <c r="F2932" s="31">
        <v>9</v>
      </c>
    </row>
    <row r="2933" spans="1:6" s="31" customFormat="1" ht="15.75" customHeight="1" x14ac:dyDescent="0.25">
      <c r="A2933" s="31">
        <v>2936</v>
      </c>
      <c r="B2933" s="34" t="s">
        <v>13901</v>
      </c>
      <c r="C2933" s="31">
        <v>2223</v>
      </c>
      <c r="D2933" s="34" t="s">
        <v>10975</v>
      </c>
      <c r="E2933" s="34" t="s">
        <v>84</v>
      </c>
      <c r="F2933" s="31">
        <v>10</v>
      </c>
    </row>
    <row r="2934" spans="1:6" s="31" customFormat="1" ht="15.75" customHeight="1" x14ac:dyDescent="0.25">
      <c r="A2934" s="31">
        <v>2937</v>
      </c>
      <c r="B2934" s="34" t="s">
        <v>13902</v>
      </c>
      <c r="C2934" s="31">
        <v>3046</v>
      </c>
      <c r="D2934" s="34" t="s">
        <v>11420</v>
      </c>
      <c r="E2934" s="34" t="s">
        <v>84</v>
      </c>
      <c r="F2934" s="31">
        <v>8</v>
      </c>
    </row>
    <row r="2935" spans="1:6" s="31" customFormat="1" ht="15.75" customHeight="1" x14ac:dyDescent="0.25">
      <c r="A2935" s="31">
        <v>2938</v>
      </c>
      <c r="B2935" s="34" t="s">
        <v>13903</v>
      </c>
      <c r="C2935" s="31">
        <v>4005</v>
      </c>
      <c r="D2935" s="34" t="s">
        <v>14968</v>
      </c>
      <c r="E2935" s="34" t="s">
        <v>84</v>
      </c>
      <c r="F2935" s="31">
        <v>7</v>
      </c>
    </row>
    <row r="2936" spans="1:6" s="31" customFormat="1" ht="15.75" customHeight="1" x14ac:dyDescent="0.25">
      <c r="A2936" s="31">
        <v>2939</v>
      </c>
      <c r="B2936" s="34" t="s">
        <v>13904</v>
      </c>
      <c r="C2936" s="31">
        <v>2200</v>
      </c>
      <c r="D2936" s="34" t="s">
        <v>10975</v>
      </c>
      <c r="E2936" s="34" t="s">
        <v>84</v>
      </c>
      <c r="F2936" s="31">
        <v>9</v>
      </c>
    </row>
    <row r="2937" spans="1:6" s="31" customFormat="1" ht="15.75" customHeight="1" x14ac:dyDescent="0.25">
      <c r="A2937" s="31">
        <v>2940</v>
      </c>
      <c r="B2937" s="34" t="s">
        <v>13905</v>
      </c>
      <c r="C2937" s="31">
        <v>4114</v>
      </c>
      <c r="D2937" s="34" t="s">
        <v>14968</v>
      </c>
      <c r="E2937" s="34" t="s">
        <v>84</v>
      </c>
      <c r="F2937" s="31">
        <v>3</v>
      </c>
    </row>
    <row r="2938" spans="1:6" s="31" customFormat="1" ht="15.75" customHeight="1" x14ac:dyDescent="0.25">
      <c r="A2938" s="31">
        <v>2941</v>
      </c>
      <c r="B2938" s="34" t="s">
        <v>13906</v>
      </c>
      <c r="C2938" s="31">
        <v>4207</v>
      </c>
      <c r="D2938" s="34" t="s">
        <v>14968</v>
      </c>
      <c r="E2938" s="34" t="s">
        <v>84</v>
      </c>
      <c r="F2938" s="31">
        <v>1</v>
      </c>
    </row>
    <row r="2939" spans="1:6" s="31" customFormat="1" ht="15.75" customHeight="1" x14ac:dyDescent="0.25">
      <c r="A2939" s="31">
        <v>2942</v>
      </c>
      <c r="B2939" s="34" t="s">
        <v>13907</v>
      </c>
      <c r="C2939" s="31">
        <v>2539</v>
      </c>
      <c r="D2939" s="34" t="s">
        <v>10975</v>
      </c>
      <c r="E2939" s="34" t="s">
        <v>84</v>
      </c>
      <c r="F2939" s="31">
        <v>5</v>
      </c>
    </row>
    <row r="2940" spans="1:6" s="31" customFormat="1" ht="15.75" customHeight="1" x14ac:dyDescent="0.25">
      <c r="A2940" s="31">
        <v>2943</v>
      </c>
      <c r="B2940" s="34" t="s">
        <v>13908</v>
      </c>
      <c r="C2940" s="31">
        <v>4157</v>
      </c>
      <c r="D2940" s="34" t="s">
        <v>14968</v>
      </c>
      <c r="E2940" s="34" t="s">
        <v>84</v>
      </c>
      <c r="F2940" s="31">
        <v>3</v>
      </c>
    </row>
    <row r="2941" spans="1:6" s="31" customFormat="1" ht="15.75" customHeight="1" x14ac:dyDescent="0.25">
      <c r="A2941" s="31">
        <v>2944</v>
      </c>
      <c r="B2941" s="34" t="s">
        <v>13909</v>
      </c>
      <c r="C2941" s="31">
        <v>2119</v>
      </c>
      <c r="D2941" s="34" t="s">
        <v>10975</v>
      </c>
      <c r="E2941" s="34" t="s">
        <v>84</v>
      </c>
      <c r="F2941" s="31">
        <v>10</v>
      </c>
    </row>
    <row r="2942" spans="1:6" s="31" customFormat="1" ht="15.75" customHeight="1" x14ac:dyDescent="0.25">
      <c r="A2942" s="31">
        <v>2945</v>
      </c>
      <c r="B2942" s="34" t="s">
        <v>13910</v>
      </c>
      <c r="C2942" s="31">
        <v>2233</v>
      </c>
      <c r="D2942" s="34" t="s">
        <v>10975</v>
      </c>
      <c r="E2942" s="34" t="s">
        <v>84</v>
      </c>
      <c r="F2942" s="31">
        <v>9</v>
      </c>
    </row>
    <row r="2943" spans="1:6" s="31" customFormat="1" ht="15.75" customHeight="1" x14ac:dyDescent="0.25">
      <c r="A2943" s="31">
        <v>2946</v>
      </c>
      <c r="B2943" s="34" t="s">
        <v>13911</v>
      </c>
      <c r="C2943" s="31">
        <v>3148</v>
      </c>
      <c r="D2943" s="34" t="s">
        <v>11420</v>
      </c>
      <c r="E2943" s="34" t="s">
        <v>84</v>
      </c>
      <c r="F2943" s="31">
        <v>10</v>
      </c>
    </row>
    <row r="2944" spans="1:6" s="31" customFormat="1" ht="15.75" customHeight="1" x14ac:dyDescent="0.25">
      <c r="A2944" s="31">
        <v>2947</v>
      </c>
      <c r="B2944" s="34" t="s">
        <v>13912</v>
      </c>
      <c r="C2944" s="31">
        <v>4211</v>
      </c>
      <c r="D2944" s="34" t="s">
        <v>14968</v>
      </c>
      <c r="E2944" s="34" t="s">
        <v>84</v>
      </c>
      <c r="F2944" s="31">
        <v>3</v>
      </c>
    </row>
    <row r="2945" spans="1:6" s="31" customFormat="1" ht="15.75" customHeight="1" x14ac:dyDescent="0.25">
      <c r="A2945" s="31">
        <v>2948</v>
      </c>
      <c r="B2945" s="34" t="s">
        <v>13913</v>
      </c>
      <c r="C2945" s="31">
        <v>4105</v>
      </c>
      <c r="D2945" s="34" t="s">
        <v>14968</v>
      </c>
      <c r="E2945" s="34" t="s">
        <v>84</v>
      </c>
      <c r="F2945" s="31">
        <v>9</v>
      </c>
    </row>
    <row r="2946" spans="1:6" s="31" customFormat="1" ht="15.75" customHeight="1" x14ac:dyDescent="0.25">
      <c r="A2946" s="31">
        <v>2949</v>
      </c>
      <c r="B2946" s="34" t="s">
        <v>13914</v>
      </c>
      <c r="C2946" s="31">
        <v>3175</v>
      </c>
      <c r="D2946" s="34" t="s">
        <v>11420</v>
      </c>
      <c r="E2946" s="34" t="s">
        <v>84</v>
      </c>
      <c r="F2946" s="31">
        <v>5</v>
      </c>
    </row>
    <row r="2947" spans="1:6" s="31" customFormat="1" ht="15.75" customHeight="1" x14ac:dyDescent="0.25">
      <c r="A2947" s="31">
        <v>2950</v>
      </c>
      <c r="B2947" s="34" t="s">
        <v>13915</v>
      </c>
      <c r="C2947" s="31">
        <v>3064</v>
      </c>
      <c r="D2947" s="34" t="s">
        <v>11420</v>
      </c>
      <c r="E2947" s="34" t="s">
        <v>84</v>
      </c>
      <c r="F2947" s="31">
        <v>6</v>
      </c>
    </row>
    <row r="2948" spans="1:6" s="31" customFormat="1" ht="15.75" customHeight="1" x14ac:dyDescent="0.25">
      <c r="A2948" s="31">
        <v>2951</v>
      </c>
      <c r="B2948" s="34" t="s">
        <v>13916</v>
      </c>
      <c r="C2948" s="31">
        <v>3437</v>
      </c>
      <c r="D2948" s="34" t="s">
        <v>11420</v>
      </c>
      <c r="E2948" s="34" t="s">
        <v>84</v>
      </c>
      <c r="F2948" s="31">
        <v>8</v>
      </c>
    </row>
    <row r="2949" spans="1:6" s="31" customFormat="1" ht="15.75" customHeight="1" x14ac:dyDescent="0.25">
      <c r="A2949" s="31">
        <v>2952</v>
      </c>
      <c r="B2949" s="34" t="s">
        <v>13917</v>
      </c>
      <c r="C2949" s="31">
        <v>2117</v>
      </c>
      <c r="D2949" s="34" t="s">
        <v>10975</v>
      </c>
      <c r="E2949" s="34" t="s">
        <v>84</v>
      </c>
      <c r="F2949" s="31">
        <v>10</v>
      </c>
    </row>
    <row r="2950" spans="1:6" s="31" customFormat="1" ht="15.75" customHeight="1" x14ac:dyDescent="0.25">
      <c r="A2950" s="31">
        <v>2953</v>
      </c>
      <c r="B2950" s="34" t="s">
        <v>13918</v>
      </c>
      <c r="C2950" s="31">
        <v>3037</v>
      </c>
      <c r="D2950" s="34" t="s">
        <v>11420</v>
      </c>
      <c r="E2950" s="34" t="s">
        <v>84</v>
      </c>
      <c r="F2950" s="31">
        <v>7</v>
      </c>
    </row>
    <row r="2951" spans="1:6" s="31" customFormat="1" ht="15.75" customHeight="1" x14ac:dyDescent="0.25">
      <c r="A2951" s="31">
        <v>2954</v>
      </c>
      <c r="B2951" s="34" t="s">
        <v>13919</v>
      </c>
      <c r="C2951" s="31">
        <v>3032</v>
      </c>
      <c r="D2951" s="34" t="s">
        <v>11420</v>
      </c>
      <c r="E2951" s="34" t="s">
        <v>84</v>
      </c>
      <c r="F2951" s="31">
        <v>8</v>
      </c>
    </row>
    <row r="2952" spans="1:6" s="31" customFormat="1" ht="15.75" customHeight="1" x14ac:dyDescent="0.25">
      <c r="A2952" s="31">
        <v>2955</v>
      </c>
      <c r="B2952" s="34" t="s">
        <v>13920</v>
      </c>
      <c r="C2952" s="31">
        <v>2765</v>
      </c>
      <c r="D2952" s="34" t="s">
        <v>10975</v>
      </c>
      <c r="E2952" s="34" t="s">
        <v>84</v>
      </c>
      <c r="F2952" s="31">
        <v>9</v>
      </c>
    </row>
    <row r="2953" spans="1:6" s="31" customFormat="1" ht="15.75" customHeight="1" x14ac:dyDescent="0.25">
      <c r="A2953" s="31">
        <v>2956</v>
      </c>
      <c r="B2953" s="34" t="s">
        <v>13921</v>
      </c>
      <c r="C2953" s="31">
        <v>2166</v>
      </c>
      <c r="D2953" s="34" t="s">
        <v>10975</v>
      </c>
      <c r="E2953" s="34" t="s">
        <v>84</v>
      </c>
      <c r="F2953" s="31">
        <v>9</v>
      </c>
    </row>
    <row r="2954" spans="1:6" s="31" customFormat="1" ht="15.75" customHeight="1" x14ac:dyDescent="0.25">
      <c r="A2954" s="31">
        <v>2957</v>
      </c>
      <c r="B2954" s="34" t="s">
        <v>13922</v>
      </c>
      <c r="C2954" s="31">
        <v>2259</v>
      </c>
      <c r="D2954" s="34" t="s">
        <v>10975</v>
      </c>
      <c r="E2954" s="34" t="s">
        <v>84</v>
      </c>
      <c r="F2954" s="31">
        <v>8</v>
      </c>
    </row>
    <row r="2955" spans="1:6" s="31" customFormat="1" ht="15.75" customHeight="1" x14ac:dyDescent="0.25">
      <c r="A2955" s="31">
        <v>2958</v>
      </c>
      <c r="B2955" s="34" t="s">
        <v>13923</v>
      </c>
      <c r="C2955" s="31">
        <v>2529</v>
      </c>
      <c r="D2955" s="34" t="s">
        <v>10975</v>
      </c>
      <c r="E2955" s="34" t="s">
        <v>84</v>
      </c>
      <c r="F2955" s="31">
        <v>8</v>
      </c>
    </row>
    <row r="2956" spans="1:6" s="31" customFormat="1" ht="15.75" customHeight="1" x14ac:dyDescent="0.25">
      <c r="A2956" s="31">
        <v>2959</v>
      </c>
      <c r="B2956" s="34" t="s">
        <v>13924</v>
      </c>
      <c r="C2956" s="31">
        <v>4300</v>
      </c>
      <c r="D2956" s="34" t="s">
        <v>14968</v>
      </c>
      <c r="E2956" s="34" t="s">
        <v>84</v>
      </c>
      <c r="F2956" s="31">
        <v>5</v>
      </c>
    </row>
    <row r="2957" spans="1:6" s="31" customFormat="1" ht="15.75" customHeight="1" x14ac:dyDescent="0.25">
      <c r="A2957" s="31">
        <v>2960</v>
      </c>
      <c r="B2957" s="34" t="s">
        <v>13925</v>
      </c>
      <c r="C2957" s="31">
        <v>2537</v>
      </c>
      <c r="D2957" s="34" t="s">
        <v>10975</v>
      </c>
      <c r="E2957" s="34" t="s">
        <v>84</v>
      </c>
      <c r="F2957" s="31">
        <v>4</v>
      </c>
    </row>
    <row r="2958" spans="1:6" s="31" customFormat="1" ht="15.75" customHeight="1" x14ac:dyDescent="0.25">
      <c r="A2958" s="31">
        <v>2961</v>
      </c>
      <c r="B2958" s="34" t="s">
        <v>13926</v>
      </c>
      <c r="C2958" s="31">
        <v>3031</v>
      </c>
      <c r="D2958" s="34" t="s">
        <v>11420</v>
      </c>
      <c r="E2958" s="34" t="s">
        <v>84</v>
      </c>
      <c r="F2958" s="31">
        <v>8</v>
      </c>
    </row>
    <row r="2959" spans="1:6" s="31" customFormat="1" ht="15.75" customHeight="1" x14ac:dyDescent="0.25">
      <c r="A2959" s="31">
        <v>2962</v>
      </c>
      <c r="B2959" s="34" t="s">
        <v>13927</v>
      </c>
      <c r="C2959" s="31">
        <v>2029</v>
      </c>
      <c r="D2959" s="34" t="s">
        <v>10975</v>
      </c>
      <c r="E2959" s="34" t="s">
        <v>84</v>
      </c>
      <c r="F2959" s="31">
        <v>11</v>
      </c>
    </row>
    <row r="2960" spans="1:6" s="31" customFormat="1" ht="15.75" customHeight="1" x14ac:dyDescent="0.25">
      <c r="A2960" s="31">
        <v>2963</v>
      </c>
      <c r="B2960" s="34" t="s">
        <v>13928</v>
      </c>
      <c r="C2960" s="31">
        <v>2114</v>
      </c>
      <c r="D2960" s="34" t="s">
        <v>10975</v>
      </c>
      <c r="E2960" s="34" t="s">
        <v>84</v>
      </c>
      <c r="F2960" s="31">
        <v>10</v>
      </c>
    </row>
    <row r="2961" spans="1:6" s="31" customFormat="1" ht="15.75" customHeight="1" x14ac:dyDescent="0.25">
      <c r="A2961" s="31">
        <v>2964</v>
      </c>
      <c r="B2961" s="34" t="s">
        <v>13929</v>
      </c>
      <c r="C2961" s="31">
        <v>2023</v>
      </c>
      <c r="D2961" s="34" t="s">
        <v>10975</v>
      </c>
      <c r="E2961" s="34" t="s">
        <v>84</v>
      </c>
      <c r="F2961" s="31">
        <v>10</v>
      </c>
    </row>
    <row r="2962" spans="1:6" s="31" customFormat="1" ht="15.75" customHeight="1" x14ac:dyDescent="0.25">
      <c r="A2962" s="31">
        <v>2965</v>
      </c>
      <c r="B2962" s="34" t="s">
        <v>13930</v>
      </c>
      <c r="C2962" s="31">
        <v>2320</v>
      </c>
      <c r="D2962" s="34" t="s">
        <v>10975</v>
      </c>
      <c r="E2962" s="34" t="s">
        <v>84</v>
      </c>
      <c r="F2962" s="31">
        <v>5</v>
      </c>
    </row>
    <row r="2963" spans="1:6" s="31" customFormat="1" ht="15.75" customHeight="1" x14ac:dyDescent="0.25">
      <c r="A2963" s="31">
        <v>2966</v>
      </c>
      <c r="B2963" s="34" t="s">
        <v>13931</v>
      </c>
      <c r="C2963" s="31">
        <v>2010</v>
      </c>
      <c r="D2963" s="34" t="s">
        <v>10975</v>
      </c>
      <c r="E2963" s="34" t="s">
        <v>84</v>
      </c>
      <c r="F2963" s="31">
        <v>9</v>
      </c>
    </row>
    <row r="2964" spans="1:6" s="31" customFormat="1" ht="15.75" customHeight="1" x14ac:dyDescent="0.25">
      <c r="A2964" s="31">
        <v>2967</v>
      </c>
      <c r="B2964" s="34" t="s">
        <v>13932</v>
      </c>
      <c r="C2964" s="31">
        <v>4301</v>
      </c>
      <c r="D2964" s="34" t="s">
        <v>14968</v>
      </c>
      <c r="E2964" s="34" t="s">
        <v>84</v>
      </c>
      <c r="F2964" s="31">
        <v>3</v>
      </c>
    </row>
    <row r="2965" spans="1:6" s="31" customFormat="1" ht="15.75" customHeight="1" x14ac:dyDescent="0.25">
      <c r="A2965" s="31">
        <v>2968</v>
      </c>
      <c r="B2965" s="34" t="s">
        <v>13933</v>
      </c>
      <c r="C2965" s="31">
        <v>4014</v>
      </c>
      <c r="D2965" s="34" t="s">
        <v>14968</v>
      </c>
      <c r="E2965" s="34" t="s">
        <v>84</v>
      </c>
      <c r="F2965" s="31">
        <v>8</v>
      </c>
    </row>
    <row r="2966" spans="1:6" s="31" customFormat="1" ht="15.75" customHeight="1" x14ac:dyDescent="0.25">
      <c r="A2966" s="31">
        <v>2969</v>
      </c>
      <c r="B2966" s="34" t="s">
        <v>13934</v>
      </c>
      <c r="C2966" s="31">
        <v>2763</v>
      </c>
      <c r="D2966" s="34" t="s">
        <v>10975</v>
      </c>
      <c r="E2966" s="34" t="s">
        <v>84</v>
      </c>
      <c r="F2966" s="31">
        <v>9</v>
      </c>
    </row>
    <row r="2967" spans="1:6" s="31" customFormat="1" ht="15.75" customHeight="1" x14ac:dyDescent="0.25">
      <c r="A2967" s="31">
        <v>2970</v>
      </c>
      <c r="B2967" s="34" t="s">
        <v>13935</v>
      </c>
      <c r="C2967" s="31">
        <v>2760</v>
      </c>
      <c r="D2967" s="34" t="s">
        <v>10975</v>
      </c>
      <c r="E2967" s="34" t="s">
        <v>84</v>
      </c>
      <c r="F2967" s="31">
        <v>8</v>
      </c>
    </row>
    <row r="2968" spans="1:6" s="31" customFormat="1" ht="15.75" customHeight="1" x14ac:dyDescent="0.25">
      <c r="A2968" s="31">
        <v>2971</v>
      </c>
      <c r="B2968" s="34" t="s">
        <v>13936</v>
      </c>
      <c r="C2968" s="31">
        <v>2064</v>
      </c>
      <c r="D2968" s="34" t="s">
        <v>10975</v>
      </c>
      <c r="E2968" s="34" t="s">
        <v>84</v>
      </c>
      <c r="F2968" s="31">
        <v>12</v>
      </c>
    </row>
    <row r="2969" spans="1:6" s="31" customFormat="1" ht="15.75" customHeight="1" x14ac:dyDescent="0.25">
      <c r="A2969" s="31">
        <v>2972</v>
      </c>
      <c r="B2969" s="34" t="s">
        <v>13937</v>
      </c>
      <c r="C2969" s="31">
        <v>2127</v>
      </c>
      <c r="D2969" s="34" t="s">
        <v>10975</v>
      </c>
      <c r="E2969" s="34" t="s">
        <v>84</v>
      </c>
      <c r="F2969" s="31">
        <v>9</v>
      </c>
    </row>
    <row r="2970" spans="1:6" s="31" customFormat="1" ht="15.75" customHeight="1" x14ac:dyDescent="0.25">
      <c r="A2970" s="31">
        <v>2973</v>
      </c>
      <c r="B2970" s="34" t="s">
        <v>13938</v>
      </c>
      <c r="C2970" s="31">
        <v>3106</v>
      </c>
      <c r="D2970" s="34" t="s">
        <v>11420</v>
      </c>
      <c r="E2970" s="34" t="s">
        <v>84</v>
      </c>
      <c r="F2970" s="31">
        <v>11</v>
      </c>
    </row>
    <row r="2971" spans="1:6" s="31" customFormat="1" ht="15.75" customHeight="1" x14ac:dyDescent="0.25">
      <c r="A2971" s="31">
        <v>2974</v>
      </c>
      <c r="B2971" s="34" t="s">
        <v>13939</v>
      </c>
      <c r="C2971" s="31">
        <v>3442</v>
      </c>
      <c r="D2971" s="34" t="s">
        <v>11420</v>
      </c>
      <c r="E2971" s="34" t="s">
        <v>84</v>
      </c>
      <c r="F2971" s="31">
        <v>7</v>
      </c>
    </row>
    <row r="2972" spans="1:6" s="31" customFormat="1" ht="15.75" customHeight="1" x14ac:dyDescent="0.25">
      <c r="A2972" s="31">
        <v>2975</v>
      </c>
      <c r="B2972" s="34" t="s">
        <v>13940</v>
      </c>
      <c r="C2972" s="31">
        <v>2204</v>
      </c>
      <c r="D2972" s="34" t="s">
        <v>10975</v>
      </c>
      <c r="E2972" s="34" t="s">
        <v>84</v>
      </c>
      <c r="F2972" s="31">
        <v>9</v>
      </c>
    </row>
    <row r="2973" spans="1:6" s="31" customFormat="1" ht="15.75" customHeight="1" x14ac:dyDescent="0.25">
      <c r="A2973" s="31">
        <v>2976</v>
      </c>
      <c r="B2973" s="34" t="s">
        <v>13941</v>
      </c>
      <c r="C2973" s="31">
        <v>3140</v>
      </c>
      <c r="D2973" s="34" t="s">
        <v>11420</v>
      </c>
      <c r="E2973" s="34" t="s">
        <v>84</v>
      </c>
      <c r="F2973" s="31">
        <v>9</v>
      </c>
    </row>
    <row r="2974" spans="1:6" s="31" customFormat="1" ht="15.75" customHeight="1" x14ac:dyDescent="0.25">
      <c r="A2974" s="31">
        <v>2977</v>
      </c>
      <c r="B2974" s="34" t="s">
        <v>13942</v>
      </c>
      <c r="C2974" s="31">
        <v>3030</v>
      </c>
      <c r="D2974" s="34" t="s">
        <v>11420</v>
      </c>
      <c r="E2974" s="34" t="s">
        <v>84</v>
      </c>
      <c r="F2974" s="31">
        <v>4</v>
      </c>
    </row>
    <row r="2975" spans="1:6" s="31" customFormat="1" ht="15.75" customHeight="1" x14ac:dyDescent="0.25">
      <c r="A2975" s="31">
        <v>2978</v>
      </c>
      <c r="B2975" s="34" t="s">
        <v>13943</v>
      </c>
      <c r="C2975" s="31">
        <v>2250</v>
      </c>
      <c r="D2975" s="34" t="s">
        <v>10975</v>
      </c>
      <c r="E2975" s="34" t="s">
        <v>84</v>
      </c>
      <c r="F2975" s="31">
        <v>9</v>
      </c>
    </row>
    <row r="2976" spans="1:6" s="31" customFormat="1" ht="15.75" customHeight="1" x14ac:dyDescent="0.25">
      <c r="A2976" s="31">
        <v>2979</v>
      </c>
      <c r="B2976" s="34" t="s">
        <v>13944</v>
      </c>
      <c r="C2976" s="31">
        <v>3053</v>
      </c>
      <c r="D2976" s="34" t="s">
        <v>11420</v>
      </c>
      <c r="E2976" s="34" t="s">
        <v>84</v>
      </c>
      <c r="F2976" s="31">
        <v>6</v>
      </c>
    </row>
    <row r="2977" spans="1:6" s="31" customFormat="1" ht="15.75" customHeight="1" x14ac:dyDescent="0.25">
      <c r="A2977" s="31">
        <v>2980</v>
      </c>
      <c r="B2977" s="34" t="s">
        <v>13945</v>
      </c>
      <c r="C2977" s="31">
        <v>3181</v>
      </c>
      <c r="D2977" s="34" t="s">
        <v>11420</v>
      </c>
      <c r="E2977" s="34" t="s">
        <v>84</v>
      </c>
      <c r="F2977" s="31">
        <v>6</v>
      </c>
    </row>
    <row r="2978" spans="1:6" s="31" customFormat="1" ht="15.75" customHeight="1" x14ac:dyDescent="0.25">
      <c r="A2978" s="31">
        <v>2981</v>
      </c>
      <c r="B2978" s="34" t="s">
        <v>13946</v>
      </c>
      <c r="C2978" s="31">
        <v>2760</v>
      </c>
      <c r="D2978" s="34" t="s">
        <v>10975</v>
      </c>
      <c r="E2978" s="34" t="s">
        <v>84</v>
      </c>
      <c r="F2978" s="31">
        <v>9</v>
      </c>
    </row>
    <row r="2979" spans="1:6" s="31" customFormat="1" ht="15.75" customHeight="1" x14ac:dyDescent="0.25">
      <c r="A2979" s="31">
        <v>2982</v>
      </c>
      <c r="B2979" s="34" t="s">
        <v>13947</v>
      </c>
      <c r="C2979" s="31">
        <v>3195</v>
      </c>
      <c r="D2979" s="34" t="s">
        <v>11420</v>
      </c>
      <c r="E2979" s="34" t="s">
        <v>84</v>
      </c>
      <c r="F2979" s="31">
        <v>9</v>
      </c>
    </row>
    <row r="2980" spans="1:6" s="31" customFormat="1" ht="15.75" customHeight="1" x14ac:dyDescent="0.25">
      <c r="A2980" s="31">
        <v>2983</v>
      </c>
      <c r="B2980" s="34" t="s">
        <v>13948</v>
      </c>
      <c r="C2980" s="31">
        <v>3163</v>
      </c>
      <c r="D2980" s="34" t="s">
        <v>11420</v>
      </c>
      <c r="E2980" s="34" t="s">
        <v>84</v>
      </c>
      <c r="F2980" s="31">
        <v>9</v>
      </c>
    </row>
    <row r="2981" spans="1:6" s="31" customFormat="1" ht="15.75" customHeight="1" x14ac:dyDescent="0.25">
      <c r="A2981" s="31">
        <v>2984</v>
      </c>
      <c r="B2981" s="34" t="s">
        <v>13949</v>
      </c>
      <c r="C2981" s="31">
        <v>2106</v>
      </c>
      <c r="D2981" s="34" t="s">
        <v>10975</v>
      </c>
      <c r="E2981" s="34" t="s">
        <v>84</v>
      </c>
      <c r="F2981" s="31">
        <v>11</v>
      </c>
    </row>
    <row r="2982" spans="1:6" s="31" customFormat="1" ht="15.75" customHeight="1" x14ac:dyDescent="0.25">
      <c r="A2982" s="31">
        <v>2985</v>
      </c>
      <c r="B2982" s="34" t="s">
        <v>13302</v>
      </c>
      <c r="C2982" s="31">
        <v>2216</v>
      </c>
      <c r="D2982" s="34" t="s">
        <v>10975</v>
      </c>
      <c r="E2982" s="34" t="s">
        <v>84</v>
      </c>
      <c r="F2982" s="31">
        <v>10</v>
      </c>
    </row>
    <row r="2983" spans="1:6" s="31" customFormat="1" ht="15.75" customHeight="1" x14ac:dyDescent="0.25">
      <c r="A2983" s="31">
        <v>2986</v>
      </c>
      <c r="B2983" s="34" t="s">
        <v>13950</v>
      </c>
      <c r="C2983" s="31">
        <v>2199</v>
      </c>
      <c r="D2983" s="34" t="s">
        <v>10975</v>
      </c>
      <c r="E2983" s="34" t="s">
        <v>84</v>
      </c>
      <c r="F2983" s="31">
        <v>9</v>
      </c>
    </row>
    <row r="2984" spans="1:6" s="31" customFormat="1" ht="15.75" customHeight="1" x14ac:dyDescent="0.25">
      <c r="A2984" s="31">
        <v>2987</v>
      </c>
      <c r="B2984" s="34" t="s">
        <v>13951</v>
      </c>
      <c r="C2984" s="31">
        <v>2036</v>
      </c>
      <c r="D2984" s="34" t="s">
        <v>10975</v>
      </c>
      <c r="E2984" s="34" t="s">
        <v>84</v>
      </c>
      <c r="F2984" s="31">
        <v>8</v>
      </c>
    </row>
    <row r="2985" spans="1:6" s="31" customFormat="1" ht="15.75" customHeight="1" x14ac:dyDescent="0.25">
      <c r="A2985" s="31">
        <v>2988</v>
      </c>
      <c r="B2985" s="34" t="s">
        <v>13952</v>
      </c>
      <c r="C2985" s="31">
        <v>3071</v>
      </c>
      <c r="D2985" s="34" t="s">
        <v>11420</v>
      </c>
      <c r="E2985" s="34" t="s">
        <v>84</v>
      </c>
      <c r="F2985" s="31">
        <v>10</v>
      </c>
    </row>
    <row r="2986" spans="1:6" s="31" customFormat="1" ht="15.75" customHeight="1" x14ac:dyDescent="0.25">
      <c r="A2986" s="31">
        <v>2989</v>
      </c>
      <c r="B2986" s="34" t="s">
        <v>13953</v>
      </c>
      <c r="C2986" s="31">
        <v>2234</v>
      </c>
      <c r="D2986" s="34" t="s">
        <v>10975</v>
      </c>
      <c r="E2986" s="34" t="s">
        <v>84</v>
      </c>
      <c r="F2986" s="31">
        <v>10</v>
      </c>
    </row>
    <row r="2987" spans="1:6" s="31" customFormat="1" ht="15.75" customHeight="1" x14ac:dyDescent="0.25">
      <c r="A2987" s="31">
        <v>2990</v>
      </c>
      <c r="B2987" s="34" t="s">
        <v>13954</v>
      </c>
      <c r="C2987" s="31">
        <v>2066</v>
      </c>
      <c r="D2987" s="34" t="s">
        <v>10975</v>
      </c>
      <c r="E2987" s="34" t="s">
        <v>84</v>
      </c>
      <c r="F2987" s="31">
        <v>12</v>
      </c>
    </row>
    <row r="2988" spans="1:6" s="31" customFormat="1" ht="15.75" customHeight="1" x14ac:dyDescent="0.25">
      <c r="A2988" s="31">
        <v>2991</v>
      </c>
      <c r="B2988" s="34" t="s">
        <v>13955</v>
      </c>
      <c r="C2988" s="31">
        <v>2830</v>
      </c>
      <c r="D2988" s="34" t="s">
        <v>10975</v>
      </c>
      <c r="E2988" s="34" t="s">
        <v>84</v>
      </c>
      <c r="F2988" s="31">
        <v>4</v>
      </c>
    </row>
    <row r="2989" spans="1:6" s="31" customFormat="1" ht="15.75" customHeight="1" x14ac:dyDescent="0.25">
      <c r="A2989" s="31">
        <v>2992</v>
      </c>
      <c r="B2989" s="34" t="s">
        <v>13956</v>
      </c>
      <c r="C2989" s="31">
        <v>3429</v>
      </c>
      <c r="D2989" s="34" t="s">
        <v>11420</v>
      </c>
      <c r="E2989" s="34" t="s">
        <v>84</v>
      </c>
      <c r="F2989" s="31">
        <v>5</v>
      </c>
    </row>
    <row r="2990" spans="1:6" s="31" customFormat="1" ht="15.75" customHeight="1" x14ac:dyDescent="0.25">
      <c r="A2990" s="31">
        <v>2993</v>
      </c>
      <c r="B2990" s="34" t="s">
        <v>13957</v>
      </c>
      <c r="C2990" s="31">
        <v>2138</v>
      </c>
      <c r="D2990" s="34" t="s">
        <v>10975</v>
      </c>
      <c r="E2990" s="34" t="s">
        <v>84</v>
      </c>
      <c r="F2990" s="31">
        <v>9</v>
      </c>
    </row>
    <row r="2991" spans="1:6" s="31" customFormat="1" ht="15.75" customHeight="1" x14ac:dyDescent="0.25">
      <c r="A2991" s="31">
        <v>2994</v>
      </c>
      <c r="B2991" s="34" t="s">
        <v>13958</v>
      </c>
      <c r="C2991" s="31">
        <v>2763</v>
      </c>
      <c r="D2991" s="34" t="s">
        <v>10975</v>
      </c>
      <c r="E2991" s="34" t="s">
        <v>84</v>
      </c>
      <c r="F2991" s="31">
        <v>8</v>
      </c>
    </row>
    <row r="2992" spans="1:6" s="31" customFormat="1" ht="15.75" customHeight="1" x14ac:dyDescent="0.25">
      <c r="A2992" s="31">
        <v>2995</v>
      </c>
      <c r="B2992" s="34" t="s">
        <v>13959</v>
      </c>
      <c r="C2992" s="31">
        <v>2250</v>
      </c>
      <c r="D2992" s="34" t="s">
        <v>10975</v>
      </c>
      <c r="E2992" s="34" t="s">
        <v>84</v>
      </c>
      <c r="F2992" s="31">
        <v>7</v>
      </c>
    </row>
    <row r="2993" spans="1:6" s="31" customFormat="1" ht="15.75" customHeight="1" x14ac:dyDescent="0.25">
      <c r="A2993" s="31">
        <v>2996</v>
      </c>
      <c r="B2993" s="34" t="s">
        <v>13960</v>
      </c>
      <c r="C2993" s="31">
        <v>4212</v>
      </c>
      <c r="D2993" s="34" t="s">
        <v>14968</v>
      </c>
      <c r="E2993" s="34" t="s">
        <v>84</v>
      </c>
      <c r="F2993" s="31">
        <v>7</v>
      </c>
    </row>
    <row r="2994" spans="1:6" s="31" customFormat="1" ht="15.75" customHeight="1" x14ac:dyDescent="0.25">
      <c r="A2994" s="31">
        <v>2997</v>
      </c>
      <c r="B2994" s="34" t="s">
        <v>13961</v>
      </c>
      <c r="C2994" s="31">
        <v>4285</v>
      </c>
      <c r="D2994" s="34" t="s">
        <v>14968</v>
      </c>
      <c r="E2994" s="34" t="s">
        <v>84</v>
      </c>
      <c r="F2994" s="31">
        <v>3</v>
      </c>
    </row>
    <row r="2995" spans="1:6" s="31" customFormat="1" ht="15.75" customHeight="1" x14ac:dyDescent="0.25">
      <c r="A2995" s="31">
        <v>2998</v>
      </c>
      <c r="B2995" s="34" t="s">
        <v>13962</v>
      </c>
      <c r="C2995" s="31">
        <v>4556</v>
      </c>
      <c r="D2995" s="34" t="s">
        <v>14968</v>
      </c>
      <c r="E2995" s="34" t="s">
        <v>84</v>
      </c>
      <c r="F2995" s="31">
        <v>7</v>
      </c>
    </row>
    <row r="2996" spans="1:6" s="31" customFormat="1" ht="15.75" customHeight="1" x14ac:dyDescent="0.25">
      <c r="A2996" s="31">
        <v>2999</v>
      </c>
      <c r="B2996" s="34" t="s">
        <v>13963</v>
      </c>
      <c r="C2996" s="31">
        <v>3023</v>
      </c>
      <c r="D2996" s="34" t="s">
        <v>11420</v>
      </c>
      <c r="E2996" s="34" t="s">
        <v>84</v>
      </c>
      <c r="F2996" s="31">
        <v>8</v>
      </c>
    </row>
    <row r="2997" spans="1:6" s="31" customFormat="1" ht="15.75" customHeight="1" x14ac:dyDescent="0.25">
      <c r="A2997" s="31">
        <v>3000</v>
      </c>
      <c r="B2997" s="34" t="s">
        <v>13964</v>
      </c>
      <c r="C2997" s="31">
        <v>2144</v>
      </c>
      <c r="D2997" s="34" t="s">
        <v>10975</v>
      </c>
      <c r="E2997" s="34" t="s">
        <v>84</v>
      </c>
      <c r="F2997" s="31">
        <v>10</v>
      </c>
    </row>
    <row r="2998" spans="1:6" s="31" customFormat="1" ht="15.75" customHeight="1" x14ac:dyDescent="0.25">
      <c r="A2998" s="31">
        <v>3001</v>
      </c>
      <c r="B2998" s="34" t="s">
        <v>13965</v>
      </c>
      <c r="C2998" s="31">
        <v>2155</v>
      </c>
      <c r="D2998" s="34" t="s">
        <v>10975</v>
      </c>
      <c r="E2998" s="34" t="s">
        <v>84</v>
      </c>
      <c r="F2998" s="31">
        <v>10</v>
      </c>
    </row>
    <row r="2999" spans="1:6" s="31" customFormat="1" ht="15.75" customHeight="1" x14ac:dyDescent="0.25">
      <c r="A2999" s="31">
        <v>3002</v>
      </c>
      <c r="B2999" s="34" t="s">
        <v>13966</v>
      </c>
      <c r="C2999" s="31">
        <v>2470</v>
      </c>
      <c r="D2999" s="34" t="s">
        <v>10975</v>
      </c>
      <c r="E2999" s="34" t="s">
        <v>84</v>
      </c>
      <c r="F2999" s="31">
        <v>2</v>
      </c>
    </row>
    <row r="3000" spans="1:6" s="31" customFormat="1" ht="15.75" customHeight="1" x14ac:dyDescent="0.25">
      <c r="A3000" s="31">
        <v>3003</v>
      </c>
      <c r="B3000" s="34" t="s">
        <v>13967</v>
      </c>
      <c r="C3000" s="31">
        <v>2166</v>
      </c>
      <c r="D3000" s="34" t="s">
        <v>10975</v>
      </c>
      <c r="E3000" s="34" t="s">
        <v>84</v>
      </c>
      <c r="F3000" s="31">
        <v>8</v>
      </c>
    </row>
    <row r="3001" spans="1:6" s="31" customFormat="1" ht="15.75" customHeight="1" x14ac:dyDescent="0.25">
      <c r="A3001" s="31">
        <v>3004</v>
      </c>
      <c r="B3001" s="34" t="s">
        <v>13968</v>
      </c>
      <c r="C3001" s="31">
        <v>3179</v>
      </c>
      <c r="D3001" s="34" t="s">
        <v>11420</v>
      </c>
      <c r="E3001" s="34" t="s">
        <v>84</v>
      </c>
      <c r="F3001" s="31">
        <v>9</v>
      </c>
    </row>
    <row r="3002" spans="1:6" s="31" customFormat="1" ht="15.75" customHeight="1" x14ac:dyDescent="0.25">
      <c r="A3002" s="31">
        <v>3005</v>
      </c>
      <c r="B3002" s="34" t="s">
        <v>13969</v>
      </c>
      <c r="C3002" s="31">
        <v>2216</v>
      </c>
      <c r="D3002" s="34" t="s">
        <v>10975</v>
      </c>
      <c r="E3002" s="34" t="s">
        <v>84</v>
      </c>
      <c r="F3002" s="31">
        <v>10</v>
      </c>
    </row>
    <row r="3003" spans="1:6" s="31" customFormat="1" ht="15.75" customHeight="1" x14ac:dyDescent="0.25">
      <c r="A3003" s="31">
        <v>3006</v>
      </c>
      <c r="B3003" s="34" t="s">
        <v>13970</v>
      </c>
      <c r="C3003" s="31">
        <v>2529</v>
      </c>
      <c r="D3003" s="34" t="s">
        <v>10975</v>
      </c>
      <c r="E3003" s="34" t="s">
        <v>84</v>
      </c>
      <c r="F3003" s="31">
        <v>7</v>
      </c>
    </row>
    <row r="3004" spans="1:6" s="31" customFormat="1" ht="15.75" customHeight="1" x14ac:dyDescent="0.25">
      <c r="A3004" s="31">
        <v>3007</v>
      </c>
      <c r="B3004" s="34" t="s">
        <v>13971</v>
      </c>
      <c r="C3004" s="31">
        <v>2478</v>
      </c>
      <c r="D3004" s="34" t="s">
        <v>10975</v>
      </c>
      <c r="E3004" s="34" t="s">
        <v>84</v>
      </c>
      <c r="F3004" s="31">
        <v>10</v>
      </c>
    </row>
    <row r="3005" spans="1:6" s="31" customFormat="1" ht="15.75" customHeight="1" x14ac:dyDescent="0.25">
      <c r="A3005" s="31">
        <v>3008</v>
      </c>
      <c r="B3005" s="34" t="s">
        <v>13972</v>
      </c>
      <c r="C3005" s="31">
        <v>2560</v>
      </c>
      <c r="D3005" s="34" t="s">
        <v>10975</v>
      </c>
      <c r="E3005" s="34" t="s">
        <v>84</v>
      </c>
      <c r="F3005" s="31">
        <v>7</v>
      </c>
    </row>
    <row r="3006" spans="1:6" s="31" customFormat="1" ht="15.75" customHeight="1" x14ac:dyDescent="0.25">
      <c r="A3006" s="31">
        <v>3009</v>
      </c>
      <c r="B3006" s="34" t="s">
        <v>13973</v>
      </c>
      <c r="C3006" s="31">
        <v>3805</v>
      </c>
      <c r="D3006" s="34" t="s">
        <v>11420</v>
      </c>
      <c r="E3006" s="34" t="s">
        <v>84</v>
      </c>
      <c r="F3006" s="31">
        <v>7</v>
      </c>
    </row>
    <row r="3007" spans="1:6" s="31" customFormat="1" ht="15.75" customHeight="1" x14ac:dyDescent="0.25">
      <c r="A3007" s="31">
        <v>3010</v>
      </c>
      <c r="B3007" s="34" t="s">
        <v>13974</v>
      </c>
      <c r="C3007" s="31">
        <v>2767</v>
      </c>
      <c r="D3007" s="34" t="s">
        <v>10975</v>
      </c>
      <c r="E3007" s="34" t="s">
        <v>84</v>
      </c>
      <c r="F3007" s="31">
        <v>8</v>
      </c>
    </row>
    <row r="3008" spans="1:6" s="31" customFormat="1" ht="15.75" customHeight="1" x14ac:dyDescent="0.25">
      <c r="A3008" s="31">
        <v>3011</v>
      </c>
      <c r="B3008" s="34" t="s">
        <v>13975</v>
      </c>
      <c r="C3008" s="31">
        <v>2096</v>
      </c>
      <c r="D3008" s="34" t="s">
        <v>10975</v>
      </c>
      <c r="E3008" s="34" t="s">
        <v>84</v>
      </c>
      <c r="F3008" s="31">
        <v>12</v>
      </c>
    </row>
    <row r="3009" spans="1:6" s="31" customFormat="1" ht="15.75" customHeight="1" x14ac:dyDescent="0.25">
      <c r="A3009" s="31">
        <v>3012</v>
      </c>
      <c r="B3009" s="34" t="s">
        <v>13976</v>
      </c>
      <c r="C3009" s="31">
        <v>3250</v>
      </c>
      <c r="D3009" s="34" t="s">
        <v>11420</v>
      </c>
      <c r="E3009" s="34" t="s">
        <v>84</v>
      </c>
      <c r="F3009" s="31">
        <v>2</v>
      </c>
    </row>
    <row r="3010" spans="1:6" s="31" customFormat="1" ht="15.75" customHeight="1" x14ac:dyDescent="0.25">
      <c r="A3010" s="31">
        <v>3013</v>
      </c>
      <c r="B3010" s="34" t="s">
        <v>13977</v>
      </c>
      <c r="C3010" s="31">
        <v>4115</v>
      </c>
      <c r="D3010" s="34" t="s">
        <v>14968</v>
      </c>
      <c r="E3010" s="34" t="s">
        <v>84</v>
      </c>
      <c r="F3010" s="31">
        <v>7</v>
      </c>
    </row>
    <row r="3011" spans="1:6" s="31" customFormat="1" ht="15.75" customHeight="1" x14ac:dyDescent="0.25">
      <c r="A3011" s="31">
        <v>3014</v>
      </c>
      <c r="B3011" s="34" t="s">
        <v>13978</v>
      </c>
      <c r="C3011" s="31">
        <v>2065</v>
      </c>
      <c r="D3011" s="34" t="s">
        <v>10975</v>
      </c>
      <c r="E3011" s="34" t="s">
        <v>84</v>
      </c>
      <c r="F3011" s="31">
        <v>10</v>
      </c>
    </row>
    <row r="3012" spans="1:6" s="31" customFormat="1" ht="15.75" customHeight="1" x14ac:dyDescent="0.25">
      <c r="A3012" s="31">
        <v>3015</v>
      </c>
      <c r="B3012" s="34" t="s">
        <v>13979</v>
      </c>
      <c r="C3012" s="31">
        <v>4214</v>
      </c>
      <c r="D3012" s="34" t="s">
        <v>14968</v>
      </c>
      <c r="E3012" s="34" t="s">
        <v>84</v>
      </c>
      <c r="F3012" s="31">
        <v>9</v>
      </c>
    </row>
    <row r="3013" spans="1:6" s="31" customFormat="1" ht="15.75" customHeight="1" x14ac:dyDescent="0.25">
      <c r="A3013" s="31">
        <v>3016</v>
      </c>
      <c r="B3013" s="34" t="s">
        <v>13980</v>
      </c>
      <c r="C3013" s="31">
        <v>2745</v>
      </c>
      <c r="D3013" s="34" t="s">
        <v>10975</v>
      </c>
      <c r="E3013" s="34" t="s">
        <v>84</v>
      </c>
      <c r="F3013" s="31">
        <v>10</v>
      </c>
    </row>
    <row r="3014" spans="1:6" s="31" customFormat="1" ht="15.75" customHeight="1" x14ac:dyDescent="0.25">
      <c r="A3014" s="31">
        <v>3017</v>
      </c>
      <c r="B3014" s="34" t="s">
        <v>13981</v>
      </c>
      <c r="C3014" s="31">
        <v>3140</v>
      </c>
      <c r="D3014" s="34" t="s">
        <v>11420</v>
      </c>
      <c r="E3014" s="34" t="s">
        <v>84</v>
      </c>
      <c r="F3014" s="31">
        <v>9</v>
      </c>
    </row>
    <row r="3015" spans="1:6" s="31" customFormat="1" ht="15.75" customHeight="1" x14ac:dyDescent="0.25">
      <c r="A3015" s="31">
        <v>3018</v>
      </c>
      <c r="B3015" s="34" t="s">
        <v>13982</v>
      </c>
      <c r="C3015" s="31">
        <v>2567</v>
      </c>
      <c r="D3015" s="34" t="s">
        <v>10975</v>
      </c>
      <c r="E3015" s="34" t="s">
        <v>84</v>
      </c>
      <c r="F3015" s="31">
        <v>9</v>
      </c>
    </row>
    <row r="3016" spans="1:6" s="31" customFormat="1" ht="15.75" customHeight="1" x14ac:dyDescent="0.25">
      <c r="A3016" s="31">
        <v>3019</v>
      </c>
      <c r="B3016" s="34" t="s">
        <v>13983</v>
      </c>
      <c r="C3016" s="31">
        <v>2228</v>
      </c>
      <c r="D3016" s="34" t="s">
        <v>10975</v>
      </c>
      <c r="E3016" s="34" t="s">
        <v>84</v>
      </c>
      <c r="F3016" s="31">
        <v>9</v>
      </c>
    </row>
    <row r="3017" spans="1:6" s="31" customFormat="1" ht="15.75" customHeight="1" x14ac:dyDescent="0.25">
      <c r="A3017" s="31">
        <v>3020</v>
      </c>
      <c r="B3017" s="34" t="s">
        <v>13984</v>
      </c>
      <c r="C3017" s="31">
        <v>4870</v>
      </c>
      <c r="D3017" s="34" t="s">
        <v>14968</v>
      </c>
      <c r="E3017" s="34" t="s">
        <v>84</v>
      </c>
      <c r="F3017" s="31">
        <v>1</v>
      </c>
    </row>
    <row r="3018" spans="1:6" s="31" customFormat="1" ht="15.75" customHeight="1" x14ac:dyDescent="0.25">
      <c r="A3018" s="31">
        <v>3021</v>
      </c>
      <c r="B3018" s="34" t="s">
        <v>13985</v>
      </c>
      <c r="C3018" s="31">
        <v>3175</v>
      </c>
      <c r="D3018" s="34" t="s">
        <v>11420</v>
      </c>
      <c r="E3018" s="34" t="s">
        <v>84</v>
      </c>
      <c r="F3018" s="31">
        <v>4</v>
      </c>
    </row>
    <row r="3019" spans="1:6" s="31" customFormat="1" ht="15.75" customHeight="1" x14ac:dyDescent="0.25">
      <c r="A3019" s="31">
        <v>3022</v>
      </c>
      <c r="B3019" s="34" t="s">
        <v>13986</v>
      </c>
      <c r="C3019" s="31">
        <v>4116</v>
      </c>
      <c r="D3019" s="34" t="s">
        <v>14968</v>
      </c>
      <c r="E3019" s="34" t="s">
        <v>84</v>
      </c>
      <c r="F3019" s="31">
        <v>8</v>
      </c>
    </row>
    <row r="3020" spans="1:6" s="31" customFormat="1" ht="15.75" customHeight="1" x14ac:dyDescent="0.25">
      <c r="A3020" s="31">
        <v>3023</v>
      </c>
      <c r="B3020" s="34" t="s">
        <v>13987</v>
      </c>
      <c r="C3020" s="31">
        <v>2166</v>
      </c>
      <c r="D3020" s="34" t="s">
        <v>10975</v>
      </c>
      <c r="E3020" s="34" t="s">
        <v>84</v>
      </c>
      <c r="F3020" s="31">
        <v>9</v>
      </c>
    </row>
    <row r="3021" spans="1:6" s="31" customFormat="1" ht="15.75" customHeight="1" x14ac:dyDescent="0.25">
      <c r="A3021" s="31">
        <v>3024</v>
      </c>
      <c r="B3021" s="34" t="s">
        <v>13988</v>
      </c>
      <c r="C3021" s="31">
        <v>3056</v>
      </c>
      <c r="D3021" s="34" t="s">
        <v>11420</v>
      </c>
      <c r="E3021" s="34" t="s">
        <v>84</v>
      </c>
      <c r="F3021" s="31">
        <v>6</v>
      </c>
    </row>
    <row r="3022" spans="1:6" s="31" customFormat="1" ht="15.75" customHeight="1" x14ac:dyDescent="0.25">
      <c r="A3022" s="31">
        <v>3025</v>
      </c>
      <c r="B3022" s="34" t="s">
        <v>13989</v>
      </c>
      <c r="C3022" s="31">
        <v>2155</v>
      </c>
      <c r="D3022" s="34" t="s">
        <v>10975</v>
      </c>
      <c r="E3022" s="34" t="s">
        <v>84</v>
      </c>
      <c r="F3022" s="31">
        <v>11</v>
      </c>
    </row>
    <row r="3023" spans="1:6" s="31" customFormat="1" ht="15.75" customHeight="1" x14ac:dyDescent="0.25">
      <c r="A3023" s="31">
        <v>3026</v>
      </c>
      <c r="B3023" s="34" t="s">
        <v>13990</v>
      </c>
      <c r="C3023" s="31">
        <v>2164</v>
      </c>
      <c r="D3023" s="34" t="s">
        <v>10975</v>
      </c>
      <c r="E3023" s="34" t="s">
        <v>84</v>
      </c>
      <c r="F3023" s="31">
        <v>9</v>
      </c>
    </row>
    <row r="3024" spans="1:6" s="31" customFormat="1" ht="15.75" customHeight="1" x14ac:dyDescent="0.25">
      <c r="A3024" s="31">
        <v>3027</v>
      </c>
      <c r="B3024" s="34" t="s">
        <v>13991</v>
      </c>
      <c r="C3024" s="31">
        <v>4510</v>
      </c>
      <c r="D3024" s="34" t="s">
        <v>14968</v>
      </c>
      <c r="E3024" s="34" t="s">
        <v>84</v>
      </c>
      <c r="F3024" s="31">
        <v>3</v>
      </c>
    </row>
    <row r="3025" spans="1:6" s="31" customFormat="1" ht="15.75" customHeight="1" x14ac:dyDescent="0.25">
      <c r="A3025" s="31">
        <v>3028</v>
      </c>
      <c r="B3025" s="34" t="s">
        <v>13992</v>
      </c>
      <c r="C3025" s="31">
        <v>4304</v>
      </c>
      <c r="D3025" s="34" t="s">
        <v>14968</v>
      </c>
      <c r="E3025" s="34" t="s">
        <v>84</v>
      </c>
      <c r="F3025" s="31">
        <v>2</v>
      </c>
    </row>
    <row r="3026" spans="1:6" s="31" customFormat="1" ht="15.75" customHeight="1" x14ac:dyDescent="0.25">
      <c r="A3026" s="31">
        <v>3029</v>
      </c>
      <c r="B3026" s="34" t="s">
        <v>13993</v>
      </c>
      <c r="C3026" s="31">
        <v>2230</v>
      </c>
      <c r="D3026" s="34" t="s">
        <v>10975</v>
      </c>
      <c r="E3026" s="34" t="s">
        <v>84</v>
      </c>
      <c r="F3026" s="31">
        <v>10</v>
      </c>
    </row>
    <row r="3027" spans="1:6" s="31" customFormat="1" ht="15.75" customHeight="1" x14ac:dyDescent="0.25">
      <c r="A3027" s="31">
        <v>3030</v>
      </c>
      <c r="B3027" s="34" t="s">
        <v>13994</v>
      </c>
      <c r="C3027" s="31">
        <v>2541</v>
      </c>
      <c r="D3027" s="34" t="s">
        <v>10975</v>
      </c>
      <c r="E3027" s="34" t="s">
        <v>84</v>
      </c>
      <c r="F3027" s="31">
        <v>5</v>
      </c>
    </row>
    <row r="3028" spans="1:6" s="31" customFormat="1" ht="15.75" customHeight="1" x14ac:dyDescent="0.25">
      <c r="A3028" s="31">
        <v>3031</v>
      </c>
      <c r="B3028" s="34" t="s">
        <v>13995</v>
      </c>
      <c r="C3028" s="31">
        <v>4305</v>
      </c>
      <c r="D3028" s="34" t="s">
        <v>14968</v>
      </c>
      <c r="E3028" s="34" t="s">
        <v>84</v>
      </c>
      <c r="F3028" s="31">
        <v>1</v>
      </c>
    </row>
    <row r="3029" spans="1:6" s="31" customFormat="1" ht="15.75" customHeight="1" x14ac:dyDescent="0.25">
      <c r="A3029" s="31">
        <v>3032</v>
      </c>
      <c r="B3029" s="34" t="s">
        <v>13996</v>
      </c>
      <c r="C3029" s="31">
        <v>4207</v>
      </c>
      <c r="D3029" s="34" t="s">
        <v>14968</v>
      </c>
      <c r="E3029" s="34" t="s">
        <v>84</v>
      </c>
      <c r="F3029" s="31">
        <v>6</v>
      </c>
    </row>
    <row r="3030" spans="1:6" s="31" customFormat="1" ht="15.75" customHeight="1" x14ac:dyDescent="0.25">
      <c r="A3030" s="31">
        <v>3033</v>
      </c>
      <c r="B3030" s="34" t="s">
        <v>13997</v>
      </c>
      <c r="C3030" s="31">
        <v>3183</v>
      </c>
      <c r="D3030" s="34" t="s">
        <v>11420</v>
      </c>
      <c r="E3030" s="34" t="s">
        <v>84</v>
      </c>
      <c r="F3030" s="31">
        <v>7</v>
      </c>
    </row>
    <row r="3031" spans="1:6" s="31" customFormat="1" ht="15.75" customHeight="1" x14ac:dyDescent="0.25">
      <c r="A3031" s="31">
        <v>3034</v>
      </c>
      <c r="B3031" s="34" t="s">
        <v>13998</v>
      </c>
      <c r="C3031" s="31">
        <v>3079</v>
      </c>
      <c r="D3031" s="34" t="s">
        <v>11420</v>
      </c>
      <c r="E3031" s="34" t="s">
        <v>84</v>
      </c>
      <c r="F3031" s="31">
        <v>6</v>
      </c>
    </row>
    <row r="3032" spans="1:6" s="31" customFormat="1" ht="15.75" customHeight="1" x14ac:dyDescent="0.25">
      <c r="A3032" s="31">
        <v>3035</v>
      </c>
      <c r="B3032" s="34" t="s">
        <v>13999</v>
      </c>
      <c r="C3032" s="31">
        <v>2125</v>
      </c>
      <c r="D3032" s="34" t="s">
        <v>10975</v>
      </c>
      <c r="E3032" s="34" t="s">
        <v>84</v>
      </c>
      <c r="F3032" s="31">
        <v>11</v>
      </c>
    </row>
    <row r="3033" spans="1:6" s="31" customFormat="1" ht="15.75" customHeight="1" x14ac:dyDescent="0.25">
      <c r="A3033" s="31">
        <v>3036</v>
      </c>
      <c r="B3033" s="34" t="s">
        <v>14000</v>
      </c>
      <c r="C3033" s="31">
        <v>2168</v>
      </c>
      <c r="D3033" s="34" t="s">
        <v>10975</v>
      </c>
      <c r="E3033" s="34" t="s">
        <v>84</v>
      </c>
      <c r="F3033" s="31">
        <v>8</v>
      </c>
    </row>
    <row r="3034" spans="1:6" s="31" customFormat="1" ht="15.75" customHeight="1" x14ac:dyDescent="0.25">
      <c r="A3034" s="31">
        <v>3037</v>
      </c>
      <c r="B3034" s="34" t="s">
        <v>14001</v>
      </c>
      <c r="C3034" s="31">
        <v>2000</v>
      </c>
      <c r="D3034" s="34" t="s">
        <v>10975</v>
      </c>
      <c r="E3034" s="34" t="s">
        <v>84</v>
      </c>
      <c r="F3034" s="31">
        <v>11</v>
      </c>
    </row>
    <row r="3035" spans="1:6" s="31" customFormat="1" ht="15.75" customHeight="1" x14ac:dyDescent="0.25">
      <c r="A3035" s="31">
        <v>3038</v>
      </c>
      <c r="B3035" s="34" t="s">
        <v>14002</v>
      </c>
      <c r="C3035" s="31">
        <v>4510</v>
      </c>
      <c r="D3035" s="34" t="s">
        <v>14968</v>
      </c>
      <c r="E3035" s="34" t="s">
        <v>84</v>
      </c>
      <c r="F3035" s="31">
        <v>5</v>
      </c>
    </row>
    <row r="3036" spans="1:6" s="31" customFormat="1" ht="15.75" customHeight="1" x14ac:dyDescent="0.25">
      <c r="A3036" s="31">
        <v>3039</v>
      </c>
      <c r="B3036" s="34" t="s">
        <v>14003</v>
      </c>
      <c r="C3036" s="31">
        <v>2763</v>
      </c>
      <c r="D3036" s="34" t="s">
        <v>10975</v>
      </c>
      <c r="E3036" s="34" t="s">
        <v>84</v>
      </c>
      <c r="F3036" s="31">
        <v>8</v>
      </c>
    </row>
    <row r="3037" spans="1:6" s="31" customFormat="1" ht="15.75" customHeight="1" x14ac:dyDescent="0.25">
      <c r="A3037" s="31">
        <v>3040</v>
      </c>
      <c r="B3037" s="34" t="s">
        <v>14004</v>
      </c>
      <c r="C3037" s="31">
        <v>2010</v>
      </c>
      <c r="D3037" s="34" t="s">
        <v>10975</v>
      </c>
      <c r="E3037" s="34" t="s">
        <v>84</v>
      </c>
      <c r="F3037" s="31">
        <v>9</v>
      </c>
    </row>
    <row r="3038" spans="1:6" s="31" customFormat="1" ht="15.75" customHeight="1" x14ac:dyDescent="0.25">
      <c r="A3038" s="31">
        <v>3041</v>
      </c>
      <c r="B3038" s="34" t="s">
        <v>14005</v>
      </c>
      <c r="C3038" s="31">
        <v>4211</v>
      </c>
      <c r="D3038" s="34" t="s">
        <v>14968</v>
      </c>
      <c r="E3038" s="34" t="s">
        <v>84</v>
      </c>
      <c r="F3038" s="31">
        <v>7</v>
      </c>
    </row>
    <row r="3039" spans="1:6" s="31" customFormat="1" ht="15.75" customHeight="1" x14ac:dyDescent="0.25">
      <c r="A3039" s="31">
        <v>3042</v>
      </c>
      <c r="B3039" s="34" t="s">
        <v>14006</v>
      </c>
      <c r="C3039" s="31">
        <v>4455</v>
      </c>
      <c r="D3039" s="34" t="s">
        <v>14968</v>
      </c>
      <c r="E3039" s="34" t="s">
        <v>84</v>
      </c>
      <c r="F3039" s="31">
        <v>2</v>
      </c>
    </row>
    <row r="3040" spans="1:6" s="31" customFormat="1" ht="15.75" customHeight="1" x14ac:dyDescent="0.25">
      <c r="A3040" s="31">
        <v>3043</v>
      </c>
      <c r="B3040" s="34" t="s">
        <v>14007</v>
      </c>
      <c r="C3040" s="31">
        <v>2217</v>
      </c>
      <c r="D3040" s="34" t="s">
        <v>10975</v>
      </c>
      <c r="E3040" s="34" t="s">
        <v>84</v>
      </c>
      <c r="F3040" s="31">
        <v>8</v>
      </c>
    </row>
    <row r="3041" spans="1:6" s="31" customFormat="1" ht="15.75" customHeight="1" x14ac:dyDescent="0.25">
      <c r="A3041" s="31">
        <v>3044</v>
      </c>
      <c r="B3041" s="34" t="s">
        <v>14008</v>
      </c>
      <c r="C3041" s="31">
        <v>3147</v>
      </c>
      <c r="D3041" s="34" t="s">
        <v>11420</v>
      </c>
      <c r="E3041" s="34" t="s">
        <v>84</v>
      </c>
      <c r="F3041" s="31">
        <v>12</v>
      </c>
    </row>
    <row r="3042" spans="1:6" s="31" customFormat="1" ht="15.75" customHeight="1" x14ac:dyDescent="0.25">
      <c r="A3042" s="31">
        <v>3045</v>
      </c>
      <c r="B3042" s="34" t="s">
        <v>14009</v>
      </c>
      <c r="C3042" s="31">
        <v>4511</v>
      </c>
      <c r="D3042" s="34" t="s">
        <v>14968</v>
      </c>
      <c r="E3042" s="34" t="s">
        <v>84</v>
      </c>
      <c r="F3042" s="31">
        <v>1</v>
      </c>
    </row>
    <row r="3043" spans="1:6" s="31" customFormat="1" ht="15.75" customHeight="1" x14ac:dyDescent="0.25">
      <c r="A3043" s="31">
        <v>3046</v>
      </c>
      <c r="B3043" s="34" t="s">
        <v>14010</v>
      </c>
      <c r="C3043" s="31">
        <v>2761</v>
      </c>
      <c r="D3043" s="34" t="s">
        <v>10975</v>
      </c>
      <c r="E3043" s="34" t="s">
        <v>84</v>
      </c>
      <c r="F3043" s="31">
        <v>8</v>
      </c>
    </row>
    <row r="3044" spans="1:6" s="31" customFormat="1" ht="15.75" customHeight="1" x14ac:dyDescent="0.25">
      <c r="A3044" s="31">
        <v>3047</v>
      </c>
      <c r="B3044" s="34" t="s">
        <v>14011</v>
      </c>
      <c r="C3044" s="31">
        <v>2077</v>
      </c>
      <c r="D3044" s="34" t="s">
        <v>10975</v>
      </c>
      <c r="E3044" s="34" t="s">
        <v>84</v>
      </c>
      <c r="F3044" s="31">
        <v>10</v>
      </c>
    </row>
    <row r="3045" spans="1:6" s="31" customFormat="1" ht="15.75" customHeight="1" x14ac:dyDescent="0.25">
      <c r="A3045" s="31">
        <v>3048</v>
      </c>
      <c r="B3045" s="34" t="s">
        <v>14012</v>
      </c>
      <c r="C3045" s="31">
        <v>3677</v>
      </c>
      <c r="D3045" s="34" t="s">
        <v>11420</v>
      </c>
      <c r="E3045" s="34" t="s">
        <v>84</v>
      </c>
      <c r="F3045" s="31">
        <v>1</v>
      </c>
    </row>
    <row r="3046" spans="1:6" s="31" customFormat="1" ht="15.75" customHeight="1" x14ac:dyDescent="0.25">
      <c r="A3046" s="31">
        <v>3049</v>
      </c>
      <c r="B3046" s="34" t="s">
        <v>14013</v>
      </c>
      <c r="C3046" s="31">
        <v>3338</v>
      </c>
      <c r="D3046" s="34" t="s">
        <v>11420</v>
      </c>
      <c r="E3046" s="34" t="s">
        <v>84</v>
      </c>
      <c r="F3046" s="31">
        <v>3</v>
      </c>
    </row>
    <row r="3047" spans="1:6" s="31" customFormat="1" ht="15.75" customHeight="1" x14ac:dyDescent="0.25">
      <c r="A3047" s="31">
        <v>3050</v>
      </c>
      <c r="B3047" s="34" t="s">
        <v>14014</v>
      </c>
      <c r="C3047" s="31">
        <v>2546</v>
      </c>
      <c r="D3047" s="34" t="s">
        <v>10975</v>
      </c>
      <c r="E3047" s="34" t="s">
        <v>84</v>
      </c>
      <c r="F3047" s="31">
        <v>6</v>
      </c>
    </row>
    <row r="3048" spans="1:6" s="31" customFormat="1" ht="15.75" customHeight="1" x14ac:dyDescent="0.25">
      <c r="A3048" s="31">
        <v>3051</v>
      </c>
      <c r="B3048" s="34" t="s">
        <v>14015</v>
      </c>
      <c r="C3048" s="31">
        <v>2010</v>
      </c>
      <c r="D3048" s="34" t="s">
        <v>10975</v>
      </c>
      <c r="E3048" s="34" t="s">
        <v>84</v>
      </c>
      <c r="F3048" s="31">
        <v>11</v>
      </c>
    </row>
    <row r="3049" spans="1:6" s="31" customFormat="1" ht="15.75" customHeight="1" x14ac:dyDescent="0.25">
      <c r="A3049" s="31">
        <v>3052</v>
      </c>
      <c r="B3049" s="34" t="s">
        <v>14016</v>
      </c>
      <c r="C3049" s="31">
        <v>2260</v>
      </c>
      <c r="D3049" s="34" t="s">
        <v>10975</v>
      </c>
      <c r="E3049" s="34" t="s">
        <v>84</v>
      </c>
      <c r="F3049" s="31">
        <v>9</v>
      </c>
    </row>
    <row r="3050" spans="1:6" s="31" customFormat="1" ht="15.75" customHeight="1" x14ac:dyDescent="0.25">
      <c r="A3050" s="31">
        <v>3053</v>
      </c>
      <c r="B3050" s="34" t="s">
        <v>14017</v>
      </c>
      <c r="C3050" s="31">
        <v>2428</v>
      </c>
      <c r="D3050" s="34" t="s">
        <v>10975</v>
      </c>
      <c r="E3050" s="34" t="s">
        <v>84</v>
      </c>
      <c r="F3050" s="31">
        <v>5</v>
      </c>
    </row>
    <row r="3051" spans="1:6" s="31" customFormat="1" ht="15.75" customHeight="1" x14ac:dyDescent="0.25">
      <c r="A3051" s="31">
        <v>3054</v>
      </c>
      <c r="B3051" s="34" t="s">
        <v>14018</v>
      </c>
      <c r="C3051" s="31">
        <v>4275</v>
      </c>
      <c r="D3051" s="34" t="s">
        <v>14968</v>
      </c>
      <c r="E3051" s="34" t="s">
        <v>84</v>
      </c>
      <c r="F3051" s="31">
        <v>3</v>
      </c>
    </row>
    <row r="3052" spans="1:6" s="31" customFormat="1" ht="15.75" customHeight="1" x14ac:dyDescent="0.25">
      <c r="A3052" s="31">
        <v>3055</v>
      </c>
      <c r="B3052" s="34" t="s">
        <v>14019</v>
      </c>
      <c r="C3052" s="31">
        <v>4870</v>
      </c>
      <c r="D3052" s="34" t="s">
        <v>14968</v>
      </c>
      <c r="E3052" s="34" t="s">
        <v>84</v>
      </c>
      <c r="F3052" s="31">
        <v>6</v>
      </c>
    </row>
    <row r="3053" spans="1:6" s="31" customFormat="1" ht="15.75" customHeight="1" x14ac:dyDescent="0.25">
      <c r="A3053" s="31">
        <v>3056</v>
      </c>
      <c r="B3053" s="34" t="s">
        <v>14020</v>
      </c>
      <c r="C3053" s="31">
        <v>3802</v>
      </c>
      <c r="D3053" s="34" t="s">
        <v>11420</v>
      </c>
      <c r="E3053" s="34" t="s">
        <v>84</v>
      </c>
      <c r="F3053" s="31">
        <v>8</v>
      </c>
    </row>
    <row r="3054" spans="1:6" s="31" customFormat="1" ht="15.75" customHeight="1" x14ac:dyDescent="0.25">
      <c r="A3054" s="31">
        <v>3057</v>
      </c>
      <c r="B3054" s="34" t="s">
        <v>14021</v>
      </c>
      <c r="C3054" s="31">
        <v>2031</v>
      </c>
      <c r="D3054" s="34" t="s">
        <v>10975</v>
      </c>
      <c r="E3054" s="34" t="s">
        <v>84</v>
      </c>
      <c r="F3054" s="31">
        <v>10</v>
      </c>
    </row>
    <row r="3055" spans="1:6" s="31" customFormat="1" ht="15.75" customHeight="1" x14ac:dyDescent="0.25">
      <c r="A3055" s="31">
        <v>3058</v>
      </c>
      <c r="B3055" s="34" t="s">
        <v>14022</v>
      </c>
      <c r="C3055" s="31">
        <v>2022</v>
      </c>
      <c r="D3055" s="34" t="s">
        <v>10975</v>
      </c>
      <c r="E3055" s="34" t="s">
        <v>84</v>
      </c>
      <c r="F3055" s="31">
        <v>12</v>
      </c>
    </row>
    <row r="3056" spans="1:6" s="31" customFormat="1" ht="15.75" customHeight="1" x14ac:dyDescent="0.25">
      <c r="A3056" s="31">
        <v>3059</v>
      </c>
      <c r="B3056" s="34" t="s">
        <v>14023</v>
      </c>
      <c r="C3056" s="31">
        <v>3216</v>
      </c>
      <c r="D3056" s="34" t="s">
        <v>11420</v>
      </c>
      <c r="E3056" s="34" t="s">
        <v>84</v>
      </c>
      <c r="F3056" s="31">
        <v>7</v>
      </c>
    </row>
    <row r="3057" spans="1:6" s="31" customFormat="1" ht="15.75" customHeight="1" x14ac:dyDescent="0.25">
      <c r="A3057" s="31">
        <v>3060</v>
      </c>
      <c r="B3057" s="34" t="s">
        <v>14024</v>
      </c>
      <c r="C3057" s="31">
        <v>2166</v>
      </c>
      <c r="D3057" s="34" t="s">
        <v>10975</v>
      </c>
      <c r="E3057" s="34" t="s">
        <v>84</v>
      </c>
      <c r="F3057" s="31">
        <v>8</v>
      </c>
    </row>
    <row r="3058" spans="1:6" s="31" customFormat="1" ht="15.75" customHeight="1" x14ac:dyDescent="0.25">
      <c r="A3058" s="31">
        <v>3061</v>
      </c>
      <c r="B3058" s="34" t="s">
        <v>14025</v>
      </c>
      <c r="C3058" s="31">
        <v>2530</v>
      </c>
      <c r="D3058" s="34" t="s">
        <v>10975</v>
      </c>
      <c r="E3058" s="34" t="s">
        <v>84</v>
      </c>
      <c r="F3058" s="31">
        <v>8</v>
      </c>
    </row>
    <row r="3059" spans="1:6" s="31" customFormat="1" ht="15.75" customHeight="1" x14ac:dyDescent="0.25">
      <c r="A3059" s="31">
        <v>3062</v>
      </c>
      <c r="B3059" s="34" t="s">
        <v>14026</v>
      </c>
      <c r="C3059" s="31">
        <v>4350</v>
      </c>
      <c r="D3059" s="34" t="s">
        <v>14968</v>
      </c>
      <c r="E3059" s="34" t="s">
        <v>84</v>
      </c>
      <c r="F3059" s="31">
        <v>2</v>
      </c>
    </row>
    <row r="3060" spans="1:6" s="31" customFormat="1" ht="15.75" customHeight="1" x14ac:dyDescent="0.25">
      <c r="A3060" s="31">
        <v>3063</v>
      </c>
      <c r="B3060" s="34" t="s">
        <v>14027</v>
      </c>
      <c r="C3060" s="31">
        <v>4509</v>
      </c>
      <c r="D3060" s="34" t="s">
        <v>14968</v>
      </c>
      <c r="E3060" s="34" t="s">
        <v>84</v>
      </c>
      <c r="F3060" s="31">
        <v>6</v>
      </c>
    </row>
    <row r="3061" spans="1:6" s="31" customFormat="1" ht="15.75" customHeight="1" x14ac:dyDescent="0.25">
      <c r="A3061" s="31">
        <v>3064</v>
      </c>
      <c r="B3061" s="34" t="s">
        <v>14028</v>
      </c>
      <c r="C3061" s="31">
        <v>3064</v>
      </c>
      <c r="D3061" s="34" t="s">
        <v>11420</v>
      </c>
      <c r="E3061" s="34" t="s">
        <v>84</v>
      </c>
      <c r="F3061" s="31">
        <v>8</v>
      </c>
    </row>
    <row r="3062" spans="1:6" s="31" customFormat="1" ht="15.75" customHeight="1" x14ac:dyDescent="0.25">
      <c r="A3062" s="31">
        <v>3065</v>
      </c>
      <c r="B3062" s="34" t="s">
        <v>14029</v>
      </c>
      <c r="C3062" s="31">
        <v>2234</v>
      </c>
      <c r="D3062" s="34" t="s">
        <v>10975</v>
      </c>
      <c r="E3062" s="34" t="s">
        <v>84</v>
      </c>
      <c r="F3062" s="31">
        <v>11</v>
      </c>
    </row>
    <row r="3063" spans="1:6" s="31" customFormat="1" ht="15.75" customHeight="1" x14ac:dyDescent="0.25">
      <c r="A3063" s="31">
        <v>3066</v>
      </c>
      <c r="B3063" s="34" t="s">
        <v>14030</v>
      </c>
      <c r="C3063" s="31">
        <v>3107</v>
      </c>
      <c r="D3063" s="34" t="s">
        <v>11420</v>
      </c>
      <c r="E3063" s="34" t="s">
        <v>84</v>
      </c>
      <c r="F3063" s="31">
        <v>10</v>
      </c>
    </row>
    <row r="3064" spans="1:6" s="31" customFormat="1" ht="15.75" customHeight="1" x14ac:dyDescent="0.25">
      <c r="A3064" s="31">
        <v>3067</v>
      </c>
      <c r="B3064" s="34" t="s">
        <v>14031</v>
      </c>
      <c r="C3064" s="31">
        <v>3806</v>
      </c>
      <c r="D3064" s="34" t="s">
        <v>11420</v>
      </c>
      <c r="E3064" s="34" t="s">
        <v>84</v>
      </c>
      <c r="F3064" s="31">
        <v>6</v>
      </c>
    </row>
    <row r="3065" spans="1:6" s="31" customFormat="1" ht="15.75" customHeight="1" x14ac:dyDescent="0.25">
      <c r="A3065" s="31">
        <v>3068</v>
      </c>
      <c r="B3065" s="34" t="s">
        <v>14032</v>
      </c>
      <c r="C3065" s="31">
        <v>3072</v>
      </c>
      <c r="D3065" s="34" t="s">
        <v>11420</v>
      </c>
      <c r="E3065" s="34" t="s">
        <v>84</v>
      </c>
      <c r="F3065" s="31">
        <v>7</v>
      </c>
    </row>
    <row r="3066" spans="1:6" s="31" customFormat="1" ht="15.75" customHeight="1" x14ac:dyDescent="0.25">
      <c r="A3066" s="31">
        <v>3069</v>
      </c>
      <c r="B3066" s="34" t="s">
        <v>14033</v>
      </c>
      <c r="C3066" s="31">
        <v>3551</v>
      </c>
      <c r="D3066" s="34" t="s">
        <v>11420</v>
      </c>
      <c r="E3066" s="34" t="s">
        <v>84</v>
      </c>
      <c r="F3066" s="31">
        <v>4</v>
      </c>
    </row>
    <row r="3067" spans="1:6" s="31" customFormat="1" ht="15.75" customHeight="1" x14ac:dyDescent="0.25">
      <c r="A3067" s="31">
        <v>3070</v>
      </c>
      <c r="B3067" s="34" t="s">
        <v>14034</v>
      </c>
      <c r="C3067" s="31">
        <v>2220</v>
      </c>
      <c r="D3067" s="34" t="s">
        <v>10975</v>
      </c>
      <c r="E3067" s="34" t="s">
        <v>84</v>
      </c>
      <c r="F3067" s="31">
        <v>9</v>
      </c>
    </row>
    <row r="3068" spans="1:6" s="31" customFormat="1" ht="15.75" customHeight="1" x14ac:dyDescent="0.25">
      <c r="A3068" s="31">
        <v>3071</v>
      </c>
      <c r="B3068" s="34" t="s">
        <v>14035</v>
      </c>
      <c r="C3068" s="31">
        <v>2261</v>
      </c>
      <c r="D3068" s="34" t="s">
        <v>10975</v>
      </c>
      <c r="E3068" s="34" t="s">
        <v>84</v>
      </c>
      <c r="F3068" s="31">
        <v>9</v>
      </c>
    </row>
    <row r="3069" spans="1:6" s="31" customFormat="1" ht="15.75" customHeight="1" x14ac:dyDescent="0.25">
      <c r="A3069" s="31">
        <v>3072</v>
      </c>
      <c r="B3069" s="34" t="s">
        <v>14036</v>
      </c>
      <c r="C3069" s="31">
        <v>2323</v>
      </c>
      <c r="D3069" s="34" t="s">
        <v>10975</v>
      </c>
      <c r="E3069" s="34" t="s">
        <v>84</v>
      </c>
      <c r="F3069" s="31">
        <v>5</v>
      </c>
    </row>
    <row r="3070" spans="1:6" s="31" customFormat="1" ht="15.75" customHeight="1" x14ac:dyDescent="0.25">
      <c r="A3070" s="31">
        <v>3073</v>
      </c>
      <c r="B3070" s="34" t="s">
        <v>14037</v>
      </c>
      <c r="C3070" s="31">
        <v>3132</v>
      </c>
      <c r="D3070" s="34" t="s">
        <v>11420</v>
      </c>
      <c r="E3070" s="34" t="s">
        <v>84</v>
      </c>
      <c r="F3070" s="31">
        <v>10</v>
      </c>
    </row>
    <row r="3071" spans="1:6" s="31" customFormat="1" ht="15.75" customHeight="1" x14ac:dyDescent="0.25">
      <c r="A3071" s="31">
        <v>3074</v>
      </c>
      <c r="B3071" s="34" t="s">
        <v>14038</v>
      </c>
      <c r="C3071" s="31">
        <v>2250</v>
      </c>
      <c r="D3071" s="34" t="s">
        <v>10975</v>
      </c>
      <c r="E3071" s="34" t="s">
        <v>84</v>
      </c>
      <c r="F3071" s="31">
        <v>9</v>
      </c>
    </row>
    <row r="3072" spans="1:6" s="31" customFormat="1" ht="15.75" customHeight="1" x14ac:dyDescent="0.25">
      <c r="A3072" s="31">
        <v>3075</v>
      </c>
      <c r="B3072" s="34" t="s">
        <v>14039</v>
      </c>
      <c r="C3072" s="31">
        <v>3068</v>
      </c>
      <c r="D3072" s="34" t="s">
        <v>11420</v>
      </c>
      <c r="E3072" s="34" t="s">
        <v>84</v>
      </c>
      <c r="F3072" s="31">
        <v>8</v>
      </c>
    </row>
    <row r="3073" spans="1:6" s="31" customFormat="1" ht="15.75" customHeight="1" x14ac:dyDescent="0.25">
      <c r="A3073" s="31">
        <v>3076</v>
      </c>
      <c r="B3073" s="34" t="s">
        <v>14040</v>
      </c>
      <c r="C3073" s="31">
        <v>2126</v>
      </c>
      <c r="D3073" s="34" t="s">
        <v>10975</v>
      </c>
      <c r="E3073" s="34" t="s">
        <v>84</v>
      </c>
      <c r="F3073" s="31">
        <v>10</v>
      </c>
    </row>
    <row r="3074" spans="1:6" s="31" customFormat="1" ht="15.75" customHeight="1" x14ac:dyDescent="0.25">
      <c r="A3074" s="31">
        <v>3077</v>
      </c>
      <c r="B3074" s="34" t="s">
        <v>14041</v>
      </c>
      <c r="C3074" s="31">
        <v>2099</v>
      </c>
      <c r="D3074" s="34" t="s">
        <v>10975</v>
      </c>
      <c r="E3074" s="34" t="s">
        <v>84</v>
      </c>
      <c r="F3074" s="31">
        <v>10</v>
      </c>
    </row>
    <row r="3075" spans="1:6" s="31" customFormat="1" ht="15.75" customHeight="1" x14ac:dyDescent="0.25">
      <c r="A3075" s="31">
        <v>3078</v>
      </c>
      <c r="B3075" s="34" t="s">
        <v>14042</v>
      </c>
      <c r="C3075" s="31">
        <v>2798</v>
      </c>
      <c r="D3075" s="34" t="s">
        <v>10975</v>
      </c>
      <c r="E3075" s="34" t="s">
        <v>84</v>
      </c>
      <c r="F3075" s="31">
        <v>6</v>
      </c>
    </row>
    <row r="3076" spans="1:6" s="31" customFormat="1" ht="15.75" customHeight="1" x14ac:dyDescent="0.25">
      <c r="A3076" s="31">
        <v>3079</v>
      </c>
      <c r="B3076" s="34" t="s">
        <v>14043</v>
      </c>
      <c r="C3076" s="31">
        <v>2176</v>
      </c>
      <c r="D3076" s="34" t="s">
        <v>10975</v>
      </c>
      <c r="E3076" s="34" t="s">
        <v>84</v>
      </c>
      <c r="F3076" s="31">
        <v>9</v>
      </c>
    </row>
    <row r="3077" spans="1:6" s="31" customFormat="1" ht="15.75" customHeight="1" x14ac:dyDescent="0.25">
      <c r="A3077" s="31">
        <v>3080</v>
      </c>
      <c r="B3077" s="34" t="s">
        <v>14044</v>
      </c>
      <c r="C3077" s="31">
        <v>3939</v>
      </c>
      <c r="D3077" s="34" t="s">
        <v>11420</v>
      </c>
      <c r="E3077" s="34" t="s">
        <v>84</v>
      </c>
      <c r="F3077" s="31">
        <v>8</v>
      </c>
    </row>
    <row r="3078" spans="1:6" s="31" customFormat="1" ht="15.75" customHeight="1" x14ac:dyDescent="0.25">
      <c r="A3078" s="31">
        <v>3081</v>
      </c>
      <c r="B3078" s="34" t="s">
        <v>14045</v>
      </c>
      <c r="C3078" s="31">
        <v>3024</v>
      </c>
      <c r="D3078" s="34" t="s">
        <v>11420</v>
      </c>
      <c r="E3078" s="34" t="s">
        <v>84</v>
      </c>
      <c r="F3078" s="31">
        <v>6</v>
      </c>
    </row>
    <row r="3079" spans="1:6" s="31" customFormat="1" ht="15.75" customHeight="1" x14ac:dyDescent="0.25">
      <c r="A3079" s="31">
        <v>3082</v>
      </c>
      <c r="B3079" s="34" t="s">
        <v>14046</v>
      </c>
      <c r="C3079" s="31">
        <v>2761</v>
      </c>
      <c r="D3079" s="34" t="s">
        <v>10975</v>
      </c>
      <c r="E3079" s="34" t="s">
        <v>84</v>
      </c>
      <c r="F3079" s="31">
        <v>8</v>
      </c>
    </row>
    <row r="3080" spans="1:6" s="31" customFormat="1" ht="15.75" customHeight="1" x14ac:dyDescent="0.25">
      <c r="A3080" s="31">
        <v>3083</v>
      </c>
      <c r="B3080" s="34" t="s">
        <v>14047</v>
      </c>
      <c r="C3080" s="31">
        <v>2773</v>
      </c>
      <c r="D3080" s="34" t="s">
        <v>10975</v>
      </c>
      <c r="E3080" s="34" t="s">
        <v>84</v>
      </c>
      <c r="F3080" s="31">
        <v>9</v>
      </c>
    </row>
    <row r="3081" spans="1:6" s="31" customFormat="1" ht="15.75" customHeight="1" x14ac:dyDescent="0.25">
      <c r="A3081" s="31">
        <v>3084</v>
      </c>
      <c r="B3081" s="34" t="s">
        <v>14048</v>
      </c>
      <c r="C3081" s="31">
        <v>4305</v>
      </c>
      <c r="D3081" s="34" t="s">
        <v>14968</v>
      </c>
      <c r="E3081" s="34" t="s">
        <v>84</v>
      </c>
      <c r="F3081" s="31">
        <v>4</v>
      </c>
    </row>
    <row r="3082" spans="1:6" s="31" customFormat="1" ht="15.75" customHeight="1" x14ac:dyDescent="0.25">
      <c r="A3082" s="31">
        <v>3085</v>
      </c>
      <c r="B3082" s="34" t="s">
        <v>14049</v>
      </c>
      <c r="C3082" s="31">
        <v>3910</v>
      </c>
      <c r="D3082" s="34" t="s">
        <v>11420</v>
      </c>
      <c r="E3082" s="34" t="s">
        <v>84</v>
      </c>
      <c r="F3082" s="31">
        <v>8</v>
      </c>
    </row>
    <row r="3083" spans="1:6" s="31" customFormat="1" ht="15.75" customHeight="1" x14ac:dyDescent="0.25">
      <c r="A3083" s="31">
        <v>3086</v>
      </c>
      <c r="B3083" s="34" t="s">
        <v>14050</v>
      </c>
      <c r="C3083" s="31">
        <v>4116</v>
      </c>
      <c r="D3083" s="34" t="s">
        <v>14968</v>
      </c>
      <c r="E3083" s="34" t="s">
        <v>84</v>
      </c>
      <c r="F3083" s="31">
        <v>7</v>
      </c>
    </row>
    <row r="3084" spans="1:6" s="31" customFormat="1" ht="15.75" customHeight="1" x14ac:dyDescent="0.25">
      <c r="A3084" s="31">
        <v>3087</v>
      </c>
      <c r="B3084" s="34" t="s">
        <v>14051</v>
      </c>
      <c r="C3084" s="31">
        <v>2567</v>
      </c>
      <c r="D3084" s="34" t="s">
        <v>10975</v>
      </c>
      <c r="E3084" s="34" t="s">
        <v>84</v>
      </c>
      <c r="F3084" s="31">
        <v>8</v>
      </c>
    </row>
    <row r="3085" spans="1:6" s="31" customFormat="1" ht="15.75" customHeight="1" x14ac:dyDescent="0.25">
      <c r="A3085" s="31">
        <v>3088</v>
      </c>
      <c r="B3085" s="34" t="s">
        <v>14052</v>
      </c>
      <c r="C3085" s="31">
        <v>2760</v>
      </c>
      <c r="D3085" s="34" t="s">
        <v>10975</v>
      </c>
      <c r="E3085" s="34" t="s">
        <v>84</v>
      </c>
      <c r="F3085" s="31">
        <v>8</v>
      </c>
    </row>
    <row r="3086" spans="1:6" s="31" customFormat="1" ht="15.75" customHeight="1" x14ac:dyDescent="0.25">
      <c r="A3086" s="31">
        <v>3089</v>
      </c>
      <c r="B3086" s="34" t="s">
        <v>14053</v>
      </c>
      <c r="C3086" s="31">
        <v>4504</v>
      </c>
      <c r="D3086" s="34" t="s">
        <v>14968</v>
      </c>
      <c r="E3086" s="34" t="s">
        <v>84</v>
      </c>
      <c r="F3086" s="31">
        <v>7</v>
      </c>
    </row>
    <row r="3087" spans="1:6" s="31" customFormat="1" ht="15.75" customHeight="1" x14ac:dyDescent="0.25">
      <c r="A3087" s="31">
        <v>3090</v>
      </c>
      <c r="B3087" s="34" t="s">
        <v>14054</v>
      </c>
      <c r="C3087" s="31">
        <v>3020</v>
      </c>
      <c r="D3087" s="34" t="s">
        <v>11420</v>
      </c>
      <c r="E3087" s="34" t="s">
        <v>84</v>
      </c>
      <c r="F3087" s="31">
        <v>8</v>
      </c>
    </row>
    <row r="3088" spans="1:6" s="31" customFormat="1" ht="15.75" customHeight="1" x14ac:dyDescent="0.25">
      <c r="A3088" s="31">
        <v>3091</v>
      </c>
      <c r="B3088" s="34" t="s">
        <v>14055</v>
      </c>
      <c r="C3088" s="31">
        <v>3021</v>
      </c>
      <c r="D3088" s="34" t="s">
        <v>11420</v>
      </c>
      <c r="E3088" s="34" t="s">
        <v>84</v>
      </c>
      <c r="F3088" s="31">
        <v>7</v>
      </c>
    </row>
    <row r="3089" spans="1:6" s="31" customFormat="1" ht="15.75" customHeight="1" x14ac:dyDescent="0.25">
      <c r="A3089" s="31">
        <v>3092</v>
      </c>
      <c r="B3089" s="34" t="s">
        <v>14056</v>
      </c>
      <c r="C3089" s="31">
        <v>4508</v>
      </c>
      <c r="D3089" s="34" t="s">
        <v>14968</v>
      </c>
      <c r="E3089" s="34" t="s">
        <v>84</v>
      </c>
      <c r="F3089" s="31">
        <v>4</v>
      </c>
    </row>
    <row r="3090" spans="1:6" s="31" customFormat="1" ht="15.75" customHeight="1" x14ac:dyDescent="0.25">
      <c r="A3090" s="31">
        <v>3093</v>
      </c>
      <c r="B3090" s="34" t="s">
        <v>14057</v>
      </c>
      <c r="C3090" s="31">
        <v>3042</v>
      </c>
      <c r="D3090" s="34" t="s">
        <v>11420</v>
      </c>
      <c r="E3090" s="34" t="s">
        <v>84</v>
      </c>
      <c r="F3090" s="31">
        <v>9</v>
      </c>
    </row>
    <row r="3091" spans="1:6" s="31" customFormat="1" ht="15.75" customHeight="1" x14ac:dyDescent="0.25">
      <c r="A3091" s="31">
        <v>3094</v>
      </c>
      <c r="B3091" s="34" t="s">
        <v>14058</v>
      </c>
      <c r="C3091" s="31">
        <v>2151</v>
      </c>
      <c r="D3091" s="34" t="s">
        <v>10975</v>
      </c>
      <c r="E3091" s="34" t="s">
        <v>84</v>
      </c>
      <c r="F3091" s="31">
        <v>8</v>
      </c>
    </row>
    <row r="3092" spans="1:6" s="31" customFormat="1" ht="15.75" customHeight="1" x14ac:dyDescent="0.25">
      <c r="A3092" s="31">
        <v>3095</v>
      </c>
      <c r="B3092" s="34" t="s">
        <v>14059</v>
      </c>
      <c r="C3092" s="31">
        <v>3141</v>
      </c>
      <c r="D3092" s="34" t="s">
        <v>11420</v>
      </c>
      <c r="E3092" s="34" t="s">
        <v>84</v>
      </c>
      <c r="F3092" s="31">
        <v>10</v>
      </c>
    </row>
    <row r="3093" spans="1:6" s="31" customFormat="1" ht="15.75" customHeight="1" x14ac:dyDescent="0.25">
      <c r="A3093" s="31">
        <v>3096</v>
      </c>
      <c r="B3093" s="34" t="s">
        <v>14060</v>
      </c>
      <c r="C3093" s="31">
        <v>2290</v>
      </c>
      <c r="D3093" s="34" t="s">
        <v>10975</v>
      </c>
      <c r="E3093" s="34" t="s">
        <v>84</v>
      </c>
      <c r="F3093" s="31">
        <v>7</v>
      </c>
    </row>
    <row r="3094" spans="1:6" s="31" customFormat="1" ht="15.75" customHeight="1" x14ac:dyDescent="0.25">
      <c r="A3094" s="31">
        <v>3097</v>
      </c>
      <c r="B3094" s="34" t="s">
        <v>14061</v>
      </c>
      <c r="C3094" s="31">
        <v>2170</v>
      </c>
      <c r="D3094" s="34" t="s">
        <v>10975</v>
      </c>
      <c r="E3094" s="34" t="s">
        <v>84</v>
      </c>
      <c r="F3094" s="31">
        <v>5</v>
      </c>
    </row>
    <row r="3095" spans="1:6" s="31" customFormat="1" ht="15.75" customHeight="1" x14ac:dyDescent="0.25">
      <c r="A3095" s="31">
        <v>3098</v>
      </c>
      <c r="B3095" s="34" t="s">
        <v>14062</v>
      </c>
      <c r="C3095" s="31">
        <v>4301</v>
      </c>
      <c r="D3095" s="34" t="s">
        <v>14968</v>
      </c>
      <c r="E3095" s="34" t="s">
        <v>84</v>
      </c>
      <c r="F3095" s="31">
        <v>4</v>
      </c>
    </row>
    <row r="3096" spans="1:6" s="31" customFormat="1" ht="15.75" customHeight="1" x14ac:dyDescent="0.25">
      <c r="A3096" s="31">
        <v>3099</v>
      </c>
      <c r="B3096" s="34" t="s">
        <v>14063</v>
      </c>
      <c r="C3096" s="31">
        <v>4870</v>
      </c>
      <c r="D3096" s="34" t="s">
        <v>14968</v>
      </c>
      <c r="E3096" s="34" t="s">
        <v>84</v>
      </c>
      <c r="F3096" s="31">
        <v>7</v>
      </c>
    </row>
    <row r="3097" spans="1:6" s="31" customFormat="1" ht="15.75" customHeight="1" x14ac:dyDescent="0.25">
      <c r="A3097" s="31">
        <v>3100</v>
      </c>
      <c r="B3097" s="34" t="s">
        <v>14064</v>
      </c>
      <c r="C3097" s="31">
        <v>2101</v>
      </c>
      <c r="D3097" s="34" t="s">
        <v>10975</v>
      </c>
      <c r="E3097" s="34" t="s">
        <v>84</v>
      </c>
      <c r="F3097" s="31">
        <v>11</v>
      </c>
    </row>
    <row r="3098" spans="1:6" s="31" customFormat="1" ht="15.75" customHeight="1" x14ac:dyDescent="0.25">
      <c r="A3098" s="31">
        <v>3101</v>
      </c>
      <c r="B3098" s="34" t="s">
        <v>14065</v>
      </c>
      <c r="C3098" s="31">
        <v>2135</v>
      </c>
      <c r="D3098" s="34" t="s">
        <v>10975</v>
      </c>
      <c r="E3098" s="34" t="s">
        <v>84</v>
      </c>
      <c r="F3098" s="31">
        <v>12</v>
      </c>
    </row>
    <row r="3099" spans="1:6" s="31" customFormat="1" ht="15.75" customHeight="1" x14ac:dyDescent="0.25">
      <c r="A3099" s="31">
        <v>3102</v>
      </c>
      <c r="B3099" s="34" t="s">
        <v>14066</v>
      </c>
      <c r="C3099" s="31">
        <v>2323</v>
      </c>
      <c r="D3099" s="34" t="s">
        <v>10975</v>
      </c>
      <c r="E3099" s="34" t="s">
        <v>84</v>
      </c>
      <c r="F3099" s="31">
        <v>6</v>
      </c>
    </row>
    <row r="3100" spans="1:6" s="31" customFormat="1" ht="15.75" customHeight="1" x14ac:dyDescent="0.25">
      <c r="A3100" s="31">
        <v>3103</v>
      </c>
      <c r="B3100" s="34" t="s">
        <v>14067</v>
      </c>
      <c r="C3100" s="31">
        <v>4014</v>
      </c>
      <c r="D3100" s="34" t="s">
        <v>14968</v>
      </c>
      <c r="E3100" s="34" t="s">
        <v>84</v>
      </c>
      <c r="F3100" s="31">
        <v>7</v>
      </c>
    </row>
    <row r="3101" spans="1:6" s="31" customFormat="1" ht="15.75" customHeight="1" x14ac:dyDescent="0.25">
      <c r="A3101" s="31">
        <v>3104</v>
      </c>
      <c r="B3101" s="34" t="s">
        <v>14068</v>
      </c>
      <c r="C3101" s="31">
        <v>4118</v>
      </c>
      <c r="D3101" s="34" t="s">
        <v>14968</v>
      </c>
      <c r="E3101" s="34" t="s">
        <v>84</v>
      </c>
      <c r="F3101" s="31">
        <v>3</v>
      </c>
    </row>
    <row r="3102" spans="1:6" s="31" customFormat="1" ht="15.75" customHeight="1" x14ac:dyDescent="0.25">
      <c r="A3102" s="31">
        <v>3105</v>
      </c>
      <c r="B3102" s="34" t="s">
        <v>14069</v>
      </c>
      <c r="C3102" s="31">
        <v>4017</v>
      </c>
      <c r="D3102" s="34" t="s">
        <v>14968</v>
      </c>
      <c r="E3102" s="34" t="s">
        <v>84</v>
      </c>
      <c r="F3102" s="31">
        <v>7</v>
      </c>
    </row>
    <row r="3103" spans="1:6" s="31" customFormat="1" ht="15.75" customHeight="1" x14ac:dyDescent="0.25">
      <c r="A3103" s="31">
        <v>3106</v>
      </c>
      <c r="B3103" s="34" t="s">
        <v>14070</v>
      </c>
      <c r="C3103" s="31">
        <v>2770</v>
      </c>
      <c r="D3103" s="34" t="s">
        <v>10975</v>
      </c>
      <c r="E3103" s="34" t="s">
        <v>84</v>
      </c>
      <c r="F3103" s="31">
        <v>6</v>
      </c>
    </row>
    <row r="3104" spans="1:6" s="31" customFormat="1" ht="15.75" customHeight="1" x14ac:dyDescent="0.25">
      <c r="A3104" s="31">
        <v>3107</v>
      </c>
      <c r="B3104" s="34" t="s">
        <v>14071</v>
      </c>
      <c r="C3104" s="31">
        <v>4818</v>
      </c>
      <c r="D3104" s="34" t="s">
        <v>14968</v>
      </c>
      <c r="E3104" s="34" t="s">
        <v>84</v>
      </c>
      <c r="F3104" s="31">
        <v>3</v>
      </c>
    </row>
    <row r="3105" spans="1:6" s="31" customFormat="1" ht="15.75" customHeight="1" x14ac:dyDescent="0.25">
      <c r="A3105" s="31">
        <v>3108</v>
      </c>
      <c r="B3105" s="34" t="s">
        <v>14072</v>
      </c>
      <c r="C3105" s="31">
        <v>4670</v>
      </c>
      <c r="D3105" s="34" t="s">
        <v>14968</v>
      </c>
      <c r="E3105" s="34" t="s">
        <v>84</v>
      </c>
      <c r="F3105" s="31">
        <v>2</v>
      </c>
    </row>
    <row r="3106" spans="1:6" s="31" customFormat="1" ht="15.75" customHeight="1" x14ac:dyDescent="0.25">
      <c r="A3106" s="31">
        <v>3109</v>
      </c>
      <c r="B3106" s="34" t="s">
        <v>14073</v>
      </c>
      <c r="C3106" s="31">
        <v>2170</v>
      </c>
      <c r="D3106" s="34" t="s">
        <v>10975</v>
      </c>
      <c r="E3106" s="34" t="s">
        <v>84</v>
      </c>
      <c r="F3106" s="31">
        <v>9</v>
      </c>
    </row>
    <row r="3107" spans="1:6" s="31" customFormat="1" ht="15.75" customHeight="1" x14ac:dyDescent="0.25">
      <c r="A3107" s="31">
        <v>3110</v>
      </c>
      <c r="B3107" s="34" t="s">
        <v>14074</v>
      </c>
      <c r="C3107" s="31">
        <v>4305</v>
      </c>
      <c r="D3107" s="34" t="s">
        <v>14968</v>
      </c>
      <c r="E3107" s="34" t="s">
        <v>84</v>
      </c>
      <c r="F3107" s="31">
        <v>3</v>
      </c>
    </row>
    <row r="3108" spans="1:6" s="31" customFormat="1" ht="15.75" customHeight="1" x14ac:dyDescent="0.25">
      <c r="A3108" s="31">
        <v>3111</v>
      </c>
      <c r="B3108" s="34" t="s">
        <v>14075</v>
      </c>
      <c r="C3108" s="31">
        <v>2112</v>
      </c>
      <c r="D3108" s="34" t="s">
        <v>10975</v>
      </c>
      <c r="E3108" s="34" t="s">
        <v>84</v>
      </c>
      <c r="F3108" s="31">
        <v>11</v>
      </c>
    </row>
    <row r="3109" spans="1:6" s="31" customFormat="1" ht="15.75" customHeight="1" x14ac:dyDescent="0.25">
      <c r="A3109" s="31">
        <v>3112</v>
      </c>
      <c r="B3109" s="34" t="s">
        <v>14076</v>
      </c>
      <c r="C3109" s="31">
        <v>3162</v>
      </c>
      <c r="D3109" s="34" t="s">
        <v>11420</v>
      </c>
      <c r="E3109" s="34" t="s">
        <v>84</v>
      </c>
      <c r="F3109" s="31">
        <v>11</v>
      </c>
    </row>
    <row r="3110" spans="1:6" s="31" customFormat="1" ht="15.75" customHeight="1" x14ac:dyDescent="0.25">
      <c r="A3110" s="31">
        <v>3113</v>
      </c>
      <c r="B3110" s="34" t="s">
        <v>14077</v>
      </c>
      <c r="C3110" s="31">
        <v>2194</v>
      </c>
      <c r="D3110" s="34" t="s">
        <v>10975</v>
      </c>
      <c r="E3110" s="34" t="s">
        <v>84</v>
      </c>
      <c r="F3110" s="31">
        <v>7</v>
      </c>
    </row>
    <row r="3111" spans="1:6" s="31" customFormat="1" ht="15.75" customHeight="1" x14ac:dyDescent="0.25">
      <c r="A3111" s="31">
        <v>3114</v>
      </c>
      <c r="B3111" s="34" t="s">
        <v>14078</v>
      </c>
      <c r="C3111" s="31">
        <v>2620</v>
      </c>
      <c r="D3111" s="34" t="s">
        <v>10975</v>
      </c>
      <c r="E3111" s="34" t="s">
        <v>84</v>
      </c>
      <c r="F3111" s="31">
        <v>5</v>
      </c>
    </row>
    <row r="3112" spans="1:6" s="31" customFormat="1" ht="15.75" customHeight="1" x14ac:dyDescent="0.25">
      <c r="A3112" s="31">
        <v>3115</v>
      </c>
      <c r="B3112" s="34" t="s">
        <v>14079</v>
      </c>
      <c r="C3112" s="31">
        <v>3805</v>
      </c>
      <c r="D3112" s="34" t="s">
        <v>11420</v>
      </c>
      <c r="E3112" s="34" t="s">
        <v>84</v>
      </c>
      <c r="F3112" s="31">
        <v>7</v>
      </c>
    </row>
    <row r="3113" spans="1:6" s="31" customFormat="1" ht="15.75" customHeight="1" x14ac:dyDescent="0.25">
      <c r="A3113" s="31">
        <v>3116</v>
      </c>
      <c r="B3113" s="34" t="s">
        <v>14965</v>
      </c>
      <c r="C3113" s="31">
        <v>3156</v>
      </c>
      <c r="D3113" s="34" t="s">
        <v>11420</v>
      </c>
      <c r="E3113" s="34" t="s">
        <v>84</v>
      </c>
      <c r="F3113" s="31">
        <v>8</v>
      </c>
    </row>
    <row r="3114" spans="1:6" s="31" customFormat="1" ht="15.75" customHeight="1" x14ac:dyDescent="0.25">
      <c r="A3114" s="31">
        <v>3117</v>
      </c>
      <c r="B3114" s="34" t="s">
        <v>14080</v>
      </c>
      <c r="C3114" s="31">
        <v>3805</v>
      </c>
      <c r="D3114" s="34" t="s">
        <v>11420</v>
      </c>
      <c r="E3114" s="34" t="s">
        <v>84</v>
      </c>
      <c r="F3114" s="31">
        <v>7</v>
      </c>
    </row>
    <row r="3115" spans="1:6" s="31" customFormat="1" ht="15.75" customHeight="1" x14ac:dyDescent="0.25">
      <c r="A3115" s="31">
        <v>3118</v>
      </c>
      <c r="B3115" s="34" t="s">
        <v>14081</v>
      </c>
      <c r="C3115" s="31">
        <v>4152</v>
      </c>
      <c r="D3115" s="34" t="s">
        <v>14968</v>
      </c>
      <c r="E3115" s="34" t="s">
        <v>84</v>
      </c>
      <c r="F3115" s="31">
        <v>8</v>
      </c>
    </row>
    <row r="3116" spans="1:6" s="31" customFormat="1" ht="15.75" customHeight="1" x14ac:dyDescent="0.25">
      <c r="A3116" s="31">
        <v>3119</v>
      </c>
      <c r="B3116" s="34" t="s">
        <v>14082</v>
      </c>
      <c r="C3116" s="31">
        <v>4118</v>
      </c>
      <c r="D3116" s="34" t="s">
        <v>14968</v>
      </c>
      <c r="E3116" s="34" t="s">
        <v>84</v>
      </c>
      <c r="F3116" s="31">
        <v>9</v>
      </c>
    </row>
    <row r="3117" spans="1:6" s="31" customFormat="1" ht="15.75" customHeight="1" x14ac:dyDescent="0.25">
      <c r="A3117" s="31">
        <v>3120</v>
      </c>
      <c r="B3117" s="34" t="s">
        <v>14083</v>
      </c>
      <c r="C3117" s="31">
        <v>2196</v>
      </c>
      <c r="D3117" s="34" t="s">
        <v>10975</v>
      </c>
      <c r="E3117" s="34" t="s">
        <v>84</v>
      </c>
      <c r="F3117" s="31">
        <v>5</v>
      </c>
    </row>
    <row r="3118" spans="1:6" s="31" customFormat="1" ht="15.75" customHeight="1" x14ac:dyDescent="0.25">
      <c r="A3118" s="31">
        <v>3121</v>
      </c>
      <c r="B3118" s="34" t="s">
        <v>14084</v>
      </c>
      <c r="C3118" s="31">
        <v>2304</v>
      </c>
      <c r="D3118" s="34" t="s">
        <v>10975</v>
      </c>
      <c r="E3118" s="34" t="s">
        <v>84</v>
      </c>
      <c r="F3118" s="31">
        <v>7</v>
      </c>
    </row>
    <row r="3119" spans="1:6" s="31" customFormat="1" ht="15.75" customHeight="1" x14ac:dyDescent="0.25">
      <c r="A3119" s="31">
        <v>3122</v>
      </c>
      <c r="B3119" s="34" t="s">
        <v>14085</v>
      </c>
      <c r="C3119" s="31">
        <v>2763</v>
      </c>
      <c r="D3119" s="34" t="s">
        <v>10975</v>
      </c>
      <c r="E3119" s="34" t="s">
        <v>84</v>
      </c>
      <c r="F3119" s="31">
        <v>9</v>
      </c>
    </row>
    <row r="3120" spans="1:6" s="31" customFormat="1" ht="15.75" customHeight="1" x14ac:dyDescent="0.25">
      <c r="A3120" s="31">
        <v>3123</v>
      </c>
      <c r="B3120" s="34" t="s">
        <v>14086</v>
      </c>
      <c r="C3120" s="31">
        <v>2195</v>
      </c>
      <c r="D3120" s="34" t="s">
        <v>10975</v>
      </c>
      <c r="E3120" s="34" t="s">
        <v>84</v>
      </c>
      <c r="F3120" s="31">
        <v>6</v>
      </c>
    </row>
    <row r="3121" spans="1:6" s="31" customFormat="1" ht="15.75" customHeight="1" x14ac:dyDescent="0.25">
      <c r="A3121" s="31">
        <v>3124</v>
      </c>
      <c r="B3121" s="34" t="s">
        <v>14087</v>
      </c>
      <c r="C3121" s="31">
        <v>2560</v>
      </c>
      <c r="D3121" s="34" t="s">
        <v>10975</v>
      </c>
      <c r="E3121" s="34" t="s">
        <v>84</v>
      </c>
      <c r="F3121" s="31">
        <v>6</v>
      </c>
    </row>
    <row r="3122" spans="1:6" s="31" customFormat="1" ht="15.75" customHeight="1" x14ac:dyDescent="0.25">
      <c r="A3122" s="31">
        <v>3125</v>
      </c>
      <c r="B3122" s="34" t="s">
        <v>14088</v>
      </c>
      <c r="C3122" s="31">
        <v>2500</v>
      </c>
      <c r="D3122" s="34" t="s">
        <v>10975</v>
      </c>
      <c r="E3122" s="34" t="s">
        <v>84</v>
      </c>
      <c r="F3122" s="31">
        <v>8</v>
      </c>
    </row>
    <row r="3123" spans="1:6" s="31" customFormat="1" ht="15.75" customHeight="1" x14ac:dyDescent="0.25">
      <c r="A3123" s="31">
        <v>3126</v>
      </c>
      <c r="B3123" s="34" t="s">
        <v>14089</v>
      </c>
      <c r="C3123" s="31">
        <v>3048</v>
      </c>
      <c r="D3123" s="34" t="s">
        <v>11420</v>
      </c>
      <c r="E3123" s="34" t="s">
        <v>84</v>
      </c>
      <c r="F3123" s="31">
        <v>5</v>
      </c>
    </row>
    <row r="3124" spans="1:6" s="31" customFormat="1" ht="15.75" customHeight="1" x14ac:dyDescent="0.25">
      <c r="A3124" s="31">
        <v>3127</v>
      </c>
      <c r="B3124" s="34" t="s">
        <v>14090</v>
      </c>
      <c r="C3124" s="31">
        <v>3048</v>
      </c>
      <c r="D3124" s="34" t="s">
        <v>11420</v>
      </c>
      <c r="E3124" s="34" t="s">
        <v>84</v>
      </c>
      <c r="F3124" s="31">
        <v>6</v>
      </c>
    </row>
    <row r="3125" spans="1:6" s="31" customFormat="1" ht="15.75" customHeight="1" x14ac:dyDescent="0.25">
      <c r="A3125" s="31">
        <v>3128</v>
      </c>
      <c r="B3125" s="34" t="s">
        <v>14091</v>
      </c>
      <c r="C3125" s="31">
        <v>3620</v>
      </c>
      <c r="D3125" s="34" t="s">
        <v>11420</v>
      </c>
      <c r="E3125" s="34" t="s">
        <v>84</v>
      </c>
      <c r="F3125" s="31">
        <v>1</v>
      </c>
    </row>
    <row r="3126" spans="1:6" s="31" customFormat="1" ht="15.75" customHeight="1" x14ac:dyDescent="0.25">
      <c r="A3126" s="31">
        <v>3129</v>
      </c>
      <c r="B3126" s="34" t="s">
        <v>14092</v>
      </c>
      <c r="C3126" s="31">
        <v>4702</v>
      </c>
      <c r="D3126" s="34" t="s">
        <v>14968</v>
      </c>
      <c r="E3126" s="34" t="s">
        <v>84</v>
      </c>
      <c r="F3126" s="31">
        <v>2</v>
      </c>
    </row>
    <row r="3127" spans="1:6" s="31" customFormat="1" ht="15.75" customHeight="1" x14ac:dyDescent="0.25">
      <c r="A3127" s="31">
        <v>3130</v>
      </c>
      <c r="B3127" s="34" t="s">
        <v>14093</v>
      </c>
      <c r="C3127" s="31">
        <v>4503</v>
      </c>
      <c r="D3127" s="34" t="s">
        <v>14968</v>
      </c>
      <c r="E3127" s="34" t="s">
        <v>84</v>
      </c>
      <c r="F3127" s="31">
        <v>4</v>
      </c>
    </row>
    <row r="3128" spans="1:6" s="31" customFormat="1" ht="15.75" customHeight="1" x14ac:dyDescent="0.25">
      <c r="A3128" s="31">
        <v>3131</v>
      </c>
      <c r="B3128" s="34" t="s">
        <v>14094</v>
      </c>
      <c r="C3128" s="31">
        <v>3149</v>
      </c>
      <c r="D3128" s="34" t="s">
        <v>11420</v>
      </c>
      <c r="E3128" s="34" t="s">
        <v>84</v>
      </c>
      <c r="F3128" s="31">
        <v>10</v>
      </c>
    </row>
    <row r="3129" spans="1:6" s="31" customFormat="1" ht="15.75" customHeight="1" x14ac:dyDescent="0.25">
      <c r="A3129" s="31">
        <v>3132</v>
      </c>
      <c r="B3129" s="34" t="s">
        <v>14095</v>
      </c>
      <c r="C3129" s="31">
        <v>2502</v>
      </c>
      <c r="D3129" s="34" t="s">
        <v>10975</v>
      </c>
      <c r="E3129" s="34" t="s">
        <v>84</v>
      </c>
      <c r="F3129" s="31">
        <v>6</v>
      </c>
    </row>
    <row r="3130" spans="1:6" s="31" customFormat="1" ht="15.75" customHeight="1" x14ac:dyDescent="0.25">
      <c r="A3130" s="31">
        <v>3133</v>
      </c>
      <c r="B3130" s="34" t="s">
        <v>14096</v>
      </c>
      <c r="C3130" s="31">
        <v>2566</v>
      </c>
      <c r="D3130" s="34" t="s">
        <v>10975</v>
      </c>
      <c r="E3130" s="34" t="s">
        <v>84</v>
      </c>
      <c r="F3130" s="31">
        <v>8</v>
      </c>
    </row>
    <row r="3131" spans="1:6" s="31" customFormat="1" ht="15.75" customHeight="1" x14ac:dyDescent="0.25">
      <c r="A3131" s="31">
        <v>3134</v>
      </c>
      <c r="B3131" s="34" t="s">
        <v>14097</v>
      </c>
      <c r="C3131" s="31">
        <v>2880</v>
      </c>
      <c r="D3131" s="34" t="s">
        <v>10975</v>
      </c>
      <c r="E3131" s="34" t="s">
        <v>84</v>
      </c>
      <c r="F3131" s="31">
        <v>1</v>
      </c>
    </row>
    <row r="3132" spans="1:6" s="31" customFormat="1" ht="15.75" customHeight="1" x14ac:dyDescent="0.25">
      <c r="A3132" s="31">
        <v>3135</v>
      </c>
      <c r="B3132" s="34" t="s">
        <v>14098</v>
      </c>
      <c r="C3132" s="31">
        <v>2096</v>
      </c>
      <c r="D3132" s="34" t="s">
        <v>10975</v>
      </c>
      <c r="E3132" s="34" t="s">
        <v>84</v>
      </c>
      <c r="F3132" s="31">
        <v>10</v>
      </c>
    </row>
    <row r="3133" spans="1:6" s="31" customFormat="1" ht="15.75" customHeight="1" x14ac:dyDescent="0.25">
      <c r="A3133" s="31">
        <v>3136</v>
      </c>
      <c r="B3133" s="34" t="s">
        <v>14099</v>
      </c>
      <c r="C3133" s="31">
        <v>2250</v>
      </c>
      <c r="D3133" s="34" t="s">
        <v>10975</v>
      </c>
      <c r="E3133" s="34" t="s">
        <v>84</v>
      </c>
      <c r="F3133" s="31">
        <v>7</v>
      </c>
    </row>
    <row r="3134" spans="1:6" s="31" customFormat="1" ht="15.75" customHeight="1" x14ac:dyDescent="0.25">
      <c r="A3134" s="31">
        <v>3137</v>
      </c>
      <c r="B3134" s="34" t="s">
        <v>14100</v>
      </c>
      <c r="C3134" s="31">
        <v>3195</v>
      </c>
      <c r="D3134" s="34" t="s">
        <v>11420</v>
      </c>
      <c r="E3134" s="34" t="s">
        <v>84</v>
      </c>
      <c r="F3134" s="31">
        <v>8</v>
      </c>
    </row>
    <row r="3135" spans="1:6" s="31" customFormat="1" ht="15.75" customHeight="1" x14ac:dyDescent="0.25">
      <c r="A3135" s="31">
        <v>3138</v>
      </c>
      <c r="B3135" s="34" t="s">
        <v>14101</v>
      </c>
      <c r="C3135" s="31">
        <v>2226</v>
      </c>
      <c r="D3135" s="34" t="s">
        <v>10975</v>
      </c>
      <c r="E3135" s="34" t="s">
        <v>84</v>
      </c>
      <c r="F3135" s="31">
        <v>10</v>
      </c>
    </row>
    <row r="3136" spans="1:6" s="31" customFormat="1" ht="15.75" customHeight="1" x14ac:dyDescent="0.25">
      <c r="A3136" s="31">
        <v>3139</v>
      </c>
      <c r="B3136" s="34" t="s">
        <v>14102</v>
      </c>
      <c r="C3136" s="31">
        <v>3024</v>
      </c>
      <c r="D3136" s="34" t="s">
        <v>11420</v>
      </c>
      <c r="E3136" s="34" t="s">
        <v>84</v>
      </c>
      <c r="F3136" s="31">
        <v>7</v>
      </c>
    </row>
    <row r="3137" spans="1:6" s="31" customFormat="1" ht="15.75" customHeight="1" x14ac:dyDescent="0.25">
      <c r="A3137" s="31">
        <v>3140</v>
      </c>
      <c r="B3137" s="34" t="s">
        <v>14103</v>
      </c>
      <c r="C3137" s="31">
        <v>2040</v>
      </c>
      <c r="D3137" s="34" t="s">
        <v>10975</v>
      </c>
      <c r="E3137" s="34" t="s">
        <v>84</v>
      </c>
      <c r="F3137" s="31">
        <v>10</v>
      </c>
    </row>
    <row r="3138" spans="1:6" s="31" customFormat="1" ht="15.75" customHeight="1" x14ac:dyDescent="0.25">
      <c r="A3138" s="31">
        <v>3141</v>
      </c>
      <c r="B3138" s="34" t="s">
        <v>14104</v>
      </c>
      <c r="C3138" s="31">
        <v>4151</v>
      </c>
      <c r="D3138" s="34" t="s">
        <v>14968</v>
      </c>
      <c r="E3138" s="34" t="s">
        <v>84</v>
      </c>
      <c r="F3138" s="31">
        <v>9</v>
      </c>
    </row>
    <row r="3139" spans="1:6" s="31" customFormat="1" ht="15.75" customHeight="1" x14ac:dyDescent="0.25">
      <c r="A3139" s="31">
        <v>3142</v>
      </c>
      <c r="B3139" s="34" t="s">
        <v>14105</v>
      </c>
      <c r="C3139" s="31">
        <v>2036</v>
      </c>
      <c r="D3139" s="34" t="s">
        <v>10975</v>
      </c>
      <c r="E3139" s="34" t="s">
        <v>84</v>
      </c>
      <c r="F3139" s="31">
        <v>9</v>
      </c>
    </row>
    <row r="3140" spans="1:6" s="31" customFormat="1" ht="15.75" customHeight="1" x14ac:dyDescent="0.25">
      <c r="A3140" s="31">
        <v>3143</v>
      </c>
      <c r="B3140" s="34" t="s">
        <v>14106</v>
      </c>
      <c r="C3140" s="31">
        <v>3000</v>
      </c>
      <c r="D3140" s="34" t="s">
        <v>11420</v>
      </c>
      <c r="E3140" s="34" t="s">
        <v>84</v>
      </c>
      <c r="F3140" s="31">
        <v>8</v>
      </c>
    </row>
    <row r="3141" spans="1:6" s="31" customFormat="1" ht="15.75" customHeight="1" x14ac:dyDescent="0.25">
      <c r="A3141" s="31">
        <v>3144</v>
      </c>
      <c r="B3141" s="34" t="s">
        <v>14107</v>
      </c>
      <c r="C3141" s="31">
        <v>3807</v>
      </c>
      <c r="D3141" s="34" t="s">
        <v>11420</v>
      </c>
      <c r="E3141" s="34" t="s">
        <v>84</v>
      </c>
      <c r="F3141" s="31">
        <v>9</v>
      </c>
    </row>
    <row r="3142" spans="1:6" s="31" customFormat="1" ht="15.75" customHeight="1" x14ac:dyDescent="0.25">
      <c r="A3142" s="31">
        <v>3145</v>
      </c>
      <c r="B3142" s="34" t="s">
        <v>14108</v>
      </c>
      <c r="C3142" s="31">
        <v>2010</v>
      </c>
      <c r="D3142" s="34" t="s">
        <v>10975</v>
      </c>
      <c r="E3142" s="34" t="s">
        <v>84</v>
      </c>
      <c r="F3142" s="31">
        <v>7</v>
      </c>
    </row>
    <row r="3143" spans="1:6" s="31" customFormat="1" ht="15.75" customHeight="1" x14ac:dyDescent="0.25">
      <c r="A3143" s="31">
        <v>3146</v>
      </c>
      <c r="B3143" s="34" t="s">
        <v>14109</v>
      </c>
      <c r="C3143" s="31">
        <v>2428</v>
      </c>
      <c r="D3143" s="34" t="s">
        <v>10975</v>
      </c>
      <c r="E3143" s="34" t="s">
        <v>84</v>
      </c>
      <c r="F3143" s="31">
        <v>5</v>
      </c>
    </row>
    <row r="3144" spans="1:6" s="31" customFormat="1" ht="15.75" customHeight="1" x14ac:dyDescent="0.25">
      <c r="A3144" s="31">
        <v>3147</v>
      </c>
      <c r="B3144" s="34" t="s">
        <v>14110</v>
      </c>
      <c r="C3144" s="31">
        <v>3199</v>
      </c>
      <c r="D3144" s="34" t="s">
        <v>11420</v>
      </c>
      <c r="E3144" s="34" t="s">
        <v>84</v>
      </c>
      <c r="F3144" s="31">
        <v>7</v>
      </c>
    </row>
    <row r="3145" spans="1:6" s="31" customFormat="1" ht="15.75" customHeight="1" x14ac:dyDescent="0.25">
      <c r="A3145" s="31">
        <v>3148</v>
      </c>
      <c r="B3145" s="34" t="s">
        <v>14111</v>
      </c>
      <c r="C3145" s="31">
        <v>2519</v>
      </c>
      <c r="D3145" s="34" t="s">
        <v>10975</v>
      </c>
      <c r="E3145" s="34" t="s">
        <v>84</v>
      </c>
      <c r="F3145" s="31">
        <v>9</v>
      </c>
    </row>
    <row r="3146" spans="1:6" s="31" customFormat="1" ht="15.75" customHeight="1" x14ac:dyDescent="0.25">
      <c r="A3146" s="31">
        <v>3149</v>
      </c>
      <c r="B3146" s="34" t="s">
        <v>14112</v>
      </c>
      <c r="C3146" s="31">
        <v>3141</v>
      </c>
      <c r="D3146" s="34" t="s">
        <v>11420</v>
      </c>
      <c r="E3146" s="34" t="s">
        <v>84</v>
      </c>
      <c r="F3146" s="31">
        <v>10</v>
      </c>
    </row>
    <row r="3147" spans="1:6" s="31" customFormat="1" ht="15.75" customHeight="1" x14ac:dyDescent="0.25">
      <c r="A3147" s="31">
        <v>3150</v>
      </c>
      <c r="B3147" s="34" t="s">
        <v>14113</v>
      </c>
      <c r="C3147" s="31">
        <v>2220</v>
      </c>
      <c r="D3147" s="34" t="s">
        <v>10975</v>
      </c>
      <c r="E3147" s="34" t="s">
        <v>84</v>
      </c>
      <c r="F3147" s="31">
        <v>9</v>
      </c>
    </row>
    <row r="3148" spans="1:6" s="31" customFormat="1" ht="15.75" customHeight="1" x14ac:dyDescent="0.25">
      <c r="A3148" s="31">
        <v>3151</v>
      </c>
      <c r="B3148" s="34" t="s">
        <v>14114</v>
      </c>
      <c r="C3148" s="31">
        <v>4055</v>
      </c>
      <c r="D3148" s="34" t="s">
        <v>14968</v>
      </c>
      <c r="E3148" s="34" t="s">
        <v>84</v>
      </c>
      <c r="F3148" s="31">
        <v>8</v>
      </c>
    </row>
    <row r="3149" spans="1:6" s="31" customFormat="1" ht="15.75" customHeight="1" x14ac:dyDescent="0.25">
      <c r="A3149" s="31">
        <v>3152</v>
      </c>
      <c r="B3149" s="34" t="s">
        <v>14115</v>
      </c>
      <c r="C3149" s="31">
        <v>4034</v>
      </c>
      <c r="D3149" s="34" t="s">
        <v>14968</v>
      </c>
      <c r="E3149" s="34" t="s">
        <v>84</v>
      </c>
      <c r="F3149" s="31">
        <v>7</v>
      </c>
    </row>
    <row r="3150" spans="1:6" s="31" customFormat="1" ht="15.75" customHeight="1" x14ac:dyDescent="0.25">
      <c r="A3150" s="31">
        <v>3153</v>
      </c>
      <c r="B3150" s="34" t="s">
        <v>14116</v>
      </c>
      <c r="C3150" s="31">
        <v>2200</v>
      </c>
      <c r="D3150" s="34" t="s">
        <v>10975</v>
      </c>
      <c r="E3150" s="34" t="s">
        <v>84</v>
      </c>
      <c r="F3150" s="31">
        <v>9</v>
      </c>
    </row>
    <row r="3151" spans="1:6" s="31" customFormat="1" ht="15.75" customHeight="1" x14ac:dyDescent="0.25">
      <c r="A3151" s="31">
        <v>3154</v>
      </c>
      <c r="B3151" s="34" t="s">
        <v>14117</v>
      </c>
      <c r="C3151" s="31">
        <v>2021</v>
      </c>
      <c r="D3151" s="34" t="s">
        <v>10975</v>
      </c>
      <c r="E3151" s="34" t="s">
        <v>84</v>
      </c>
      <c r="F3151" s="31">
        <v>10</v>
      </c>
    </row>
    <row r="3152" spans="1:6" s="31" customFormat="1" ht="15.75" customHeight="1" x14ac:dyDescent="0.25">
      <c r="A3152" s="31">
        <v>3155</v>
      </c>
      <c r="B3152" s="34" t="s">
        <v>14118</v>
      </c>
      <c r="C3152" s="31">
        <v>2486</v>
      </c>
      <c r="D3152" s="34" t="s">
        <v>10975</v>
      </c>
      <c r="E3152" s="34" t="s">
        <v>84</v>
      </c>
      <c r="F3152" s="31">
        <v>7</v>
      </c>
    </row>
    <row r="3153" spans="1:6" s="31" customFormat="1" ht="15.75" customHeight="1" x14ac:dyDescent="0.25">
      <c r="A3153" s="31">
        <v>3156</v>
      </c>
      <c r="B3153" s="34" t="s">
        <v>14119</v>
      </c>
      <c r="C3153" s="31">
        <v>2565</v>
      </c>
      <c r="D3153" s="34" t="s">
        <v>10975</v>
      </c>
      <c r="E3153" s="34" t="s">
        <v>84</v>
      </c>
      <c r="F3153" s="31">
        <v>10</v>
      </c>
    </row>
    <row r="3154" spans="1:6" s="31" customFormat="1" ht="15.75" customHeight="1" x14ac:dyDescent="0.25">
      <c r="A3154" s="31">
        <v>3157</v>
      </c>
      <c r="B3154" s="34" t="s">
        <v>14120</v>
      </c>
      <c r="C3154" s="31">
        <v>2454</v>
      </c>
      <c r="D3154" s="34" t="s">
        <v>10975</v>
      </c>
      <c r="E3154" s="34" t="s">
        <v>84</v>
      </c>
      <c r="F3154" s="31">
        <v>7</v>
      </c>
    </row>
    <row r="3155" spans="1:6" s="31" customFormat="1" ht="15.75" customHeight="1" x14ac:dyDescent="0.25">
      <c r="A3155" s="31">
        <v>3158</v>
      </c>
      <c r="B3155" s="34" t="s">
        <v>14121</v>
      </c>
      <c r="C3155" s="31">
        <v>4170</v>
      </c>
      <c r="D3155" s="34" t="s">
        <v>14968</v>
      </c>
      <c r="E3155" s="34" t="s">
        <v>84</v>
      </c>
      <c r="F3155" s="31">
        <v>9</v>
      </c>
    </row>
    <row r="3156" spans="1:6" s="31" customFormat="1" ht="15.75" customHeight="1" x14ac:dyDescent="0.25">
      <c r="A3156" s="31">
        <v>3159</v>
      </c>
      <c r="B3156" s="34" t="s">
        <v>14122</v>
      </c>
      <c r="C3156" s="31">
        <v>3201</v>
      </c>
      <c r="D3156" s="34" t="s">
        <v>11420</v>
      </c>
      <c r="E3156" s="34" t="s">
        <v>84</v>
      </c>
      <c r="F3156" s="31">
        <v>7</v>
      </c>
    </row>
    <row r="3157" spans="1:6" s="31" customFormat="1" ht="15.75" customHeight="1" x14ac:dyDescent="0.25">
      <c r="A3157" s="31">
        <v>3160</v>
      </c>
      <c r="B3157" s="34" t="s">
        <v>14123</v>
      </c>
      <c r="C3157" s="31">
        <v>2224</v>
      </c>
      <c r="D3157" s="34" t="s">
        <v>10975</v>
      </c>
      <c r="E3157" s="34" t="s">
        <v>84</v>
      </c>
      <c r="F3157" s="31">
        <v>10</v>
      </c>
    </row>
    <row r="3158" spans="1:6" s="31" customFormat="1" ht="15.75" customHeight="1" x14ac:dyDescent="0.25">
      <c r="A3158" s="31">
        <v>3161</v>
      </c>
      <c r="B3158" s="34" t="s">
        <v>14124</v>
      </c>
      <c r="C3158" s="31">
        <v>3138</v>
      </c>
      <c r="D3158" s="34" t="s">
        <v>11420</v>
      </c>
      <c r="E3158" s="34" t="s">
        <v>84</v>
      </c>
      <c r="F3158" s="31">
        <v>9</v>
      </c>
    </row>
    <row r="3159" spans="1:6" s="31" customFormat="1" ht="15.75" customHeight="1" x14ac:dyDescent="0.25">
      <c r="A3159" s="31">
        <v>3162</v>
      </c>
      <c r="B3159" s="34" t="s">
        <v>14125</v>
      </c>
      <c r="C3159" s="31">
        <v>2121</v>
      </c>
      <c r="D3159" s="34" t="s">
        <v>10975</v>
      </c>
      <c r="E3159" s="34" t="s">
        <v>84</v>
      </c>
      <c r="F3159" s="31">
        <v>11</v>
      </c>
    </row>
    <row r="3160" spans="1:6" s="31" customFormat="1" ht="15.75" customHeight="1" x14ac:dyDescent="0.25">
      <c r="A3160" s="31">
        <v>3163</v>
      </c>
      <c r="B3160" s="34" t="s">
        <v>14126</v>
      </c>
      <c r="C3160" s="31">
        <v>2151</v>
      </c>
      <c r="D3160" s="34" t="s">
        <v>10975</v>
      </c>
      <c r="E3160" s="34" t="s">
        <v>84</v>
      </c>
      <c r="F3160" s="31">
        <v>10</v>
      </c>
    </row>
    <row r="3161" spans="1:6" s="31" customFormat="1" ht="15.75" customHeight="1" x14ac:dyDescent="0.25">
      <c r="A3161" s="31">
        <v>3164</v>
      </c>
      <c r="B3161" s="34" t="s">
        <v>14127</v>
      </c>
      <c r="C3161" s="31">
        <v>2166</v>
      </c>
      <c r="D3161" s="34" t="s">
        <v>10975</v>
      </c>
      <c r="E3161" s="34" t="s">
        <v>84</v>
      </c>
      <c r="F3161" s="31">
        <v>9</v>
      </c>
    </row>
    <row r="3162" spans="1:6" s="31" customFormat="1" ht="15.75" customHeight="1" x14ac:dyDescent="0.25">
      <c r="A3162" s="31">
        <v>3165</v>
      </c>
      <c r="B3162" s="34" t="s">
        <v>14128</v>
      </c>
      <c r="C3162" s="31">
        <v>2745</v>
      </c>
      <c r="D3162" s="34" t="s">
        <v>10975</v>
      </c>
      <c r="E3162" s="34" t="s">
        <v>84</v>
      </c>
      <c r="F3162" s="31">
        <v>9</v>
      </c>
    </row>
    <row r="3163" spans="1:6" s="31" customFormat="1" ht="15.75" customHeight="1" x14ac:dyDescent="0.25">
      <c r="A3163" s="31">
        <v>3166</v>
      </c>
      <c r="B3163" s="34" t="s">
        <v>14129</v>
      </c>
      <c r="C3163" s="31">
        <v>2017</v>
      </c>
      <c r="D3163" s="34" t="s">
        <v>10975</v>
      </c>
      <c r="E3163" s="34" t="s">
        <v>84</v>
      </c>
      <c r="F3163" s="31">
        <v>8</v>
      </c>
    </row>
    <row r="3164" spans="1:6" s="31" customFormat="1" ht="15.75" customHeight="1" x14ac:dyDescent="0.25">
      <c r="A3164" s="31">
        <v>3167</v>
      </c>
      <c r="B3164" s="34" t="s">
        <v>14130</v>
      </c>
      <c r="C3164" s="31">
        <v>3155</v>
      </c>
      <c r="D3164" s="34" t="s">
        <v>11420</v>
      </c>
      <c r="E3164" s="34" t="s">
        <v>84</v>
      </c>
      <c r="F3164" s="31">
        <v>8</v>
      </c>
    </row>
    <row r="3165" spans="1:6" s="31" customFormat="1" ht="15.75" customHeight="1" x14ac:dyDescent="0.25">
      <c r="A3165" s="31">
        <v>3168</v>
      </c>
      <c r="B3165" s="34" t="s">
        <v>14131</v>
      </c>
      <c r="C3165" s="31">
        <v>4215</v>
      </c>
      <c r="D3165" s="34" t="s">
        <v>14968</v>
      </c>
      <c r="E3165" s="34" t="s">
        <v>84</v>
      </c>
      <c r="F3165" s="31">
        <v>7</v>
      </c>
    </row>
    <row r="3166" spans="1:6" s="31" customFormat="1" ht="15.75" customHeight="1" x14ac:dyDescent="0.25">
      <c r="A3166" s="31">
        <v>3169</v>
      </c>
      <c r="B3166" s="34" t="s">
        <v>14132</v>
      </c>
      <c r="C3166" s="31">
        <v>3027</v>
      </c>
      <c r="D3166" s="34" t="s">
        <v>11420</v>
      </c>
      <c r="E3166" s="34" t="s">
        <v>84</v>
      </c>
      <c r="F3166" s="31">
        <v>7</v>
      </c>
    </row>
    <row r="3167" spans="1:6" s="31" customFormat="1" ht="15.75" customHeight="1" x14ac:dyDescent="0.25">
      <c r="A3167" s="31">
        <v>3170</v>
      </c>
      <c r="B3167" s="34" t="s">
        <v>14133</v>
      </c>
      <c r="C3167" s="31">
        <v>3138</v>
      </c>
      <c r="D3167" s="34" t="s">
        <v>11420</v>
      </c>
      <c r="E3167" s="34" t="s">
        <v>84</v>
      </c>
      <c r="F3167" s="31">
        <v>8</v>
      </c>
    </row>
    <row r="3168" spans="1:6" s="31" customFormat="1" ht="15.75" customHeight="1" x14ac:dyDescent="0.25">
      <c r="A3168" s="31">
        <v>3171</v>
      </c>
      <c r="B3168" s="34" t="s">
        <v>14134</v>
      </c>
      <c r="C3168" s="31">
        <v>2326</v>
      </c>
      <c r="D3168" s="34" t="s">
        <v>10975</v>
      </c>
      <c r="E3168" s="34" t="s">
        <v>84</v>
      </c>
      <c r="F3168" s="31">
        <v>1</v>
      </c>
    </row>
    <row r="3169" spans="1:6" s="31" customFormat="1" ht="15.75" customHeight="1" x14ac:dyDescent="0.25">
      <c r="A3169" s="31">
        <v>3172</v>
      </c>
      <c r="B3169" s="34" t="s">
        <v>14135</v>
      </c>
      <c r="C3169" s="31">
        <v>4655</v>
      </c>
      <c r="D3169" s="34" t="s">
        <v>14968</v>
      </c>
      <c r="E3169" s="34" t="s">
        <v>84</v>
      </c>
      <c r="F3169" s="31">
        <v>3</v>
      </c>
    </row>
    <row r="3170" spans="1:6" s="31" customFormat="1" ht="15.75" customHeight="1" x14ac:dyDescent="0.25">
      <c r="A3170" s="31">
        <v>3173</v>
      </c>
      <c r="B3170" s="34" t="s">
        <v>14136</v>
      </c>
      <c r="C3170" s="31">
        <v>3690</v>
      </c>
      <c r="D3170" s="34" t="s">
        <v>11420</v>
      </c>
      <c r="E3170" s="34" t="s">
        <v>84</v>
      </c>
      <c r="F3170" s="31">
        <v>2</v>
      </c>
    </row>
    <row r="3171" spans="1:6" s="31" customFormat="1" ht="15.75" customHeight="1" x14ac:dyDescent="0.25">
      <c r="A3171" s="31">
        <v>3174</v>
      </c>
      <c r="B3171" s="34" t="s">
        <v>14137</v>
      </c>
      <c r="C3171" s="31">
        <v>2040</v>
      </c>
      <c r="D3171" s="34" t="s">
        <v>10975</v>
      </c>
      <c r="E3171" s="34" t="s">
        <v>84</v>
      </c>
      <c r="F3171" s="31">
        <v>12</v>
      </c>
    </row>
    <row r="3172" spans="1:6" s="31" customFormat="1" ht="15.75" customHeight="1" x14ac:dyDescent="0.25">
      <c r="A3172" s="31">
        <v>3175</v>
      </c>
      <c r="B3172" s="34" t="s">
        <v>14138</v>
      </c>
      <c r="C3172" s="31">
        <v>3072</v>
      </c>
      <c r="D3172" s="34" t="s">
        <v>11420</v>
      </c>
      <c r="E3172" s="34" t="s">
        <v>84</v>
      </c>
      <c r="F3172" s="31">
        <v>9</v>
      </c>
    </row>
    <row r="3173" spans="1:6" s="31" customFormat="1" ht="15.75" customHeight="1" x14ac:dyDescent="0.25">
      <c r="A3173" s="31">
        <v>3176</v>
      </c>
      <c r="B3173" s="34" t="s">
        <v>14139</v>
      </c>
      <c r="C3173" s="31">
        <v>3756</v>
      </c>
      <c r="D3173" s="34" t="s">
        <v>11420</v>
      </c>
      <c r="E3173" s="34" t="s">
        <v>84</v>
      </c>
      <c r="F3173" s="31">
        <v>4</v>
      </c>
    </row>
    <row r="3174" spans="1:6" s="31" customFormat="1" ht="15.75" customHeight="1" x14ac:dyDescent="0.25">
      <c r="A3174" s="31">
        <v>3177</v>
      </c>
      <c r="B3174" s="34" t="s">
        <v>14140</v>
      </c>
      <c r="C3174" s="31">
        <v>2085</v>
      </c>
      <c r="D3174" s="34" t="s">
        <v>10975</v>
      </c>
      <c r="E3174" s="34" t="s">
        <v>84</v>
      </c>
      <c r="F3174" s="31">
        <v>10</v>
      </c>
    </row>
    <row r="3175" spans="1:6" s="31" customFormat="1" ht="15.75" customHeight="1" x14ac:dyDescent="0.25">
      <c r="A3175" s="31">
        <v>3178</v>
      </c>
      <c r="B3175" s="34" t="s">
        <v>14141</v>
      </c>
      <c r="C3175" s="31">
        <v>4161</v>
      </c>
      <c r="D3175" s="34" t="s">
        <v>14968</v>
      </c>
      <c r="E3175" s="34" t="s">
        <v>84</v>
      </c>
      <c r="F3175" s="31">
        <v>7</v>
      </c>
    </row>
    <row r="3176" spans="1:6" s="31" customFormat="1" ht="15.75" customHeight="1" x14ac:dyDescent="0.25">
      <c r="A3176" s="31">
        <v>3179</v>
      </c>
      <c r="B3176" s="34" t="s">
        <v>14142</v>
      </c>
      <c r="C3176" s="31">
        <v>2756</v>
      </c>
      <c r="D3176" s="34" t="s">
        <v>10975</v>
      </c>
      <c r="E3176" s="34" t="s">
        <v>84</v>
      </c>
      <c r="F3176" s="31">
        <v>9</v>
      </c>
    </row>
    <row r="3177" spans="1:6" s="31" customFormat="1" ht="15.75" customHeight="1" x14ac:dyDescent="0.25">
      <c r="A3177" s="31">
        <v>3180</v>
      </c>
      <c r="B3177" s="34" t="s">
        <v>14143</v>
      </c>
      <c r="C3177" s="31">
        <v>2147</v>
      </c>
      <c r="D3177" s="34" t="s">
        <v>10975</v>
      </c>
      <c r="E3177" s="34" t="s">
        <v>84</v>
      </c>
      <c r="F3177" s="31">
        <v>9</v>
      </c>
    </row>
    <row r="3178" spans="1:6" s="31" customFormat="1" ht="15.75" customHeight="1" x14ac:dyDescent="0.25">
      <c r="A3178" s="31">
        <v>3181</v>
      </c>
      <c r="B3178" s="34" t="s">
        <v>14144</v>
      </c>
      <c r="C3178" s="31">
        <v>2642</v>
      </c>
      <c r="D3178" s="34" t="s">
        <v>10975</v>
      </c>
      <c r="E3178" s="34" t="s">
        <v>84</v>
      </c>
      <c r="F3178" s="31">
        <v>2</v>
      </c>
    </row>
    <row r="3179" spans="1:6" s="31" customFormat="1" ht="15.75" customHeight="1" x14ac:dyDescent="0.25">
      <c r="A3179" s="31">
        <v>3182</v>
      </c>
      <c r="B3179" s="34" t="s">
        <v>14145</v>
      </c>
      <c r="C3179" s="31">
        <v>2074</v>
      </c>
      <c r="D3179" s="34" t="s">
        <v>10975</v>
      </c>
      <c r="E3179" s="34" t="s">
        <v>84</v>
      </c>
      <c r="F3179" s="31">
        <v>11</v>
      </c>
    </row>
    <row r="3180" spans="1:6" s="31" customFormat="1" ht="15.75" customHeight="1" x14ac:dyDescent="0.25">
      <c r="A3180" s="31">
        <v>3183</v>
      </c>
      <c r="B3180" s="34" t="s">
        <v>14146</v>
      </c>
      <c r="C3180" s="31">
        <v>3165</v>
      </c>
      <c r="D3180" s="34" t="s">
        <v>11420</v>
      </c>
      <c r="E3180" s="34" t="s">
        <v>84</v>
      </c>
      <c r="F3180" s="31">
        <v>10</v>
      </c>
    </row>
    <row r="3181" spans="1:6" s="31" customFormat="1" ht="15.75" customHeight="1" x14ac:dyDescent="0.25">
      <c r="A3181" s="31">
        <v>3184</v>
      </c>
      <c r="B3181" s="34" t="s">
        <v>14147</v>
      </c>
      <c r="C3181" s="31">
        <v>2196</v>
      </c>
      <c r="D3181" s="34" t="s">
        <v>10975</v>
      </c>
      <c r="E3181" s="34" t="s">
        <v>84</v>
      </c>
      <c r="F3181" s="31">
        <v>10</v>
      </c>
    </row>
    <row r="3182" spans="1:6" s="31" customFormat="1" ht="15.75" customHeight="1" x14ac:dyDescent="0.25">
      <c r="A3182" s="31">
        <v>3185</v>
      </c>
      <c r="B3182" s="34" t="s">
        <v>14148</v>
      </c>
      <c r="C3182" s="31">
        <v>2320</v>
      </c>
      <c r="D3182" s="34" t="s">
        <v>10975</v>
      </c>
      <c r="E3182" s="34" t="s">
        <v>84</v>
      </c>
      <c r="F3182" s="31">
        <v>7</v>
      </c>
    </row>
    <row r="3183" spans="1:6" s="31" customFormat="1" ht="15.75" customHeight="1" x14ac:dyDescent="0.25">
      <c r="A3183" s="31">
        <v>3186</v>
      </c>
      <c r="B3183" s="34" t="s">
        <v>14149</v>
      </c>
      <c r="C3183" s="31">
        <v>3173</v>
      </c>
      <c r="D3183" s="34" t="s">
        <v>11420</v>
      </c>
      <c r="E3183" s="34" t="s">
        <v>84</v>
      </c>
      <c r="F3183" s="31">
        <v>9</v>
      </c>
    </row>
    <row r="3184" spans="1:6" s="31" customFormat="1" ht="15.75" customHeight="1" x14ac:dyDescent="0.25">
      <c r="A3184" s="31">
        <v>3187</v>
      </c>
      <c r="B3184" s="34" t="s">
        <v>14150</v>
      </c>
      <c r="C3184" s="31">
        <v>2150</v>
      </c>
      <c r="D3184" s="34" t="s">
        <v>10975</v>
      </c>
      <c r="E3184" s="34" t="s">
        <v>84</v>
      </c>
      <c r="F3184" s="31">
        <v>7</v>
      </c>
    </row>
    <row r="3185" spans="1:6" s="31" customFormat="1" ht="15.75" customHeight="1" x14ac:dyDescent="0.25">
      <c r="A3185" s="31">
        <v>3188</v>
      </c>
      <c r="B3185" s="34" t="s">
        <v>14151</v>
      </c>
      <c r="C3185" s="31">
        <v>3085</v>
      </c>
      <c r="D3185" s="34" t="s">
        <v>11420</v>
      </c>
      <c r="E3185" s="34" t="s">
        <v>84</v>
      </c>
      <c r="F3185" s="31">
        <v>9</v>
      </c>
    </row>
    <row r="3186" spans="1:6" s="31" customFormat="1" ht="15.75" customHeight="1" x14ac:dyDescent="0.25">
      <c r="A3186" s="31">
        <v>3189</v>
      </c>
      <c r="B3186" s="34" t="s">
        <v>14152</v>
      </c>
      <c r="C3186" s="31">
        <v>4205</v>
      </c>
      <c r="D3186" s="34" t="s">
        <v>14968</v>
      </c>
      <c r="E3186" s="34" t="s">
        <v>84</v>
      </c>
      <c r="F3186" s="31">
        <v>3</v>
      </c>
    </row>
    <row r="3187" spans="1:6" s="31" customFormat="1" ht="15.75" customHeight="1" x14ac:dyDescent="0.25">
      <c r="A3187" s="31">
        <v>3190</v>
      </c>
      <c r="B3187" s="34" t="s">
        <v>14153</v>
      </c>
      <c r="C3187" s="31">
        <v>3936</v>
      </c>
      <c r="D3187" s="34" t="s">
        <v>11420</v>
      </c>
      <c r="E3187" s="34" t="s">
        <v>84</v>
      </c>
      <c r="F3187" s="31">
        <v>9</v>
      </c>
    </row>
    <row r="3188" spans="1:6" s="31" customFormat="1" ht="15.75" customHeight="1" x14ac:dyDescent="0.25">
      <c r="A3188" s="31">
        <v>3191</v>
      </c>
      <c r="B3188" s="34" t="s">
        <v>14154</v>
      </c>
      <c r="C3188" s="31">
        <v>4280</v>
      </c>
      <c r="D3188" s="34" t="s">
        <v>14968</v>
      </c>
      <c r="E3188" s="34" t="s">
        <v>84</v>
      </c>
      <c r="F3188" s="31">
        <v>4</v>
      </c>
    </row>
    <row r="3189" spans="1:6" s="31" customFormat="1" ht="15.75" customHeight="1" x14ac:dyDescent="0.25">
      <c r="A3189" s="31">
        <v>3192</v>
      </c>
      <c r="B3189" s="34" t="s">
        <v>14155</v>
      </c>
      <c r="C3189" s="31">
        <v>3995</v>
      </c>
      <c r="D3189" s="34" t="s">
        <v>11420</v>
      </c>
      <c r="E3189" s="34" t="s">
        <v>84</v>
      </c>
      <c r="F3189" s="31">
        <v>2</v>
      </c>
    </row>
    <row r="3190" spans="1:6" s="31" customFormat="1" ht="15.75" customHeight="1" x14ac:dyDescent="0.25">
      <c r="A3190" s="31">
        <v>3193</v>
      </c>
      <c r="B3190" s="34" t="s">
        <v>14156</v>
      </c>
      <c r="C3190" s="31">
        <v>2519</v>
      </c>
      <c r="D3190" s="34" t="s">
        <v>10975</v>
      </c>
      <c r="E3190" s="34" t="s">
        <v>84</v>
      </c>
      <c r="F3190" s="31">
        <v>10</v>
      </c>
    </row>
    <row r="3191" spans="1:6" s="31" customFormat="1" ht="15.75" customHeight="1" x14ac:dyDescent="0.25">
      <c r="A3191" s="31">
        <v>3194</v>
      </c>
      <c r="B3191" s="34" t="s">
        <v>14157</v>
      </c>
      <c r="C3191" s="31">
        <v>4870</v>
      </c>
      <c r="D3191" s="34" t="s">
        <v>14968</v>
      </c>
      <c r="E3191" s="34" t="s">
        <v>84</v>
      </c>
      <c r="F3191" s="31">
        <v>9</v>
      </c>
    </row>
    <row r="3192" spans="1:6" s="31" customFormat="1" ht="15.75" customHeight="1" x14ac:dyDescent="0.25">
      <c r="A3192" s="31">
        <v>3195</v>
      </c>
      <c r="B3192" s="34" t="s">
        <v>14158</v>
      </c>
      <c r="C3192" s="31">
        <v>2077</v>
      </c>
      <c r="D3192" s="34" t="s">
        <v>10975</v>
      </c>
      <c r="E3192" s="34" t="s">
        <v>84</v>
      </c>
      <c r="F3192" s="31">
        <v>8</v>
      </c>
    </row>
    <row r="3193" spans="1:6" s="31" customFormat="1" ht="15.75" customHeight="1" x14ac:dyDescent="0.25">
      <c r="A3193" s="31">
        <v>3196</v>
      </c>
      <c r="B3193" s="34" t="s">
        <v>14159</v>
      </c>
      <c r="C3193" s="31">
        <v>3977</v>
      </c>
      <c r="D3193" s="34" t="s">
        <v>11420</v>
      </c>
      <c r="E3193" s="34" t="s">
        <v>84</v>
      </c>
      <c r="F3193" s="31">
        <v>7</v>
      </c>
    </row>
    <row r="3194" spans="1:6" s="31" customFormat="1" ht="15.75" customHeight="1" x14ac:dyDescent="0.25">
      <c r="A3194" s="31">
        <v>3197</v>
      </c>
      <c r="B3194" s="34" t="s">
        <v>14160</v>
      </c>
      <c r="C3194" s="31">
        <v>2031</v>
      </c>
      <c r="D3194" s="34" t="s">
        <v>10975</v>
      </c>
      <c r="E3194" s="34" t="s">
        <v>84</v>
      </c>
      <c r="F3194" s="31">
        <v>8</v>
      </c>
    </row>
    <row r="3195" spans="1:6" s="31" customFormat="1" ht="15.75" customHeight="1" x14ac:dyDescent="0.25">
      <c r="A3195" s="31">
        <v>3198</v>
      </c>
      <c r="B3195" s="34" t="s">
        <v>14161</v>
      </c>
      <c r="C3195" s="31">
        <v>3796</v>
      </c>
      <c r="D3195" s="34" t="s">
        <v>11420</v>
      </c>
      <c r="E3195" s="34" t="s">
        <v>84</v>
      </c>
      <c r="F3195" s="31">
        <v>8</v>
      </c>
    </row>
    <row r="3196" spans="1:6" s="31" customFormat="1" ht="15.75" customHeight="1" x14ac:dyDescent="0.25">
      <c r="A3196" s="31">
        <v>3199</v>
      </c>
      <c r="B3196" s="34" t="s">
        <v>14162</v>
      </c>
      <c r="C3196" s="31">
        <v>4208</v>
      </c>
      <c r="D3196" s="34" t="s">
        <v>14968</v>
      </c>
      <c r="E3196" s="34" t="s">
        <v>84</v>
      </c>
      <c r="F3196" s="31">
        <v>7</v>
      </c>
    </row>
    <row r="3197" spans="1:6" s="31" customFormat="1" ht="15.75" customHeight="1" x14ac:dyDescent="0.25">
      <c r="A3197" s="31">
        <v>3200</v>
      </c>
      <c r="B3197" s="34" t="s">
        <v>14163</v>
      </c>
      <c r="C3197" s="31">
        <v>4130</v>
      </c>
      <c r="D3197" s="34" t="s">
        <v>14968</v>
      </c>
      <c r="E3197" s="34" t="s">
        <v>84</v>
      </c>
      <c r="F3197" s="31">
        <v>7</v>
      </c>
    </row>
    <row r="3198" spans="1:6" s="31" customFormat="1" ht="15.75" customHeight="1" x14ac:dyDescent="0.25">
      <c r="A3198" s="31">
        <v>3201</v>
      </c>
      <c r="B3198" s="34" t="s">
        <v>14164</v>
      </c>
      <c r="C3198" s="31">
        <v>2767</v>
      </c>
      <c r="D3198" s="34" t="s">
        <v>10975</v>
      </c>
      <c r="E3198" s="34" t="s">
        <v>84</v>
      </c>
      <c r="F3198" s="31">
        <v>8</v>
      </c>
    </row>
    <row r="3199" spans="1:6" s="31" customFormat="1" ht="15.75" customHeight="1" x14ac:dyDescent="0.25">
      <c r="A3199" s="31">
        <v>3202</v>
      </c>
      <c r="B3199" s="34" t="s">
        <v>14165</v>
      </c>
      <c r="C3199" s="31">
        <v>2071</v>
      </c>
      <c r="D3199" s="34" t="s">
        <v>10975</v>
      </c>
      <c r="E3199" s="34" t="s">
        <v>84</v>
      </c>
      <c r="F3199" s="31">
        <v>9</v>
      </c>
    </row>
    <row r="3200" spans="1:6" s="31" customFormat="1" ht="15.75" customHeight="1" x14ac:dyDescent="0.25">
      <c r="A3200" s="31">
        <v>3203</v>
      </c>
      <c r="B3200" s="34" t="s">
        <v>14166</v>
      </c>
      <c r="C3200" s="31">
        <v>4122</v>
      </c>
      <c r="D3200" s="34" t="s">
        <v>14968</v>
      </c>
      <c r="E3200" s="34" t="s">
        <v>84</v>
      </c>
      <c r="F3200" s="31">
        <v>8</v>
      </c>
    </row>
    <row r="3201" spans="1:6" s="31" customFormat="1" ht="15.75" customHeight="1" x14ac:dyDescent="0.25">
      <c r="A3201" s="31">
        <v>3204</v>
      </c>
      <c r="B3201" s="34" t="s">
        <v>14167</v>
      </c>
      <c r="C3201" s="31">
        <v>4022</v>
      </c>
      <c r="D3201" s="34" t="s">
        <v>14968</v>
      </c>
      <c r="E3201" s="34" t="s">
        <v>84</v>
      </c>
      <c r="F3201" s="31">
        <v>6</v>
      </c>
    </row>
    <row r="3202" spans="1:6" s="31" customFormat="1" ht="15.75" customHeight="1" x14ac:dyDescent="0.25">
      <c r="A3202" s="31">
        <v>3205</v>
      </c>
      <c r="B3202" s="34" t="s">
        <v>14168</v>
      </c>
      <c r="C3202" s="31">
        <v>2153</v>
      </c>
      <c r="D3202" s="34" t="s">
        <v>10975</v>
      </c>
      <c r="E3202" s="34" t="s">
        <v>84</v>
      </c>
      <c r="F3202" s="31">
        <v>10</v>
      </c>
    </row>
    <row r="3203" spans="1:6" s="31" customFormat="1" ht="15.75" customHeight="1" x14ac:dyDescent="0.25">
      <c r="A3203" s="31">
        <v>3206</v>
      </c>
      <c r="B3203" s="34" t="s">
        <v>14169</v>
      </c>
      <c r="C3203" s="31">
        <v>2075</v>
      </c>
      <c r="D3203" s="34" t="s">
        <v>10975</v>
      </c>
      <c r="E3203" s="34" t="s">
        <v>84</v>
      </c>
      <c r="F3203" s="31">
        <v>9</v>
      </c>
    </row>
    <row r="3204" spans="1:6" s="31" customFormat="1" ht="15.75" customHeight="1" x14ac:dyDescent="0.25">
      <c r="A3204" s="31">
        <v>3207</v>
      </c>
      <c r="B3204" s="34" t="s">
        <v>14170</v>
      </c>
      <c r="C3204" s="31">
        <v>2821</v>
      </c>
      <c r="D3204" s="34" t="s">
        <v>10975</v>
      </c>
      <c r="E3204" s="34" t="s">
        <v>84</v>
      </c>
      <c r="F3204" s="31">
        <v>1</v>
      </c>
    </row>
    <row r="3205" spans="1:6" s="31" customFormat="1" ht="15.75" customHeight="1" x14ac:dyDescent="0.25">
      <c r="A3205" s="31">
        <v>3208</v>
      </c>
      <c r="B3205" s="34" t="s">
        <v>14171</v>
      </c>
      <c r="C3205" s="31">
        <v>3620</v>
      </c>
      <c r="D3205" s="34" t="s">
        <v>11420</v>
      </c>
      <c r="E3205" s="34" t="s">
        <v>84</v>
      </c>
      <c r="F3205" s="31">
        <v>2</v>
      </c>
    </row>
    <row r="3206" spans="1:6" s="31" customFormat="1" ht="15.75" customHeight="1" x14ac:dyDescent="0.25">
      <c r="A3206" s="31">
        <v>3209</v>
      </c>
      <c r="B3206" s="34" t="s">
        <v>14172</v>
      </c>
      <c r="C3206" s="31">
        <v>4053</v>
      </c>
      <c r="D3206" s="34" t="s">
        <v>14968</v>
      </c>
      <c r="E3206" s="34" t="s">
        <v>84</v>
      </c>
      <c r="F3206" s="31">
        <v>7</v>
      </c>
    </row>
    <row r="3207" spans="1:6" s="31" customFormat="1" ht="15.75" customHeight="1" x14ac:dyDescent="0.25">
      <c r="A3207" s="31">
        <v>3210</v>
      </c>
      <c r="B3207" s="34" t="s">
        <v>14173</v>
      </c>
      <c r="C3207" s="31">
        <v>3024</v>
      </c>
      <c r="D3207" s="34" t="s">
        <v>11420</v>
      </c>
      <c r="E3207" s="34" t="s">
        <v>84</v>
      </c>
      <c r="F3207" s="31">
        <v>5</v>
      </c>
    </row>
    <row r="3208" spans="1:6" s="31" customFormat="1" ht="15.75" customHeight="1" x14ac:dyDescent="0.25">
      <c r="A3208" s="31">
        <v>3211</v>
      </c>
      <c r="B3208" s="34" t="s">
        <v>14174</v>
      </c>
      <c r="C3208" s="31">
        <v>3083</v>
      </c>
      <c r="D3208" s="34" t="s">
        <v>11420</v>
      </c>
      <c r="E3208" s="34" t="s">
        <v>84</v>
      </c>
      <c r="F3208" s="31">
        <v>8</v>
      </c>
    </row>
    <row r="3209" spans="1:6" s="31" customFormat="1" ht="15.75" customHeight="1" x14ac:dyDescent="0.25">
      <c r="A3209" s="31">
        <v>3212</v>
      </c>
      <c r="B3209" s="34" t="s">
        <v>14175</v>
      </c>
      <c r="C3209" s="31">
        <v>2065</v>
      </c>
      <c r="D3209" s="34" t="s">
        <v>10975</v>
      </c>
      <c r="E3209" s="34" t="s">
        <v>84</v>
      </c>
      <c r="F3209" s="31">
        <v>12</v>
      </c>
    </row>
    <row r="3210" spans="1:6" s="31" customFormat="1" ht="15.75" customHeight="1" x14ac:dyDescent="0.25">
      <c r="A3210" s="31">
        <v>3213</v>
      </c>
      <c r="B3210" s="34" t="s">
        <v>14176</v>
      </c>
      <c r="C3210" s="31">
        <v>3079</v>
      </c>
      <c r="D3210" s="34" t="s">
        <v>11420</v>
      </c>
      <c r="E3210" s="34" t="s">
        <v>84</v>
      </c>
      <c r="F3210" s="31">
        <v>11</v>
      </c>
    </row>
    <row r="3211" spans="1:6" s="31" customFormat="1" ht="15.75" customHeight="1" x14ac:dyDescent="0.25">
      <c r="A3211" s="31">
        <v>3214</v>
      </c>
      <c r="B3211" s="34" t="s">
        <v>14177</v>
      </c>
      <c r="C3211" s="31">
        <v>4869</v>
      </c>
      <c r="D3211" s="34" t="s">
        <v>14968</v>
      </c>
      <c r="E3211" s="34" t="s">
        <v>84</v>
      </c>
      <c r="F3211" s="31">
        <v>3</v>
      </c>
    </row>
    <row r="3212" spans="1:6" s="31" customFormat="1" ht="15.75" customHeight="1" x14ac:dyDescent="0.25">
      <c r="A3212" s="31">
        <v>3215</v>
      </c>
      <c r="B3212" s="34" t="s">
        <v>14178</v>
      </c>
      <c r="C3212" s="31">
        <v>2122</v>
      </c>
      <c r="D3212" s="34" t="s">
        <v>10975</v>
      </c>
      <c r="E3212" s="34" t="s">
        <v>84</v>
      </c>
      <c r="F3212" s="31">
        <v>11</v>
      </c>
    </row>
    <row r="3213" spans="1:6" s="31" customFormat="1" ht="15.75" customHeight="1" x14ac:dyDescent="0.25">
      <c r="A3213" s="31">
        <v>3216</v>
      </c>
      <c r="B3213" s="34" t="s">
        <v>14179</v>
      </c>
      <c r="C3213" s="31">
        <v>4390</v>
      </c>
      <c r="D3213" s="34" t="s">
        <v>14968</v>
      </c>
      <c r="E3213" s="34" t="s">
        <v>84</v>
      </c>
      <c r="F3213" s="31">
        <v>7</v>
      </c>
    </row>
    <row r="3214" spans="1:6" s="31" customFormat="1" ht="15.75" customHeight="1" x14ac:dyDescent="0.25">
      <c r="A3214" s="31">
        <v>3217</v>
      </c>
      <c r="B3214" s="34" t="s">
        <v>14180</v>
      </c>
      <c r="C3214" s="31">
        <v>2122</v>
      </c>
      <c r="D3214" s="34" t="s">
        <v>10975</v>
      </c>
      <c r="E3214" s="34" t="s">
        <v>84</v>
      </c>
      <c r="F3214" s="31">
        <v>11</v>
      </c>
    </row>
    <row r="3215" spans="1:6" s="31" customFormat="1" ht="15.75" customHeight="1" x14ac:dyDescent="0.25">
      <c r="A3215" s="31">
        <v>3218</v>
      </c>
      <c r="B3215" s="34" t="s">
        <v>14181</v>
      </c>
      <c r="C3215" s="31">
        <v>4503</v>
      </c>
      <c r="D3215" s="34" t="s">
        <v>14968</v>
      </c>
      <c r="E3215" s="34" t="s">
        <v>84</v>
      </c>
      <c r="F3215" s="31">
        <v>4</v>
      </c>
    </row>
    <row r="3216" spans="1:6" s="31" customFormat="1" ht="15.75" customHeight="1" x14ac:dyDescent="0.25">
      <c r="A3216" s="31">
        <v>3219</v>
      </c>
      <c r="B3216" s="34" t="s">
        <v>14182</v>
      </c>
      <c r="C3216" s="31">
        <v>2477</v>
      </c>
      <c r="D3216" s="34" t="s">
        <v>10975</v>
      </c>
      <c r="E3216" s="34" t="s">
        <v>84</v>
      </c>
      <c r="F3216" s="31">
        <v>7</v>
      </c>
    </row>
    <row r="3217" spans="1:6" s="31" customFormat="1" ht="15.75" customHeight="1" x14ac:dyDescent="0.25">
      <c r="A3217" s="31">
        <v>3220</v>
      </c>
      <c r="B3217" s="34" t="s">
        <v>14183</v>
      </c>
      <c r="C3217" s="31">
        <v>2029</v>
      </c>
      <c r="D3217" s="34" t="s">
        <v>10975</v>
      </c>
      <c r="E3217" s="34" t="s">
        <v>84</v>
      </c>
      <c r="F3217" s="31">
        <v>10</v>
      </c>
    </row>
    <row r="3218" spans="1:6" s="31" customFormat="1" ht="15.75" customHeight="1" x14ac:dyDescent="0.25">
      <c r="A3218" s="31">
        <v>3221</v>
      </c>
      <c r="B3218" s="34" t="s">
        <v>14184</v>
      </c>
      <c r="C3218" s="31">
        <v>4055</v>
      </c>
      <c r="D3218" s="34" t="s">
        <v>14968</v>
      </c>
      <c r="E3218" s="34" t="s">
        <v>84</v>
      </c>
      <c r="F3218" s="31">
        <v>8</v>
      </c>
    </row>
    <row r="3219" spans="1:6" s="31" customFormat="1" ht="15.75" customHeight="1" x14ac:dyDescent="0.25">
      <c r="A3219" s="31">
        <v>3222</v>
      </c>
      <c r="B3219" s="34" t="s">
        <v>14185</v>
      </c>
      <c r="C3219" s="31">
        <v>4030</v>
      </c>
      <c r="D3219" s="34" t="s">
        <v>14968</v>
      </c>
      <c r="E3219" s="34" t="s">
        <v>84</v>
      </c>
      <c r="F3219" s="31">
        <v>9</v>
      </c>
    </row>
    <row r="3220" spans="1:6" s="31" customFormat="1" ht="15.75" customHeight="1" x14ac:dyDescent="0.25">
      <c r="A3220" s="31">
        <v>3223</v>
      </c>
      <c r="B3220" s="34" t="s">
        <v>14186</v>
      </c>
      <c r="C3220" s="31">
        <v>2021</v>
      </c>
      <c r="D3220" s="34" t="s">
        <v>10975</v>
      </c>
      <c r="E3220" s="34" t="s">
        <v>84</v>
      </c>
      <c r="F3220" s="31">
        <v>9</v>
      </c>
    </row>
    <row r="3221" spans="1:6" s="31" customFormat="1" ht="15.75" customHeight="1" x14ac:dyDescent="0.25">
      <c r="A3221" s="31">
        <v>3224</v>
      </c>
      <c r="B3221" s="34" t="s">
        <v>14187</v>
      </c>
      <c r="C3221" s="31">
        <v>3083</v>
      </c>
      <c r="D3221" s="34" t="s">
        <v>11420</v>
      </c>
      <c r="E3221" s="34" t="s">
        <v>84</v>
      </c>
      <c r="F3221" s="31">
        <v>8</v>
      </c>
    </row>
    <row r="3222" spans="1:6" s="31" customFormat="1" ht="15.75" customHeight="1" x14ac:dyDescent="0.25">
      <c r="A3222" s="31">
        <v>3225</v>
      </c>
      <c r="B3222" s="34" t="s">
        <v>14188</v>
      </c>
      <c r="C3222" s="31">
        <v>2154</v>
      </c>
      <c r="D3222" s="34" t="s">
        <v>10975</v>
      </c>
      <c r="E3222" s="34" t="s">
        <v>84</v>
      </c>
      <c r="F3222" s="31">
        <v>11</v>
      </c>
    </row>
    <row r="3223" spans="1:6" s="31" customFormat="1" ht="15.75" customHeight="1" x14ac:dyDescent="0.25">
      <c r="A3223" s="31">
        <v>3226</v>
      </c>
      <c r="B3223" s="34" t="s">
        <v>14189</v>
      </c>
      <c r="C3223" s="31">
        <v>3977</v>
      </c>
      <c r="D3223" s="34" t="s">
        <v>11420</v>
      </c>
      <c r="E3223" s="34" t="s">
        <v>84</v>
      </c>
      <c r="F3223" s="31">
        <v>7</v>
      </c>
    </row>
    <row r="3224" spans="1:6" s="31" customFormat="1" ht="15.75" customHeight="1" x14ac:dyDescent="0.25">
      <c r="A3224" s="31">
        <v>3227</v>
      </c>
      <c r="B3224" s="34" t="s">
        <v>14190</v>
      </c>
      <c r="C3224" s="31">
        <v>3108</v>
      </c>
      <c r="D3224" s="34" t="s">
        <v>11420</v>
      </c>
      <c r="E3224" s="34" t="s">
        <v>84</v>
      </c>
      <c r="F3224" s="31">
        <v>7</v>
      </c>
    </row>
    <row r="3225" spans="1:6" s="31" customFormat="1" ht="15.75" customHeight="1" x14ac:dyDescent="0.25">
      <c r="A3225" s="31">
        <v>3228</v>
      </c>
      <c r="B3225" s="34" t="s">
        <v>14191</v>
      </c>
      <c r="C3225" s="31">
        <v>2880</v>
      </c>
      <c r="D3225" s="34" t="s">
        <v>10975</v>
      </c>
      <c r="E3225" s="34" t="s">
        <v>84</v>
      </c>
      <c r="F3225" s="31">
        <v>1</v>
      </c>
    </row>
    <row r="3226" spans="1:6" s="31" customFormat="1" ht="15.75" customHeight="1" x14ac:dyDescent="0.25">
      <c r="A3226" s="31">
        <v>3229</v>
      </c>
      <c r="B3226" s="34" t="s">
        <v>14192</v>
      </c>
      <c r="C3226" s="31">
        <v>3012</v>
      </c>
      <c r="D3226" s="34" t="s">
        <v>11420</v>
      </c>
      <c r="E3226" s="34" t="s">
        <v>84</v>
      </c>
      <c r="F3226" s="31">
        <v>1</v>
      </c>
    </row>
    <row r="3227" spans="1:6" s="31" customFormat="1" ht="15.75" customHeight="1" x14ac:dyDescent="0.25">
      <c r="A3227" s="31">
        <v>3230</v>
      </c>
      <c r="B3227" s="34" t="s">
        <v>14193</v>
      </c>
      <c r="C3227" s="31">
        <v>3029</v>
      </c>
      <c r="D3227" s="34" t="s">
        <v>11420</v>
      </c>
      <c r="E3227" s="34" t="s">
        <v>84</v>
      </c>
      <c r="F3227" s="31">
        <v>5</v>
      </c>
    </row>
    <row r="3228" spans="1:6" s="31" customFormat="1" ht="15.75" customHeight="1" x14ac:dyDescent="0.25">
      <c r="A3228" s="31">
        <v>3231</v>
      </c>
      <c r="B3228" s="34" t="s">
        <v>14194</v>
      </c>
      <c r="C3228" s="31">
        <v>3085</v>
      </c>
      <c r="D3228" s="34" t="s">
        <v>11420</v>
      </c>
      <c r="E3228" s="34" t="s">
        <v>84</v>
      </c>
      <c r="F3228" s="31">
        <v>8</v>
      </c>
    </row>
    <row r="3229" spans="1:6" s="31" customFormat="1" ht="15.75" customHeight="1" x14ac:dyDescent="0.25">
      <c r="A3229" s="31">
        <v>3232</v>
      </c>
      <c r="B3229" s="34" t="s">
        <v>14195</v>
      </c>
      <c r="C3229" s="31">
        <v>3070</v>
      </c>
      <c r="D3229" s="34" t="s">
        <v>11420</v>
      </c>
      <c r="E3229" s="34" t="s">
        <v>84</v>
      </c>
      <c r="F3229" s="31">
        <v>10</v>
      </c>
    </row>
    <row r="3230" spans="1:6" s="31" customFormat="1" ht="15.75" customHeight="1" x14ac:dyDescent="0.25">
      <c r="A3230" s="31">
        <v>3233</v>
      </c>
      <c r="B3230" s="34" t="s">
        <v>14966</v>
      </c>
      <c r="C3230" s="31">
        <v>3023</v>
      </c>
      <c r="D3230" s="34" t="s">
        <v>11420</v>
      </c>
      <c r="E3230" s="34" t="s">
        <v>84</v>
      </c>
      <c r="F3230" s="31">
        <v>7</v>
      </c>
    </row>
    <row r="3231" spans="1:6" s="31" customFormat="1" ht="15.75" customHeight="1" x14ac:dyDescent="0.25">
      <c r="A3231" s="31">
        <v>3234</v>
      </c>
      <c r="B3231" s="34" t="s">
        <v>14196</v>
      </c>
      <c r="C3231" s="31">
        <v>3141</v>
      </c>
      <c r="D3231" s="34" t="s">
        <v>11420</v>
      </c>
      <c r="E3231" s="34" t="s">
        <v>84</v>
      </c>
      <c r="F3231" s="31">
        <v>8</v>
      </c>
    </row>
    <row r="3232" spans="1:6" s="31" customFormat="1" ht="15.75" customHeight="1" x14ac:dyDescent="0.25">
      <c r="A3232" s="31">
        <v>3235</v>
      </c>
      <c r="B3232" s="34" t="s">
        <v>14197</v>
      </c>
      <c r="C3232" s="31">
        <v>3169</v>
      </c>
      <c r="D3232" s="34" t="s">
        <v>11420</v>
      </c>
      <c r="E3232" s="34" t="s">
        <v>84</v>
      </c>
      <c r="F3232" s="31">
        <v>9</v>
      </c>
    </row>
    <row r="3233" spans="1:6" s="31" customFormat="1" ht="15.75" customHeight="1" x14ac:dyDescent="0.25">
      <c r="A3233" s="31">
        <v>3236</v>
      </c>
      <c r="B3233" s="34" t="s">
        <v>14198</v>
      </c>
      <c r="C3233" s="31">
        <v>3199</v>
      </c>
      <c r="D3233" s="34" t="s">
        <v>11420</v>
      </c>
      <c r="E3233" s="34" t="s">
        <v>84</v>
      </c>
      <c r="F3233" s="31">
        <v>4</v>
      </c>
    </row>
    <row r="3234" spans="1:6" s="31" customFormat="1" ht="15.75" customHeight="1" x14ac:dyDescent="0.25">
      <c r="A3234" s="31">
        <v>3237</v>
      </c>
      <c r="B3234" s="34" t="s">
        <v>14199</v>
      </c>
      <c r="C3234" s="31">
        <v>2527</v>
      </c>
      <c r="D3234" s="34" t="s">
        <v>10975</v>
      </c>
      <c r="E3234" s="34" t="s">
        <v>84</v>
      </c>
      <c r="F3234" s="31">
        <v>8</v>
      </c>
    </row>
    <row r="3235" spans="1:6" s="31" customFormat="1" ht="15.75" customHeight="1" x14ac:dyDescent="0.25">
      <c r="A3235" s="31">
        <v>3238</v>
      </c>
      <c r="B3235" s="34" t="s">
        <v>14200</v>
      </c>
      <c r="C3235" s="31">
        <v>2306</v>
      </c>
      <c r="D3235" s="34" t="s">
        <v>10975</v>
      </c>
      <c r="E3235" s="34" t="s">
        <v>84</v>
      </c>
      <c r="F3235" s="31">
        <v>4</v>
      </c>
    </row>
    <row r="3236" spans="1:6" s="31" customFormat="1" ht="15.75" customHeight="1" x14ac:dyDescent="0.25">
      <c r="A3236" s="31">
        <v>3239</v>
      </c>
      <c r="B3236" s="34" t="s">
        <v>14201</v>
      </c>
      <c r="C3236" s="31">
        <v>3793</v>
      </c>
      <c r="D3236" s="34" t="s">
        <v>11420</v>
      </c>
      <c r="E3236" s="34" t="s">
        <v>84</v>
      </c>
      <c r="F3236" s="31">
        <v>7</v>
      </c>
    </row>
    <row r="3237" spans="1:6" s="31" customFormat="1" ht="15.75" customHeight="1" x14ac:dyDescent="0.25">
      <c r="A3237" s="31">
        <v>3240</v>
      </c>
      <c r="B3237" s="34" t="s">
        <v>14202</v>
      </c>
      <c r="C3237" s="31">
        <v>2760</v>
      </c>
      <c r="D3237" s="34" t="s">
        <v>10975</v>
      </c>
      <c r="E3237" s="34" t="s">
        <v>84</v>
      </c>
      <c r="F3237" s="31">
        <v>8</v>
      </c>
    </row>
    <row r="3238" spans="1:6" s="31" customFormat="1" ht="15.75" customHeight="1" x14ac:dyDescent="0.25">
      <c r="A3238" s="31">
        <v>3241</v>
      </c>
      <c r="B3238" s="34" t="s">
        <v>14203</v>
      </c>
      <c r="C3238" s="31">
        <v>4011</v>
      </c>
      <c r="D3238" s="34" t="s">
        <v>14968</v>
      </c>
      <c r="E3238" s="34" t="s">
        <v>84</v>
      </c>
      <c r="F3238" s="31">
        <v>7</v>
      </c>
    </row>
    <row r="3239" spans="1:6" s="31" customFormat="1" ht="15.75" customHeight="1" x14ac:dyDescent="0.25">
      <c r="A3239" s="31">
        <v>3242</v>
      </c>
      <c r="B3239" s="34" t="s">
        <v>14204</v>
      </c>
      <c r="C3239" s="31">
        <v>3168</v>
      </c>
      <c r="D3239" s="34" t="s">
        <v>11420</v>
      </c>
      <c r="E3239" s="34" t="s">
        <v>84</v>
      </c>
      <c r="F3239" s="31">
        <v>8</v>
      </c>
    </row>
    <row r="3240" spans="1:6" s="31" customFormat="1" ht="15.75" customHeight="1" x14ac:dyDescent="0.25">
      <c r="A3240" s="31">
        <v>3243</v>
      </c>
      <c r="B3240" s="34" t="s">
        <v>14205</v>
      </c>
      <c r="C3240" s="31">
        <v>3915</v>
      </c>
      <c r="D3240" s="34" t="s">
        <v>11420</v>
      </c>
      <c r="E3240" s="34" t="s">
        <v>84</v>
      </c>
      <c r="F3240" s="31">
        <v>7</v>
      </c>
    </row>
    <row r="3241" spans="1:6" s="31" customFormat="1" ht="15.75" customHeight="1" x14ac:dyDescent="0.25">
      <c r="A3241" s="31">
        <v>3244</v>
      </c>
      <c r="B3241" s="34" t="s">
        <v>14206</v>
      </c>
      <c r="C3241" s="31">
        <v>3083</v>
      </c>
      <c r="D3241" s="34" t="s">
        <v>11420</v>
      </c>
      <c r="E3241" s="34" t="s">
        <v>84</v>
      </c>
      <c r="F3241" s="31">
        <v>9</v>
      </c>
    </row>
    <row r="3242" spans="1:6" s="31" customFormat="1" ht="15.75" customHeight="1" x14ac:dyDescent="0.25">
      <c r="A3242" s="31">
        <v>3245</v>
      </c>
      <c r="B3242" s="34" t="s">
        <v>14207</v>
      </c>
      <c r="C3242" s="31">
        <v>2145</v>
      </c>
      <c r="D3242" s="34" t="s">
        <v>10975</v>
      </c>
      <c r="E3242" s="34" t="s">
        <v>84</v>
      </c>
      <c r="F3242" s="31">
        <v>8</v>
      </c>
    </row>
    <row r="3243" spans="1:6" s="31" customFormat="1" ht="15.75" customHeight="1" x14ac:dyDescent="0.25">
      <c r="A3243" s="31">
        <v>3246</v>
      </c>
      <c r="B3243" s="34" t="s">
        <v>14208</v>
      </c>
      <c r="C3243" s="31">
        <v>4007</v>
      </c>
      <c r="D3243" s="34" t="s">
        <v>14968</v>
      </c>
      <c r="E3243" s="34" t="s">
        <v>84</v>
      </c>
      <c r="F3243" s="31">
        <v>12</v>
      </c>
    </row>
    <row r="3244" spans="1:6" s="31" customFormat="1" ht="15.75" customHeight="1" x14ac:dyDescent="0.25">
      <c r="A3244" s="31">
        <v>3247</v>
      </c>
      <c r="B3244" s="34" t="s">
        <v>14209</v>
      </c>
      <c r="C3244" s="31">
        <v>3350</v>
      </c>
      <c r="D3244" s="34" t="s">
        <v>11420</v>
      </c>
      <c r="E3244" s="34" t="s">
        <v>84</v>
      </c>
      <c r="F3244" s="31">
        <v>5</v>
      </c>
    </row>
    <row r="3245" spans="1:6" s="31" customFormat="1" ht="15.75" customHeight="1" x14ac:dyDescent="0.25">
      <c r="A3245" s="31">
        <v>3248</v>
      </c>
      <c r="B3245" s="34" t="s">
        <v>14210</v>
      </c>
      <c r="C3245" s="31">
        <v>3029</v>
      </c>
      <c r="D3245" s="34" t="s">
        <v>11420</v>
      </c>
      <c r="E3245" s="34" t="s">
        <v>84</v>
      </c>
      <c r="F3245" s="31">
        <v>7</v>
      </c>
    </row>
    <row r="3246" spans="1:6" s="31" customFormat="1" ht="15.75" customHeight="1" x14ac:dyDescent="0.25">
      <c r="A3246" s="31">
        <v>3249</v>
      </c>
      <c r="B3246" s="34" t="s">
        <v>14211</v>
      </c>
      <c r="C3246" s="31">
        <v>2325</v>
      </c>
      <c r="D3246" s="34" t="s">
        <v>10975</v>
      </c>
      <c r="E3246" s="34" t="s">
        <v>84</v>
      </c>
      <c r="F3246" s="31">
        <v>4</v>
      </c>
    </row>
    <row r="3247" spans="1:6" s="31" customFormat="1" ht="15.75" customHeight="1" x14ac:dyDescent="0.25">
      <c r="A3247" s="31">
        <v>3250</v>
      </c>
      <c r="B3247" s="34" t="s">
        <v>14212</v>
      </c>
      <c r="C3247" s="31">
        <v>4300</v>
      </c>
      <c r="D3247" s="34" t="s">
        <v>14968</v>
      </c>
      <c r="E3247" s="34" t="s">
        <v>84</v>
      </c>
      <c r="F3247" s="31">
        <v>5</v>
      </c>
    </row>
    <row r="3248" spans="1:6" s="31" customFormat="1" ht="15.75" customHeight="1" x14ac:dyDescent="0.25">
      <c r="A3248" s="31">
        <v>3251</v>
      </c>
      <c r="B3248" s="34" t="s">
        <v>14213</v>
      </c>
      <c r="C3248" s="31">
        <v>2193</v>
      </c>
      <c r="D3248" s="34" t="s">
        <v>10975</v>
      </c>
      <c r="E3248" s="34" t="s">
        <v>84</v>
      </c>
      <c r="F3248" s="31">
        <v>10</v>
      </c>
    </row>
    <row r="3249" spans="1:6" s="31" customFormat="1" ht="15.75" customHeight="1" x14ac:dyDescent="0.25">
      <c r="A3249" s="31">
        <v>3252</v>
      </c>
      <c r="B3249" s="34" t="s">
        <v>14214</v>
      </c>
      <c r="C3249" s="31">
        <v>2089</v>
      </c>
      <c r="D3249" s="34" t="s">
        <v>10975</v>
      </c>
      <c r="E3249" s="34" t="s">
        <v>84</v>
      </c>
      <c r="F3249" s="31">
        <v>12</v>
      </c>
    </row>
    <row r="3250" spans="1:6" s="31" customFormat="1" ht="15.75" customHeight="1" x14ac:dyDescent="0.25">
      <c r="A3250" s="31">
        <v>3253</v>
      </c>
      <c r="B3250" s="34" t="s">
        <v>14215</v>
      </c>
      <c r="C3250" s="31">
        <v>2170</v>
      </c>
      <c r="D3250" s="34" t="s">
        <v>10975</v>
      </c>
      <c r="E3250" s="34" t="s">
        <v>84</v>
      </c>
      <c r="F3250" s="31">
        <v>8</v>
      </c>
    </row>
    <row r="3251" spans="1:6" s="31" customFormat="1" ht="15.75" customHeight="1" x14ac:dyDescent="0.25">
      <c r="A3251" s="31">
        <v>3254</v>
      </c>
      <c r="B3251" s="34" t="s">
        <v>14216</v>
      </c>
      <c r="C3251" s="31">
        <v>4701</v>
      </c>
      <c r="D3251" s="34" t="s">
        <v>14968</v>
      </c>
      <c r="E3251" s="34" t="s">
        <v>84</v>
      </c>
      <c r="F3251" s="31">
        <v>6</v>
      </c>
    </row>
    <row r="3252" spans="1:6" s="31" customFormat="1" ht="15.75" customHeight="1" x14ac:dyDescent="0.25">
      <c r="A3252" s="31">
        <v>3255</v>
      </c>
      <c r="B3252" s="34" t="s">
        <v>14217</v>
      </c>
      <c r="C3252" s="31">
        <v>3128</v>
      </c>
      <c r="D3252" s="34" t="s">
        <v>11420</v>
      </c>
      <c r="E3252" s="34" t="s">
        <v>84</v>
      </c>
      <c r="F3252" s="31">
        <v>10</v>
      </c>
    </row>
    <row r="3253" spans="1:6" s="31" customFormat="1" ht="15.75" customHeight="1" x14ac:dyDescent="0.25">
      <c r="A3253" s="31">
        <v>3256</v>
      </c>
      <c r="B3253" s="34" t="s">
        <v>14218</v>
      </c>
      <c r="C3253" s="31">
        <v>4031</v>
      </c>
      <c r="D3253" s="34" t="s">
        <v>14968</v>
      </c>
      <c r="E3253" s="34" t="s">
        <v>84</v>
      </c>
      <c r="F3253" s="31">
        <v>9</v>
      </c>
    </row>
    <row r="3254" spans="1:6" s="31" customFormat="1" ht="15.75" customHeight="1" x14ac:dyDescent="0.25">
      <c r="A3254" s="31">
        <v>3257</v>
      </c>
      <c r="B3254" s="34" t="s">
        <v>14219</v>
      </c>
      <c r="C3254" s="31">
        <v>2322</v>
      </c>
      <c r="D3254" s="34" t="s">
        <v>10975</v>
      </c>
      <c r="E3254" s="34" t="s">
        <v>84</v>
      </c>
      <c r="F3254" s="31">
        <v>7</v>
      </c>
    </row>
    <row r="3255" spans="1:6" s="31" customFormat="1" ht="15.75" customHeight="1" x14ac:dyDescent="0.25">
      <c r="A3255" s="31">
        <v>3258</v>
      </c>
      <c r="B3255" s="34" t="s">
        <v>14220</v>
      </c>
      <c r="C3255" s="31">
        <v>2093</v>
      </c>
      <c r="D3255" s="34" t="s">
        <v>10975</v>
      </c>
      <c r="E3255" s="34" t="s">
        <v>84</v>
      </c>
      <c r="F3255" s="31">
        <v>9</v>
      </c>
    </row>
    <row r="3256" spans="1:6" s="31" customFormat="1" ht="15.75" customHeight="1" x14ac:dyDescent="0.25">
      <c r="A3256" s="31">
        <v>3259</v>
      </c>
      <c r="B3256" s="34" t="s">
        <v>14221</v>
      </c>
      <c r="C3256" s="31">
        <v>4740</v>
      </c>
      <c r="D3256" s="34" t="s">
        <v>14968</v>
      </c>
      <c r="E3256" s="34" t="s">
        <v>84</v>
      </c>
      <c r="F3256" s="31">
        <v>3</v>
      </c>
    </row>
    <row r="3257" spans="1:6" s="31" customFormat="1" ht="15.75" customHeight="1" x14ac:dyDescent="0.25">
      <c r="A3257" s="31">
        <v>3260</v>
      </c>
      <c r="B3257" s="34" t="s">
        <v>14222</v>
      </c>
      <c r="C3257" s="31">
        <v>4075</v>
      </c>
      <c r="D3257" s="34" t="s">
        <v>14968</v>
      </c>
      <c r="E3257" s="34" t="s">
        <v>84</v>
      </c>
      <c r="F3257" s="31">
        <v>4</v>
      </c>
    </row>
    <row r="3258" spans="1:6" s="31" customFormat="1" ht="15.75" customHeight="1" x14ac:dyDescent="0.25">
      <c r="A3258" s="31">
        <v>3261</v>
      </c>
      <c r="B3258" s="34" t="s">
        <v>14223</v>
      </c>
      <c r="C3258" s="31">
        <v>2745</v>
      </c>
      <c r="D3258" s="34" t="s">
        <v>10975</v>
      </c>
      <c r="E3258" s="34" t="s">
        <v>84</v>
      </c>
      <c r="F3258" s="31">
        <v>8</v>
      </c>
    </row>
    <row r="3259" spans="1:6" s="31" customFormat="1" ht="15.75" customHeight="1" x14ac:dyDescent="0.25">
      <c r="A3259" s="31">
        <v>3262</v>
      </c>
      <c r="B3259" s="34" t="s">
        <v>14224</v>
      </c>
      <c r="C3259" s="31">
        <v>4221</v>
      </c>
      <c r="D3259" s="34" t="s">
        <v>14968</v>
      </c>
      <c r="E3259" s="34" t="s">
        <v>84</v>
      </c>
      <c r="F3259" s="31">
        <v>8</v>
      </c>
    </row>
    <row r="3260" spans="1:6" s="31" customFormat="1" ht="15.75" customHeight="1" x14ac:dyDescent="0.25">
      <c r="A3260" s="31">
        <v>3263</v>
      </c>
      <c r="B3260" s="34" t="s">
        <v>14225</v>
      </c>
      <c r="C3260" s="31">
        <v>2135</v>
      </c>
      <c r="D3260" s="34" t="s">
        <v>10975</v>
      </c>
      <c r="E3260" s="34" t="s">
        <v>84</v>
      </c>
      <c r="F3260" s="31">
        <v>9</v>
      </c>
    </row>
    <row r="3261" spans="1:6" s="31" customFormat="1" ht="15.75" customHeight="1" x14ac:dyDescent="0.25">
      <c r="A3261" s="31">
        <v>3264</v>
      </c>
      <c r="B3261" s="34" t="s">
        <v>14226</v>
      </c>
      <c r="C3261" s="31">
        <v>2204</v>
      </c>
      <c r="D3261" s="34" t="s">
        <v>10975</v>
      </c>
      <c r="E3261" s="34" t="s">
        <v>84</v>
      </c>
      <c r="F3261" s="31">
        <v>11</v>
      </c>
    </row>
    <row r="3262" spans="1:6" s="31" customFormat="1" ht="15.75" customHeight="1" x14ac:dyDescent="0.25">
      <c r="A3262" s="31">
        <v>3265</v>
      </c>
      <c r="B3262" s="34" t="s">
        <v>14227</v>
      </c>
      <c r="C3262" s="31">
        <v>3038</v>
      </c>
      <c r="D3262" s="34" t="s">
        <v>11420</v>
      </c>
      <c r="E3262" s="34" t="s">
        <v>84</v>
      </c>
      <c r="F3262" s="31">
        <v>8</v>
      </c>
    </row>
    <row r="3263" spans="1:6" s="31" customFormat="1" ht="15.75" customHeight="1" x14ac:dyDescent="0.25">
      <c r="A3263" s="31">
        <v>3266</v>
      </c>
      <c r="B3263" s="34" t="s">
        <v>14228</v>
      </c>
      <c r="C3263" s="31">
        <v>2095</v>
      </c>
      <c r="D3263" s="34" t="s">
        <v>10975</v>
      </c>
      <c r="E3263" s="34" t="s">
        <v>84</v>
      </c>
      <c r="F3263" s="31">
        <v>12</v>
      </c>
    </row>
    <row r="3264" spans="1:6" s="31" customFormat="1" ht="15.75" customHeight="1" x14ac:dyDescent="0.25">
      <c r="A3264" s="31">
        <v>3267</v>
      </c>
      <c r="B3264" s="34" t="s">
        <v>14229</v>
      </c>
      <c r="C3264" s="31">
        <v>2869</v>
      </c>
      <c r="D3264" s="34" t="s">
        <v>10975</v>
      </c>
      <c r="E3264" s="34" t="s">
        <v>84</v>
      </c>
      <c r="F3264" s="31">
        <v>4</v>
      </c>
    </row>
    <row r="3265" spans="1:6" s="31" customFormat="1" ht="15.75" customHeight="1" x14ac:dyDescent="0.25">
      <c r="A3265" s="31">
        <v>3268</v>
      </c>
      <c r="B3265" s="34" t="s">
        <v>14230</v>
      </c>
      <c r="C3265" s="31">
        <v>3175</v>
      </c>
      <c r="D3265" s="34" t="s">
        <v>11420</v>
      </c>
      <c r="E3265" s="34" t="s">
        <v>84</v>
      </c>
      <c r="F3265" s="31">
        <v>5</v>
      </c>
    </row>
    <row r="3266" spans="1:6" s="31" customFormat="1" ht="15.75" customHeight="1" x14ac:dyDescent="0.25">
      <c r="A3266" s="31">
        <v>3269</v>
      </c>
      <c r="B3266" s="34" t="s">
        <v>14231</v>
      </c>
      <c r="C3266" s="31">
        <v>2170</v>
      </c>
      <c r="D3266" s="34" t="s">
        <v>10975</v>
      </c>
      <c r="E3266" s="34" t="s">
        <v>84</v>
      </c>
      <c r="F3266" s="31">
        <v>9</v>
      </c>
    </row>
    <row r="3267" spans="1:6" s="31" customFormat="1" ht="15.75" customHeight="1" x14ac:dyDescent="0.25">
      <c r="A3267" s="31">
        <v>3270</v>
      </c>
      <c r="B3267" s="34" t="s">
        <v>14232</v>
      </c>
      <c r="C3267" s="31">
        <v>3068</v>
      </c>
      <c r="D3267" s="34" t="s">
        <v>11420</v>
      </c>
      <c r="E3267" s="34" t="s">
        <v>84</v>
      </c>
      <c r="F3267" s="31">
        <v>10</v>
      </c>
    </row>
    <row r="3268" spans="1:6" s="31" customFormat="1" ht="15.75" customHeight="1" x14ac:dyDescent="0.25">
      <c r="A3268" s="31">
        <v>3271</v>
      </c>
      <c r="B3268" s="34" t="s">
        <v>14233</v>
      </c>
      <c r="C3268" s="31">
        <v>2226</v>
      </c>
      <c r="D3268" s="34" t="s">
        <v>10975</v>
      </c>
      <c r="E3268" s="34" t="s">
        <v>84</v>
      </c>
      <c r="F3268" s="31">
        <v>10</v>
      </c>
    </row>
    <row r="3269" spans="1:6" s="31" customFormat="1" ht="15.75" customHeight="1" x14ac:dyDescent="0.25">
      <c r="A3269" s="31">
        <v>3272</v>
      </c>
      <c r="B3269" s="34" t="s">
        <v>14234</v>
      </c>
      <c r="C3269" s="31">
        <v>3616</v>
      </c>
      <c r="D3269" s="34" t="s">
        <v>11420</v>
      </c>
      <c r="E3269" s="34" t="s">
        <v>84</v>
      </c>
      <c r="F3269" s="31">
        <v>3</v>
      </c>
    </row>
    <row r="3270" spans="1:6" s="31" customFormat="1" ht="15.75" customHeight="1" x14ac:dyDescent="0.25">
      <c r="A3270" s="31">
        <v>3273</v>
      </c>
      <c r="B3270" s="34" t="s">
        <v>14235</v>
      </c>
      <c r="C3270" s="31">
        <v>3175</v>
      </c>
      <c r="D3270" s="34" t="s">
        <v>11420</v>
      </c>
      <c r="E3270" s="34" t="s">
        <v>84</v>
      </c>
      <c r="F3270" s="31">
        <v>12</v>
      </c>
    </row>
    <row r="3271" spans="1:6" s="31" customFormat="1" ht="15.75" customHeight="1" x14ac:dyDescent="0.25">
      <c r="A3271" s="31">
        <v>3274</v>
      </c>
      <c r="B3271" s="34" t="s">
        <v>14236</v>
      </c>
      <c r="C3271" s="31">
        <v>2120</v>
      </c>
      <c r="D3271" s="34" t="s">
        <v>10975</v>
      </c>
      <c r="E3271" s="34" t="s">
        <v>84</v>
      </c>
      <c r="F3271" s="31">
        <v>10</v>
      </c>
    </row>
    <row r="3272" spans="1:6" s="31" customFormat="1" ht="15.75" customHeight="1" x14ac:dyDescent="0.25">
      <c r="A3272" s="31">
        <v>3275</v>
      </c>
      <c r="B3272" s="34" t="s">
        <v>14237</v>
      </c>
      <c r="C3272" s="31">
        <v>2074</v>
      </c>
      <c r="D3272" s="34" t="s">
        <v>10975</v>
      </c>
      <c r="E3272" s="34" t="s">
        <v>84</v>
      </c>
      <c r="F3272" s="31">
        <v>11</v>
      </c>
    </row>
    <row r="3273" spans="1:6" s="31" customFormat="1" ht="15.75" customHeight="1" x14ac:dyDescent="0.25">
      <c r="A3273" s="31">
        <v>3276</v>
      </c>
      <c r="B3273" s="34" t="s">
        <v>14238</v>
      </c>
      <c r="C3273" s="31">
        <v>4750</v>
      </c>
      <c r="D3273" s="34" t="s">
        <v>14968</v>
      </c>
      <c r="E3273" s="34" t="s">
        <v>84</v>
      </c>
      <c r="F3273" s="31">
        <v>2</v>
      </c>
    </row>
    <row r="3274" spans="1:6" s="31" customFormat="1" ht="15.75" customHeight="1" x14ac:dyDescent="0.25">
      <c r="A3274" s="31">
        <v>3277</v>
      </c>
      <c r="B3274" s="34" t="s">
        <v>14239</v>
      </c>
      <c r="C3274" s="31">
        <v>2021</v>
      </c>
      <c r="D3274" s="34" t="s">
        <v>10975</v>
      </c>
      <c r="E3274" s="34" t="s">
        <v>84</v>
      </c>
      <c r="F3274" s="31">
        <v>7</v>
      </c>
    </row>
    <row r="3275" spans="1:6" s="31" customFormat="1" ht="15.75" customHeight="1" x14ac:dyDescent="0.25">
      <c r="A3275" s="31">
        <v>3278</v>
      </c>
      <c r="B3275" s="34" t="s">
        <v>14240</v>
      </c>
      <c r="C3275" s="31">
        <v>4105</v>
      </c>
      <c r="D3275" s="34" t="s">
        <v>14968</v>
      </c>
      <c r="E3275" s="34" t="s">
        <v>84</v>
      </c>
      <c r="F3275" s="31">
        <v>8</v>
      </c>
    </row>
    <row r="3276" spans="1:6" s="31" customFormat="1" ht="15.75" customHeight="1" x14ac:dyDescent="0.25">
      <c r="A3276" s="31">
        <v>3279</v>
      </c>
      <c r="B3276" s="34" t="s">
        <v>14241</v>
      </c>
      <c r="C3276" s="31">
        <v>2170</v>
      </c>
      <c r="D3276" s="34" t="s">
        <v>10975</v>
      </c>
      <c r="E3276" s="34" t="s">
        <v>84</v>
      </c>
      <c r="F3276" s="31">
        <v>9</v>
      </c>
    </row>
    <row r="3277" spans="1:6" s="31" customFormat="1" ht="15.75" customHeight="1" x14ac:dyDescent="0.25">
      <c r="A3277" s="31">
        <v>3280</v>
      </c>
      <c r="B3277" s="34" t="s">
        <v>14242</v>
      </c>
      <c r="C3277" s="31">
        <v>2113</v>
      </c>
      <c r="D3277" s="34" t="s">
        <v>10975</v>
      </c>
      <c r="E3277" s="34" t="s">
        <v>84</v>
      </c>
      <c r="F3277" s="31">
        <v>11</v>
      </c>
    </row>
    <row r="3278" spans="1:6" s="31" customFormat="1" ht="15.75" customHeight="1" x14ac:dyDescent="0.25">
      <c r="A3278" s="31">
        <v>3281</v>
      </c>
      <c r="B3278" s="34" t="s">
        <v>14243</v>
      </c>
      <c r="C3278" s="31">
        <v>4350</v>
      </c>
      <c r="D3278" s="34" t="s">
        <v>14968</v>
      </c>
      <c r="E3278" s="34" t="s">
        <v>84</v>
      </c>
      <c r="F3278" s="31">
        <v>1</v>
      </c>
    </row>
    <row r="3279" spans="1:6" s="31" customFormat="1" ht="15.75" customHeight="1" x14ac:dyDescent="0.25">
      <c r="A3279" s="31">
        <v>3282</v>
      </c>
      <c r="B3279" s="34" t="s">
        <v>14244</v>
      </c>
      <c r="C3279" s="31">
        <v>2099</v>
      </c>
      <c r="D3279" s="34" t="s">
        <v>10975</v>
      </c>
      <c r="E3279" s="34" t="s">
        <v>84</v>
      </c>
      <c r="F3279" s="31">
        <v>10</v>
      </c>
    </row>
    <row r="3280" spans="1:6" s="31" customFormat="1" ht="15.75" customHeight="1" x14ac:dyDescent="0.25">
      <c r="A3280" s="31">
        <v>3283</v>
      </c>
      <c r="B3280" s="34" t="s">
        <v>14245</v>
      </c>
      <c r="C3280" s="31">
        <v>2759</v>
      </c>
      <c r="D3280" s="34" t="s">
        <v>10975</v>
      </c>
      <c r="E3280" s="34" t="s">
        <v>84</v>
      </c>
      <c r="F3280" s="31">
        <v>8</v>
      </c>
    </row>
    <row r="3281" spans="1:6" s="31" customFormat="1" ht="15.75" customHeight="1" x14ac:dyDescent="0.25">
      <c r="A3281" s="31">
        <v>3284</v>
      </c>
      <c r="B3281" s="34" t="s">
        <v>14246</v>
      </c>
      <c r="C3281" s="31">
        <v>3057</v>
      </c>
      <c r="D3281" s="34" t="s">
        <v>11420</v>
      </c>
      <c r="E3281" s="34" t="s">
        <v>84</v>
      </c>
      <c r="F3281" s="31">
        <v>10</v>
      </c>
    </row>
    <row r="3282" spans="1:6" s="31" customFormat="1" ht="15.75" customHeight="1" x14ac:dyDescent="0.25">
      <c r="A3282" s="31">
        <v>3285</v>
      </c>
      <c r="B3282" s="34" t="s">
        <v>14247</v>
      </c>
      <c r="C3282" s="31">
        <v>3059</v>
      </c>
      <c r="D3282" s="34" t="s">
        <v>11420</v>
      </c>
      <c r="E3282" s="34" t="s">
        <v>84</v>
      </c>
      <c r="F3282" s="31">
        <v>9</v>
      </c>
    </row>
    <row r="3283" spans="1:6" s="31" customFormat="1" ht="15.75" customHeight="1" x14ac:dyDescent="0.25">
      <c r="A3283" s="31">
        <v>3286</v>
      </c>
      <c r="B3283" s="34" t="s">
        <v>14248</v>
      </c>
      <c r="C3283" s="31">
        <v>3977</v>
      </c>
      <c r="D3283" s="34" t="s">
        <v>11420</v>
      </c>
      <c r="E3283" s="34" t="s">
        <v>84</v>
      </c>
      <c r="F3283" s="31">
        <v>7</v>
      </c>
    </row>
    <row r="3284" spans="1:6" s="31" customFormat="1" ht="15.75" customHeight="1" x14ac:dyDescent="0.25">
      <c r="A3284" s="31">
        <v>3287</v>
      </c>
      <c r="B3284" s="34" t="s">
        <v>14249</v>
      </c>
      <c r="C3284" s="31">
        <v>2086</v>
      </c>
      <c r="D3284" s="34" t="s">
        <v>10975</v>
      </c>
      <c r="E3284" s="34" t="s">
        <v>84</v>
      </c>
      <c r="F3284" s="31">
        <v>11</v>
      </c>
    </row>
    <row r="3285" spans="1:6" s="31" customFormat="1" ht="15.75" customHeight="1" x14ac:dyDescent="0.25">
      <c r="A3285" s="31">
        <v>3288</v>
      </c>
      <c r="B3285" s="34" t="s">
        <v>14250</v>
      </c>
      <c r="C3285" s="31">
        <v>2770</v>
      </c>
      <c r="D3285" s="34" t="s">
        <v>10975</v>
      </c>
      <c r="E3285" s="34" t="s">
        <v>84</v>
      </c>
      <c r="F3285" s="31">
        <v>9</v>
      </c>
    </row>
    <row r="3286" spans="1:6" s="31" customFormat="1" ht="15.75" customHeight="1" x14ac:dyDescent="0.25">
      <c r="A3286" s="31">
        <v>3289</v>
      </c>
      <c r="B3286" s="34" t="s">
        <v>14251</v>
      </c>
      <c r="C3286" s="31">
        <v>2075</v>
      </c>
      <c r="D3286" s="34" t="s">
        <v>10975</v>
      </c>
      <c r="E3286" s="34" t="s">
        <v>84</v>
      </c>
      <c r="F3286" s="31">
        <v>12</v>
      </c>
    </row>
    <row r="3287" spans="1:6" s="31" customFormat="1" ht="15.75" customHeight="1" x14ac:dyDescent="0.25">
      <c r="A3287" s="31">
        <v>3290</v>
      </c>
      <c r="B3287" s="34" t="s">
        <v>14252</v>
      </c>
      <c r="C3287" s="31">
        <v>3153</v>
      </c>
      <c r="D3287" s="34" t="s">
        <v>11420</v>
      </c>
      <c r="E3287" s="34" t="s">
        <v>84</v>
      </c>
      <c r="F3287" s="31">
        <v>8</v>
      </c>
    </row>
    <row r="3288" spans="1:6" s="31" customFormat="1" ht="15.75" customHeight="1" x14ac:dyDescent="0.25">
      <c r="A3288" s="31">
        <v>3291</v>
      </c>
      <c r="B3288" s="34" t="s">
        <v>14253</v>
      </c>
      <c r="C3288" s="31">
        <v>2113</v>
      </c>
      <c r="D3288" s="34" t="s">
        <v>10975</v>
      </c>
      <c r="E3288" s="34" t="s">
        <v>84</v>
      </c>
      <c r="F3288" s="31">
        <v>11</v>
      </c>
    </row>
    <row r="3289" spans="1:6" s="31" customFormat="1" ht="15.75" customHeight="1" x14ac:dyDescent="0.25">
      <c r="A3289" s="31">
        <v>3292</v>
      </c>
      <c r="B3289" s="34" t="s">
        <v>14254</v>
      </c>
      <c r="C3289" s="31">
        <v>2042</v>
      </c>
      <c r="D3289" s="34" t="s">
        <v>10975</v>
      </c>
      <c r="E3289" s="34" t="s">
        <v>84</v>
      </c>
      <c r="F3289" s="31">
        <v>10</v>
      </c>
    </row>
    <row r="3290" spans="1:6" s="31" customFormat="1" ht="15.75" customHeight="1" x14ac:dyDescent="0.25">
      <c r="A3290" s="31">
        <v>3293</v>
      </c>
      <c r="B3290" s="34" t="s">
        <v>14255</v>
      </c>
      <c r="C3290" s="31">
        <v>2130</v>
      </c>
      <c r="D3290" s="34" t="s">
        <v>10975</v>
      </c>
      <c r="E3290" s="34" t="s">
        <v>84</v>
      </c>
      <c r="F3290" s="31">
        <v>11</v>
      </c>
    </row>
    <row r="3291" spans="1:6" s="31" customFormat="1" ht="15.75" customHeight="1" x14ac:dyDescent="0.25">
      <c r="A3291" s="31">
        <v>3294</v>
      </c>
      <c r="B3291" s="34" t="s">
        <v>14256</v>
      </c>
      <c r="C3291" s="31">
        <v>3350</v>
      </c>
      <c r="D3291" s="34" t="s">
        <v>11420</v>
      </c>
      <c r="E3291" s="34" t="s">
        <v>84</v>
      </c>
      <c r="F3291" s="31">
        <v>4</v>
      </c>
    </row>
    <row r="3292" spans="1:6" s="31" customFormat="1" ht="15.75" customHeight="1" x14ac:dyDescent="0.25">
      <c r="A3292" s="31">
        <v>3295</v>
      </c>
      <c r="B3292" s="34" t="s">
        <v>14257</v>
      </c>
      <c r="C3292" s="31">
        <v>3810</v>
      </c>
      <c r="D3292" s="34" t="s">
        <v>11420</v>
      </c>
      <c r="E3292" s="34" t="s">
        <v>84</v>
      </c>
      <c r="F3292" s="31">
        <v>4</v>
      </c>
    </row>
    <row r="3293" spans="1:6" s="31" customFormat="1" ht="15.75" customHeight="1" x14ac:dyDescent="0.25">
      <c r="A3293" s="31">
        <v>3296</v>
      </c>
      <c r="B3293" s="34" t="s">
        <v>14258</v>
      </c>
      <c r="C3293" s="31">
        <v>2154</v>
      </c>
      <c r="D3293" s="34" t="s">
        <v>10975</v>
      </c>
      <c r="E3293" s="34" t="s">
        <v>84</v>
      </c>
      <c r="F3293" s="31">
        <v>11</v>
      </c>
    </row>
    <row r="3294" spans="1:6" s="31" customFormat="1" ht="15.75" customHeight="1" x14ac:dyDescent="0.25">
      <c r="A3294" s="31">
        <v>3297</v>
      </c>
      <c r="B3294" s="34" t="s">
        <v>14259</v>
      </c>
      <c r="C3294" s="31">
        <v>3213</v>
      </c>
      <c r="D3294" s="34" t="s">
        <v>11420</v>
      </c>
      <c r="E3294" s="34" t="s">
        <v>84</v>
      </c>
      <c r="F3294" s="31">
        <v>6</v>
      </c>
    </row>
    <row r="3295" spans="1:6" s="31" customFormat="1" ht="15.75" customHeight="1" x14ac:dyDescent="0.25">
      <c r="A3295" s="31">
        <v>3298</v>
      </c>
      <c r="B3295" s="34" t="s">
        <v>14260</v>
      </c>
      <c r="C3295" s="31">
        <v>3064</v>
      </c>
      <c r="D3295" s="34" t="s">
        <v>11420</v>
      </c>
      <c r="E3295" s="34" t="s">
        <v>84</v>
      </c>
      <c r="F3295" s="31">
        <v>7</v>
      </c>
    </row>
    <row r="3296" spans="1:6" s="31" customFormat="1" ht="15.75" customHeight="1" x14ac:dyDescent="0.25">
      <c r="A3296" s="31">
        <v>3299</v>
      </c>
      <c r="B3296" s="34" t="s">
        <v>14261</v>
      </c>
      <c r="C3296" s="31">
        <v>3153</v>
      </c>
      <c r="D3296" s="34" t="s">
        <v>11420</v>
      </c>
      <c r="E3296" s="34" t="s">
        <v>84</v>
      </c>
      <c r="F3296" s="31">
        <v>6</v>
      </c>
    </row>
    <row r="3297" spans="1:6" s="31" customFormat="1" ht="15.75" customHeight="1" x14ac:dyDescent="0.25">
      <c r="A3297" s="31">
        <v>3300</v>
      </c>
      <c r="B3297" s="34" t="s">
        <v>14262</v>
      </c>
      <c r="C3297" s="31">
        <v>2176</v>
      </c>
      <c r="D3297" s="34" t="s">
        <v>10975</v>
      </c>
      <c r="E3297" s="34" t="s">
        <v>84</v>
      </c>
      <c r="F3297" s="31">
        <v>9</v>
      </c>
    </row>
    <row r="3298" spans="1:6" s="31" customFormat="1" ht="15.75" customHeight="1" x14ac:dyDescent="0.25">
      <c r="A3298" s="31">
        <v>3301</v>
      </c>
      <c r="B3298" s="34" t="s">
        <v>14263</v>
      </c>
      <c r="C3298" s="31">
        <v>2280</v>
      </c>
      <c r="D3298" s="34" t="s">
        <v>10975</v>
      </c>
      <c r="E3298" s="34" t="s">
        <v>84</v>
      </c>
      <c r="F3298" s="31">
        <v>8</v>
      </c>
    </row>
    <row r="3299" spans="1:6" s="31" customFormat="1" ht="15.75" customHeight="1" x14ac:dyDescent="0.25">
      <c r="A3299" s="31">
        <v>3302</v>
      </c>
      <c r="B3299" s="34" t="s">
        <v>14264</v>
      </c>
      <c r="C3299" s="31">
        <v>2017</v>
      </c>
      <c r="D3299" s="34" t="s">
        <v>10975</v>
      </c>
      <c r="E3299" s="34" t="s">
        <v>84</v>
      </c>
      <c r="F3299" s="31">
        <v>9</v>
      </c>
    </row>
    <row r="3300" spans="1:6" s="31" customFormat="1" ht="15.75" customHeight="1" x14ac:dyDescent="0.25">
      <c r="A3300" s="31">
        <v>3303</v>
      </c>
      <c r="B3300" s="34" t="s">
        <v>14265</v>
      </c>
      <c r="C3300" s="31">
        <v>3130</v>
      </c>
      <c r="D3300" s="34" t="s">
        <v>11420</v>
      </c>
      <c r="E3300" s="34" t="s">
        <v>84</v>
      </c>
      <c r="F3300" s="31">
        <v>10</v>
      </c>
    </row>
    <row r="3301" spans="1:6" s="31" customFormat="1" ht="15.75" customHeight="1" x14ac:dyDescent="0.25">
      <c r="A3301" s="31">
        <v>3304</v>
      </c>
      <c r="B3301" s="34" t="s">
        <v>14266</v>
      </c>
      <c r="C3301" s="31">
        <v>4122</v>
      </c>
      <c r="D3301" s="34" t="s">
        <v>14968</v>
      </c>
      <c r="E3301" s="34" t="s">
        <v>84</v>
      </c>
      <c r="F3301" s="31">
        <v>8</v>
      </c>
    </row>
    <row r="3302" spans="1:6" s="31" customFormat="1" ht="15.75" customHeight="1" x14ac:dyDescent="0.25">
      <c r="A3302" s="31">
        <v>3305</v>
      </c>
      <c r="B3302" s="34" t="s">
        <v>14267</v>
      </c>
      <c r="C3302" s="31">
        <v>2204</v>
      </c>
      <c r="D3302" s="34" t="s">
        <v>10975</v>
      </c>
      <c r="E3302" s="34" t="s">
        <v>84</v>
      </c>
      <c r="F3302" s="31">
        <v>10</v>
      </c>
    </row>
    <row r="3303" spans="1:6" s="31" customFormat="1" ht="15.75" customHeight="1" x14ac:dyDescent="0.25">
      <c r="A3303" s="31">
        <v>3306</v>
      </c>
      <c r="B3303" s="34" t="s">
        <v>14268</v>
      </c>
      <c r="C3303" s="31">
        <v>2170</v>
      </c>
      <c r="D3303" s="34" t="s">
        <v>10975</v>
      </c>
      <c r="E3303" s="34" t="s">
        <v>84</v>
      </c>
      <c r="F3303" s="31">
        <v>9</v>
      </c>
    </row>
    <row r="3304" spans="1:6" s="31" customFormat="1" ht="15.75" customHeight="1" x14ac:dyDescent="0.25">
      <c r="A3304" s="31">
        <v>3307</v>
      </c>
      <c r="B3304" s="34" t="s">
        <v>14269</v>
      </c>
      <c r="C3304" s="31">
        <v>4740</v>
      </c>
      <c r="D3304" s="34" t="s">
        <v>14968</v>
      </c>
      <c r="E3304" s="34" t="s">
        <v>84</v>
      </c>
      <c r="F3304" s="31">
        <v>2</v>
      </c>
    </row>
    <row r="3305" spans="1:6" s="31" customFormat="1" ht="15.75" customHeight="1" x14ac:dyDescent="0.25">
      <c r="A3305" s="31">
        <v>3308</v>
      </c>
      <c r="B3305" s="34" t="s">
        <v>14270</v>
      </c>
      <c r="C3305" s="31">
        <v>2062</v>
      </c>
      <c r="D3305" s="34" t="s">
        <v>10975</v>
      </c>
      <c r="E3305" s="34" t="s">
        <v>84</v>
      </c>
      <c r="F3305" s="31">
        <v>12</v>
      </c>
    </row>
    <row r="3306" spans="1:6" s="31" customFormat="1" ht="15.75" customHeight="1" x14ac:dyDescent="0.25">
      <c r="A3306" s="31">
        <v>3309</v>
      </c>
      <c r="B3306" s="34" t="s">
        <v>14271</v>
      </c>
      <c r="C3306" s="31">
        <v>4124</v>
      </c>
      <c r="D3306" s="34" t="s">
        <v>14968</v>
      </c>
      <c r="E3306" s="34" t="s">
        <v>84</v>
      </c>
      <c r="F3306" s="31">
        <v>6</v>
      </c>
    </row>
    <row r="3307" spans="1:6" s="31" customFormat="1" ht="15.75" customHeight="1" x14ac:dyDescent="0.25">
      <c r="A3307" s="31">
        <v>3310</v>
      </c>
      <c r="B3307" s="34" t="s">
        <v>14272</v>
      </c>
      <c r="C3307" s="31">
        <v>2295</v>
      </c>
      <c r="D3307" s="34" t="s">
        <v>10975</v>
      </c>
      <c r="E3307" s="34" t="s">
        <v>84</v>
      </c>
      <c r="F3307" s="31">
        <v>8</v>
      </c>
    </row>
    <row r="3308" spans="1:6" s="31" customFormat="1" ht="15.75" customHeight="1" x14ac:dyDescent="0.25">
      <c r="A3308" s="31">
        <v>3311</v>
      </c>
      <c r="B3308" s="34" t="s">
        <v>14273</v>
      </c>
      <c r="C3308" s="31">
        <v>4343</v>
      </c>
      <c r="D3308" s="34" t="s">
        <v>14968</v>
      </c>
      <c r="E3308" s="34" t="s">
        <v>84</v>
      </c>
      <c r="F3308" s="31">
        <v>7</v>
      </c>
    </row>
    <row r="3309" spans="1:6" s="31" customFormat="1" ht="15.75" customHeight="1" x14ac:dyDescent="0.25">
      <c r="A3309" s="31">
        <v>3312</v>
      </c>
      <c r="B3309" s="34" t="s">
        <v>14274</v>
      </c>
      <c r="C3309" s="31">
        <v>4505</v>
      </c>
      <c r="D3309" s="34" t="s">
        <v>14968</v>
      </c>
      <c r="E3309" s="34" t="s">
        <v>84</v>
      </c>
      <c r="F3309" s="31">
        <v>2</v>
      </c>
    </row>
    <row r="3310" spans="1:6" s="31" customFormat="1" ht="15.75" customHeight="1" x14ac:dyDescent="0.25">
      <c r="A3310" s="31">
        <v>3313</v>
      </c>
      <c r="B3310" s="34" t="s">
        <v>14275</v>
      </c>
      <c r="C3310" s="31">
        <v>2768</v>
      </c>
      <c r="D3310" s="34" t="s">
        <v>10975</v>
      </c>
      <c r="E3310" s="34" t="s">
        <v>84</v>
      </c>
      <c r="F3310" s="31">
        <v>10</v>
      </c>
    </row>
    <row r="3311" spans="1:6" s="31" customFormat="1" ht="15.75" customHeight="1" x14ac:dyDescent="0.25">
      <c r="A3311" s="31">
        <v>3314</v>
      </c>
      <c r="B3311" s="34" t="s">
        <v>14276</v>
      </c>
      <c r="C3311" s="31">
        <v>2200</v>
      </c>
      <c r="D3311" s="34" t="s">
        <v>10975</v>
      </c>
      <c r="E3311" s="34" t="s">
        <v>84</v>
      </c>
      <c r="F3311" s="31">
        <v>10</v>
      </c>
    </row>
    <row r="3312" spans="1:6" s="31" customFormat="1" ht="15.75" customHeight="1" x14ac:dyDescent="0.25">
      <c r="A3312" s="31">
        <v>3315</v>
      </c>
      <c r="B3312" s="34" t="s">
        <v>14277</v>
      </c>
      <c r="C3312" s="31">
        <v>3862</v>
      </c>
      <c r="D3312" s="34" t="s">
        <v>11420</v>
      </c>
      <c r="E3312" s="34" t="s">
        <v>84</v>
      </c>
      <c r="F3312" s="31">
        <v>7</v>
      </c>
    </row>
    <row r="3313" spans="1:6" s="31" customFormat="1" ht="15.75" customHeight="1" x14ac:dyDescent="0.25">
      <c r="A3313" s="31">
        <v>3316</v>
      </c>
      <c r="B3313" s="34" t="s">
        <v>14278</v>
      </c>
      <c r="C3313" s="31">
        <v>2010</v>
      </c>
      <c r="D3313" s="34" t="s">
        <v>10975</v>
      </c>
      <c r="E3313" s="34" t="s">
        <v>84</v>
      </c>
      <c r="F3313" s="31">
        <v>9</v>
      </c>
    </row>
    <row r="3314" spans="1:6" s="31" customFormat="1" ht="15.75" customHeight="1" x14ac:dyDescent="0.25">
      <c r="A3314" s="31">
        <v>3317</v>
      </c>
      <c r="B3314" s="34" t="s">
        <v>14279</v>
      </c>
      <c r="C3314" s="31">
        <v>3137</v>
      </c>
      <c r="D3314" s="34" t="s">
        <v>11420</v>
      </c>
      <c r="E3314" s="34" t="s">
        <v>84</v>
      </c>
      <c r="F3314" s="31">
        <v>7</v>
      </c>
    </row>
    <row r="3315" spans="1:6" s="31" customFormat="1" ht="15.75" customHeight="1" x14ac:dyDescent="0.25">
      <c r="A3315" s="31">
        <v>3318</v>
      </c>
      <c r="B3315" s="34" t="s">
        <v>14280</v>
      </c>
      <c r="C3315" s="31">
        <v>2880</v>
      </c>
      <c r="D3315" s="34" t="s">
        <v>10975</v>
      </c>
      <c r="E3315" s="34" t="s">
        <v>84</v>
      </c>
      <c r="F3315" s="31">
        <v>1</v>
      </c>
    </row>
    <row r="3316" spans="1:6" s="31" customFormat="1" ht="15.75" customHeight="1" x14ac:dyDescent="0.25">
      <c r="A3316" s="31">
        <v>3319</v>
      </c>
      <c r="B3316" s="34" t="s">
        <v>14281</v>
      </c>
      <c r="C3316" s="31">
        <v>3029</v>
      </c>
      <c r="D3316" s="34" t="s">
        <v>11420</v>
      </c>
      <c r="E3316" s="34" t="s">
        <v>84</v>
      </c>
      <c r="F3316" s="31">
        <v>7</v>
      </c>
    </row>
    <row r="3317" spans="1:6" s="31" customFormat="1" ht="15.75" customHeight="1" x14ac:dyDescent="0.25">
      <c r="A3317" s="31">
        <v>3320</v>
      </c>
      <c r="B3317" s="34" t="s">
        <v>14282</v>
      </c>
      <c r="C3317" s="31">
        <v>3109</v>
      </c>
      <c r="D3317" s="34" t="s">
        <v>11420</v>
      </c>
      <c r="E3317" s="34" t="s">
        <v>84</v>
      </c>
      <c r="F3317" s="31">
        <v>10</v>
      </c>
    </row>
    <row r="3318" spans="1:6" s="31" customFormat="1" ht="15.75" customHeight="1" x14ac:dyDescent="0.25">
      <c r="A3318" s="31">
        <v>3321</v>
      </c>
      <c r="B3318" s="34" t="s">
        <v>14283</v>
      </c>
      <c r="C3318" s="31">
        <v>2042</v>
      </c>
      <c r="D3318" s="34" t="s">
        <v>10975</v>
      </c>
      <c r="E3318" s="34" t="s">
        <v>84</v>
      </c>
      <c r="F3318" s="31">
        <v>11</v>
      </c>
    </row>
    <row r="3319" spans="1:6" s="31" customFormat="1" ht="15.75" customHeight="1" x14ac:dyDescent="0.25">
      <c r="A3319" s="31">
        <v>3322</v>
      </c>
      <c r="B3319" s="34" t="s">
        <v>14284</v>
      </c>
      <c r="C3319" s="31">
        <v>2094</v>
      </c>
      <c r="D3319" s="34" t="s">
        <v>10975</v>
      </c>
      <c r="E3319" s="34" t="s">
        <v>84</v>
      </c>
      <c r="F3319" s="31">
        <v>10</v>
      </c>
    </row>
    <row r="3320" spans="1:6" s="31" customFormat="1" ht="15.75" customHeight="1" x14ac:dyDescent="0.25">
      <c r="A3320" s="31">
        <v>3323</v>
      </c>
      <c r="B3320" s="34" t="s">
        <v>14285</v>
      </c>
      <c r="C3320" s="31">
        <v>4213</v>
      </c>
      <c r="D3320" s="34" t="s">
        <v>14968</v>
      </c>
      <c r="E3320" s="34" t="s">
        <v>84</v>
      </c>
      <c r="F3320" s="31">
        <v>7</v>
      </c>
    </row>
    <row r="3321" spans="1:6" s="31" customFormat="1" ht="15.75" customHeight="1" x14ac:dyDescent="0.25">
      <c r="A3321" s="31">
        <v>3324</v>
      </c>
      <c r="B3321" s="34" t="s">
        <v>14286</v>
      </c>
      <c r="C3321" s="31">
        <v>3155</v>
      </c>
      <c r="D3321" s="34" t="s">
        <v>11420</v>
      </c>
      <c r="E3321" s="34" t="s">
        <v>84</v>
      </c>
      <c r="F3321" s="31">
        <v>9</v>
      </c>
    </row>
    <row r="3322" spans="1:6" s="31" customFormat="1" ht="15.75" customHeight="1" x14ac:dyDescent="0.25">
      <c r="A3322" s="31">
        <v>3325</v>
      </c>
      <c r="B3322" s="34" t="s">
        <v>14287</v>
      </c>
      <c r="C3322" s="31">
        <v>2870</v>
      </c>
      <c r="D3322" s="34" t="s">
        <v>10975</v>
      </c>
      <c r="E3322" s="34" t="s">
        <v>84</v>
      </c>
      <c r="F3322" s="31">
        <v>2</v>
      </c>
    </row>
    <row r="3323" spans="1:6" s="31" customFormat="1" ht="15.75" customHeight="1" x14ac:dyDescent="0.25">
      <c r="A3323" s="31">
        <v>3326</v>
      </c>
      <c r="B3323" s="34" t="s">
        <v>14288</v>
      </c>
      <c r="C3323" s="31">
        <v>2763</v>
      </c>
      <c r="D3323" s="34" t="s">
        <v>10975</v>
      </c>
      <c r="E3323" s="34" t="s">
        <v>84</v>
      </c>
      <c r="F3323" s="31">
        <v>9</v>
      </c>
    </row>
    <row r="3324" spans="1:6" s="31" customFormat="1" ht="15.75" customHeight="1" x14ac:dyDescent="0.25">
      <c r="A3324" s="31">
        <v>3327</v>
      </c>
      <c r="B3324" s="34" t="s">
        <v>14289</v>
      </c>
      <c r="C3324" s="31">
        <v>3337</v>
      </c>
      <c r="D3324" s="34" t="s">
        <v>11420</v>
      </c>
      <c r="E3324" s="34" t="s">
        <v>84</v>
      </c>
      <c r="F3324" s="31">
        <v>4</v>
      </c>
    </row>
    <row r="3325" spans="1:6" s="31" customFormat="1" ht="15.75" customHeight="1" x14ac:dyDescent="0.25">
      <c r="A3325" s="31">
        <v>3328</v>
      </c>
      <c r="B3325" s="34" t="s">
        <v>14290</v>
      </c>
      <c r="C3325" s="31">
        <v>4300</v>
      </c>
      <c r="D3325" s="34" t="s">
        <v>14968</v>
      </c>
      <c r="E3325" s="34" t="s">
        <v>84</v>
      </c>
      <c r="F3325" s="31">
        <v>6</v>
      </c>
    </row>
    <row r="3326" spans="1:6" s="31" customFormat="1" ht="15.75" customHeight="1" x14ac:dyDescent="0.25">
      <c r="A3326" s="31">
        <v>3329</v>
      </c>
      <c r="B3326" s="34" t="s">
        <v>14291</v>
      </c>
      <c r="C3326" s="31">
        <v>2770</v>
      </c>
      <c r="D3326" s="34" t="s">
        <v>10975</v>
      </c>
      <c r="E3326" s="34" t="s">
        <v>84</v>
      </c>
      <c r="F3326" s="31">
        <v>8</v>
      </c>
    </row>
    <row r="3327" spans="1:6" s="31" customFormat="1" ht="15.75" customHeight="1" x14ac:dyDescent="0.25">
      <c r="A3327" s="31">
        <v>3330</v>
      </c>
      <c r="B3327" s="34" t="s">
        <v>14292</v>
      </c>
      <c r="C3327" s="31">
        <v>2030</v>
      </c>
      <c r="D3327" s="34" t="s">
        <v>10975</v>
      </c>
      <c r="E3327" s="34" t="s">
        <v>84</v>
      </c>
      <c r="F3327" s="31">
        <v>12</v>
      </c>
    </row>
    <row r="3328" spans="1:6" s="31" customFormat="1" ht="15.75" customHeight="1" x14ac:dyDescent="0.25">
      <c r="A3328" s="31">
        <v>3331</v>
      </c>
      <c r="B3328" s="34" t="s">
        <v>14293</v>
      </c>
      <c r="C3328" s="31">
        <v>3219</v>
      </c>
      <c r="D3328" s="34" t="s">
        <v>11420</v>
      </c>
      <c r="E3328" s="34" t="s">
        <v>84</v>
      </c>
      <c r="F3328" s="31">
        <v>3</v>
      </c>
    </row>
    <row r="3329" spans="1:6" s="31" customFormat="1" ht="15.75" customHeight="1" x14ac:dyDescent="0.25">
      <c r="A3329" s="31">
        <v>3332</v>
      </c>
      <c r="B3329" s="34" t="s">
        <v>14294</v>
      </c>
      <c r="C3329" s="31">
        <v>2220</v>
      </c>
      <c r="D3329" s="34" t="s">
        <v>10975</v>
      </c>
      <c r="E3329" s="34" t="s">
        <v>84</v>
      </c>
      <c r="F3329" s="31">
        <v>11</v>
      </c>
    </row>
    <row r="3330" spans="1:6" s="31" customFormat="1" ht="15.75" customHeight="1" x14ac:dyDescent="0.25">
      <c r="A3330" s="31">
        <v>3333</v>
      </c>
      <c r="B3330" s="34" t="s">
        <v>14295</v>
      </c>
      <c r="C3330" s="31">
        <v>2020</v>
      </c>
      <c r="D3330" s="34" t="s">
        <v>10975</v>
      </c>
      <c r="E3330" s="34" t="s">
        <v>84</v>
      </c>
      <c r="F3330" s="31">
        <v>10</v>
      </c>
    </row>
    <row r="3331" spans="1:6" s="31" customFormat="1" ht="15.75" customHeight="1" x14ac:dyDescent="0.25">
      <c r="A3331" s="31">
        <v>3334</v>
      </c>
      <c r="B3331" s="34" t="s">
        <v>14296</v>
      </c>
      <c r="C3331" s="31">
        <v>2000</v>
      </c>
      <c r="D3331" s="34" t="s">
        <v>10975</v>
      </c>
      <c r="E3331" s="34" t="s">
        <v>84</v>
      </c>
      <c r="F3331" s="31">
        <v>12</v>
      </c>
    </row>
    <row r="3332" spans="1:6" s="31" customFormat="1" ht="15.75" customHeight="1" x14ac:dyDescent="0.25">
      <c r="A3332" s="31">
        <v>3335</v>
      </c>
      <c r="B3332" s="34" t="s">
        <v>14297</v>
      </c>
      <c r="C3332" s="31">
        <v>4820</v>
      </c>
      <c r="D3332" s="34" t="s">
        <v>14968</v>
      </c>
      <c r="E3332" s="34" t="s">
        <v>84</v>
      </c>
      <c r="F3332" s="31">
        <v>1</v>
      </c>
    </row>
    <row r="3333" spans="1:6" s="31" customFormat="1" ht="15.75" customHeight="1" x14ac:dyDescent="0.25">
      <c r="A3333" s="31">
        <v>3336</v>
      </c>
      <c r="B3333" s="34" t="s">
        <v>14298</v>
      </c>
      <c r="C3333" s="31">
        <v>4820</v>
      </c>
      <c r="D3333" s="34" t="s">
        <v>14968</v>
      </c>
      <c r="E3333" s="34" t="s">
        <v>84</v>
      </c>
      <c r="F3333" s="31">
        <v>1</v>
      </c>
    </row>
    <row r="3334" spans="1:6" s="31" customFormat="1" ht="15.75" customHeight="1" x14ac:dyDescent="0.25">
      <c r="A3334" s="31">
        <v>3337</v>
      </c>
      <c r="B3334" s="34" t="s">
        <v>14299</v>
      </c>
      <c r="C3334" s="31">
        <v>4209</v>
      </c>
      <c r="D3334" s="34" t="s">
        <v>14968</v>
      </c>
      <c r="E3334" s="34" t="s">
        <v>84</v>
      </c>
      <c r="F3334" s="31">
        <v>4</v>
      </c>
    </row>
    <row r="3335" spans="1:6" s="31" customFormat="1" ht="15.75" customHeight="1" x14ac:dyDescent="0.25">
      <c r="A3335" s="31">
        <v>3338</v>
      </c>
      <c r="B3335" s="34" t="s">
        <v>14300</v>
      </c>
      <c r="C3335" s="31">
        <v>2775</v>
      </c>
      <c r="D3335" s="34" t="s">
        <v>10975</v>
      </c>
      <c r="E3335" s="34" t="s">
        <v>84</v>
      </c>
      <c r="F3335" s="31">
        <v>6</v>
      </c>
    </row>
    <row r="3336" spans="1:6" s="31" customFormat="1" ht="15.75" customHeight="1" x14ac:dyDescent="0.25">
      <c r="A3336" s="31">
        <v>3339</v>
      </c>
      <c r="B3336" s="34" t="s">
        <v>14301</v>
      </c>
      <c r="C3336" s="31">
        <v>3610</v>
      </c>
      <c r="D3336" s="34" t="s">
        <v>11420</v>
      </c>
      <c r="E3336" s="34" t="s">
        <v>84</v>
      </c>
      <c r="F3336" s="31">
        <v>3</v>
      </c>
    </row>
    <row r="3337" spans="1:6" s="31" customFormat="1" ht="15.75" customHeight="1" x14ac:dyDescent="0.25">
      <c r="A3337" s="31">
        <v>3340</v>
      </c>
      <c r="B3337" s="34" t="s">
        <v>14302</v>
      </c>
      <c r="C3337" s="31">
        <v>2107</v>
      </c>
      <c r="D3337" s="34" t="s">
        <v>10975</v>
      </c>
      <c r="E3337" s="34" t="s">
        <v>84</v>
      </c>
      <c r="F3337" s="31">
        <v>11</v>
      </c>
    </row>
    <row r="3338" spans="1:6" s="31" customFormat="1" ht="15.75" customHeight="1" x14ac:dyDescent="0.25">
      <c r="A3338" s="31">
        <v>3341</v>
      </c>
      <c r="B3338" s="34" t="s">
        <v>14303</v>
      </c>
      <c r="C3338" s="31">
        <v>2030</v>
      </c>
      <c r="D3338" s="34" t="s">
        <v>10975</v>
      </c>
      <c r="E3338" s="34" t="s">
        <v>84</v>
      </c>
      <c r="F3338" s="31">
        <v>12</v>
      </c>
    </row>
    <row r="3339" spans="1:6" s="31" customFormat="1" ht="15.75" customHeight="1" x14ac:dyDescent="0.25">
      <c r="A3339" s="31">
        <v>3342</v>
      </c>
      <c r="B3339" s="34" t="s">
        <v>14304</v>
      </c>
      <c r="C3339" s="31">
        <v>2281</v>
      </c>
      <c r="D3339" s="34" t="s">
        <v>10975</v>
      </c>
      <c r="E3339" s="34" t="s">
        <v>84</v>
      </c>
      <c r="F3339" s="31">
        <v>9</v>
      </c>
    </row>
    <row r="3340" spans="1:6" s="31" customFormat="1" ht="15.75" customHeight="1" x14ac:dyDescent="0.25">
      <c r="A3340" s="31">
        <v>3343</v>
      </c>
      <c r="B3340" s="34" t="s">
        <v>14305</v>
      </c>
      <c r="C3340" s="31">
        <v>3228</v>
      </c>
      <c r="D3340" s="34" t="s">
        <v>11420</v>
      </c>
      <c r="E3340" s="34" t="s">
        <v>84</v>
      </c>
      <c r="F3340" s="31">
        <v>8</v>
      </c>
    </row>
    <row r="3341" spans="1:6" s="31" customFormat="1" ht="15.75" customHeight="1" x14ac:dyDescent="0.25">
      <c r="A3341" s="31">
        <v>3344</v>
      </c>
      <c r="B3341" s="34" t="s">
        <v>14306</v>
      </c>
      <c r="C3341" s="31">
        <v>2093</v>
      </c>
      <c r="D3341" s="34" t="s">
        <v>10975</v>
      </c>
      <c r="E3341" s="34" t="s">
        <v>84</v>
      </c>
      <c r="F3341" s="31">
        <v>12</v>
      </c>
    </row>
    <row r="3342" spans="1:6" s="31" customFormat="1" ht="15.75" customHeight="1" x14ac:dyDescent="0.25">
      <c r="A3342" s="31">
        <v>3345</v>
      </c>
      <c r="B3342" s="34" t="s">
        <v>14307</v>
      </c>
      <c r="C3342" s="31">
        <v>4370</v>
      </c>
      <c r="D3342" s="34" t="s">
        <v>14968</v>
      </c>
      <c r="E3342" s="34" t="s">
        <v>84</v>
      </c>
      <c r="F3342" s="31">
        <v>2</v>
      </c>
    </row>
    <row r="3343" spans="1:6" s="31" customFormat="1" ht="15.75" customHeight="1" x14ac:dyDescent="0.25">
      <c r="A3343" s="31">
        <v>3346</v>
      </c>
      <c r="B3343" s="34" t="s">
        <v>14308</v>
      </c>
      <c r="C3343" s="31">
        <v>4300</v>
      </c>
      <c r="D3343" s="34" t="s">
        <v>14968</v>
      </c>
      <c r="E3343" s="34" t="s">
        <v>84</v>
      </c>
      <c r="F3343" s="31">
        <v>2</v>
      </c>
    </row>
    <row r="3344" spans="1:6" s="31" customFormat="1" ht="15.75" customHeight="1" x14ac:dyDescent="0.25">
      <c r="A3344" s="31">
        <v>3347</v>
      </c>
      <c r="B3344" s="34" t="s">
        <v>14309</v>
      </c>
      <c r="C3344" s="31">
        <v>3071</v>
      </c>
      <c r="D3344" s="34" t="s">
        <v>11420</v>
      </c>
      <c r="E3344" s="34" t="s">
        <v>84</v>
      </c>
      <c r="F3344" s="31">
        <v>10</v>
      </c>
    </row>
    <row r="3345" spans="1:6" s="31" customFormat="1" ht="15.75" customHeight="1" x14ac:dyDescent="0.25">
      <c r="A3345" s="31">
        <v>3348</v>
      </c>
      <c r="B3345" s="34" t="s">
        <v>14310</v>
      </c>
      <c r="C3345" s="31">
        <v>2880</v>
      </c>
      <c r="D3345" s="34" t="s">
        <v>10975</v>
      </c>
      <c r="E3345" s="34" t="s">
        <v>84</v>
      </c>
      <c r="F3345" s="31">
        <v>1</v>
      </c>
    </row>
    <row r="3346" spans="1:6" s="31" customFormat="1" ht="15.75" customHeight="1" x14ac:dyDescent="0.25">
      <c r="A3346" s="31">
        <v>3349</v>
      </c>
      <c r="B3346" s="34" t="s">
        <v>14311</v>
      </c>
      <c r="C3346" s="31">
        <v>3196</v>
      </c>
      <c r="D3346" s="34" t="s">
        <v>11420</v>
      </c>
      <c r="E3346" s="34" t="s">
        <v>84</v>
      </c>
      <c r="F3346" s="31">
        <v>9</v>
      </c>
    </row>
    <row r="3347" spans="1:6" s="31" customFormat="1" ht="15.75" customHeight="1" x14ac:dyDescent="0.25">
      <c r="A3347" s="31">
        <v>3350</v>
      </c>
      <c r="B3347" s="34" t="s">
        <v>14312</v>
      </c>
      <c r="C3347" s="31">
        <v>2200</v>
      </c>
      <c r="D3347" s="34" t="s">
        <v>10975</v>
      </c>
      <c r="E3347" s="34" t="s">
        <v>84</v>
      </c>
      <c r="F3347" s="31">
        <v>10</v>
      </c>
    </row>
    <row r="3348" spans="1:6" s="31" customFormat="1" ht="15.75" customHeight="1" x14ac:dyDescent="0.25">
      <c r="A3348" s="31">
        <v>3351</v>
      </c>
      <c r="B3348" s="34" t="s">
        <v>14313</v>
      </c>
      <c r="C3348" s="31">
        <v>4214</v>
      </c>
      <c r="D3348" s="34" t="s">
        <v>14968</v>
      </c>
      <c r="E3348" s="34" t="s">
        <v>84</v>
      </c>
      <c r="F3348" s="31">
        <v>7</v>
      </c>
    </row>
    <row r="3349" spans="1:6" s="31" customFormat="1" ht="15.75" customHeight="1" x14ac:dyDescent="0.25">
      <c r="A3349" s="31">
        <v>3352</v>
      </c>
      <c r="B3349" s="34" t="s">
        <v>14314</v>
      </c>
      <c r="C3349" s="31">
        <v>3056</v>
      </c>
      <c r="D3349" s="34" t="s">
        <v>11420</v>
      </c>
      <c r="E3349" s="34" t="s">
        <v>84</v>
      </c>
      <c r="F3349" s="31">
        <v>5</v>
      </c>
    </row>
    <row r="3350" spans="1:6" s="31" customFormat="1" ht="15.75" customHeight="1" x14ac:dyDescent="0.25">
      <c r="A3350" s="31">
        <v>3353</v>
      </c>
      <c r="B3350" s="34" t="s">
        <v>14315</v>
      </c>
      <c r="C3350" s="31">
        <v>2205</v>
      </c>
      <c r="D3350" s="34" t="s">
        <v>10975</v>
      </c>
      <c r="E3350" s="34" t="s">
        <v>84</v>
      </c>
      <c r="F3350" s="31">
        <v>8</v>
      </c>
    </row>
    <row r="3351" spans="1:6" s="31" customFormat="1" ht="15.75" customHeight="1" x14ac:dyDescent="0.25">
      <c r="A3351" s="31">
        <v>3354</v>
      </c>
      <c r="B3351" s="34" t="s">
        <v>14316</v>
      </c>
      <c r="C3351" s="31">
        <v>3161</v>
      </c>
      <c r="D3351" s="34" t="s">
        <v>11420</v>
      </c>
      <c r="E3351" s="34" t="s">
        <v>84</v>
      </c>
      <c r="F3351" s="31">
        <v>10</v>
      </c>
    </row>
    <row r="3352" spans="1:6" s="31" customFormat="1" ht="15.75" customHeight="1" x14ac:dyDescent="0.25">
      <c r="A3352" s="31">
        <v>3355</v>
      </c>
      <c r="B3352" s="34" t="s">
        <v>14317</v>
      </c>
      <c r="C3352" s="31">
        <v>4102</v>
      </c>
      <c r="D3352" s="34" t="s">
        <v>14968</v>
      </c>
      <c r="E3352" s="34" t="s">
        <v>84</v>
      </c>
      <c r="F3352" s="31">
        <v>4</v>
      </c>
    </row>
    <row r="3353" spans="1:6" s="31" customFormat="1" ht="15.75" customHeight="1" x14ac:dyDescent="0.25">
      <c r="A3353" s="31">
        <v>3356</v>
      </c>
      <c r="B3353" s="34" t="s">
        <v>14318</v>
      </c>
      <c r="C3353" s="31">
        <v>3121</v>
      </c>
      <c r="D3353" s="34" t="s">
        <v>11420</v>
      </c>
      <c r="E3353" s="34" t="s">
        <v>84</v>
      </c>
      <c r="F3353" s="31">
        <v>8</v>
      </c>
    </row>
    <row r="3354" spans="1:6" s="31" customFormat="1" ht="15.75" customHeight="1" x14ac:dyDescent="0.25">
      <c r="A3354" s="31">
        <v>3357</v>
      </c>
      <c r="B3354" s="34" t="s">
        <v>14319</v>
      </c>
      <c r="C3354" s="31">
        <v>4207</v>
      </c>
      <c r="D3354" s="34" t="s">
        <v>14968</v>
      </c>
      <c r="E3354" s="34" t="s">
        <v>84</v>
      </c>
      <c r="F3354" s="31">
        <v>4</v>
      </c>
    </row>
    <row r="3355" spans="1:6" s="31" customFormat="1" ht="15.75" customHeight="1" x14ac:dyDescent="0.25">
      <c r="A3355" s="31">
        <v>3358</v>
      </c>
      <c r="B3355" s="34" t="s">
        <v>14320</v>
      </c>
      <c r="C3355" s="31">
        <v>2160</v>
      </c>
      <c r="D3355" s="34" t="s">
        <v>10975</v>
      </c>
      <c r="E3355" s="34" t="s">
        <v>84</v>
      </c>
      <c r="F3355" s="31">
        <v>9</v>
      </c>
    </row>
    <row r="3356" spans="1:6" s="31" customFormat="1" ht="15.75" customHeight="1" x14ac:dyDescent="0.25">
      <c r="A3356" s="31">
        <v>3359</v>
      </c>
      <c r="B3356" s="34" t="s">
        <v>14321</v>
      </c>
      <c r="C3356" s="31">
        <v>3181</v>
      </c>
      <c r="D3356" s="34" t="s">
        <v>11420</v>
      </c>
      <c r="E3356" s="34" t="s">
        <v>84</v>
      </c>
      <c r="F3356" s="31">
        <v>7</v>
      </c>
    </row>
    <row r="3357" spans="1:6" s="31" customFormat="1" ht="15.75" customHeight="1" x14ac:dyDescent="0.25">
      <c r="A3357" s="31">
        <v>3360</v>
      </c>
      <c r="B3357" s="34" t="s">
        <v>14322</v>
      </c>
      <c r="C3357" s="31">
        <v>2173</v>
      </c>
      <c r="D3357" s="34" t="s">
        <v>10975</v>
      </c>
      <c r="E3357" s="34" t="s">
        <v>84</v>
      </c>
      <c r="F3357" s="31">
        <v>10</v>
      </c>
    </row>
    <row r="3358" spans="1:6" s="31" customFormat="1" ht="15.75" customHeight="1" x14ac:dyDescent="0.25">
      <c r="A3358" s="31">
        <v>3361</v>
      </c>
      <c r="B3358" s="34" t="s">
        <v>14323</v>
      </c>
      <c r="C3358" s="31">
        <v>2176</v>
      </c>
      <c r="D3358" s="34" t="s">
        <v>10975</v>
      </c>
      <c r="E3358" s="34" t="s">
        <v>84</v>
      </c>
      <c r="F3358" s="31">
        <v>9</v>
      </c>
    </row>
    <row r="3359" spans="1:6" s="31" customFormat="1" ht="15.75" customHeight="1" x14ac:dyDescent="0.25">
      <c r="A3359" s="31">
        <v>3362</v>
      </c>
      <c r="B3359" s="34" t="s">
        <v>14324</v>
      </c>
      <c r="C3359" s="31">
        <v>4154</v>
      </c>
      <c r="D3359" s="34" t="s">
        <v>14968</v>
      </c>
      <c r="E3359" s="34" t="s">
        <v>84</v>
      </c>
      <c r="F3359" s="31">
        <v>9</v>
      </c>
    </row>
    <row r="3360" spans="1:6" s="31" customFormat="1" ht="15.75" customHeight="1" x14ac:dyDescent="0.25">
      <c r="A3360" s="31">
        <v>3363</v>
      </c>
      <c r="B3360" s="34" t="s">
        <v>14325</v>
      </c>
      <c r="C3360" s="31">
        <v>4825</v>
      </c>
      <c r="D3360" s="34" t="s">
        <v>14968</v>
      </c>
      <c r="E3360" s="34" t="s">
        <v>84</v>
      </c>
      <c r="F3360" s="31">
        <v>5</v>
      </c>
    </row>
    <row r="3361" spans="1:6" s="31" customFormat="1" ht="15.75" customHeight="1" x14ac:dyDescent="0.25">
      <c r="A3361" s="31">
        <v>3364</v>
      </c>
      <c r="B3361" s="34" t="s">
        <v>14326</v>
      </c>
      <c r="C3361" s="31">
        <v>2300</v>
      </c>
      <c r="D3361" s="34" t="s">
        <v>10975</v>
      </c>
      <c r="E3361" s="34" t="s">
        <v>84</v>
      </c>
      <c r="F3361" s="31">
        <v>6</v>
      </c>
    </row>
    <row r="3362" spans="1:6" s="31" customFormat="1" ht="15.75" customHeight="1" x14ac:dyDescent="0.25">
      <c r="A3362" s="31">
        <v>3365</v>
      </c>
      <c r="B3362" s="34" t="s">
        <v>14327</v>
      </c>
      <c r="C3362" s="31">
        <v>2766</v>
      </c>
      <c r="D3362" s="34" t="s">
        <v>10975</v>
      </c>
      <c r="E3362" s="34" t="s">
        <v>84</v>
      </c>
      <c r="F3362" s="31">
        <v>9</v>
      </c>
    </row>
    <row r="3363" spans="1:6" s="31" customFormat="1" ht="15.75" customHeight="1" x14ac:dyDescent="0.25">
      <c r="A3363" s="31">
        <v>3366</v>
      </c>
      <c r="B3363" s="34" t="s">
        <v>14328</v>
      </c>
      <c r="C3363" s="31">
        <v>2144</v>
      </c>
      <c r="D3363" s="34" t="s">
        <v>10975</v>
      </c>
      <c r="E3363" s="34" t="s">
        <v>84</v>
      </c>
      <c r="F3363" s="31">
        <v>7</v>
      </c>
    </row>
    <row r="3364" spans="1:6" s="31" customFormat="1" ht="15.75" customHeight="1" x14ac:dyDescent="0.25">
      <c r="A3364" s="31">
        <v>3367</v>
      </c>
      <c r="B3364" s="34" t="s">
        <v>14329</v>
      </c>
      <c r="C3364" s="31">
        <v>3677</v>
      </c>
      <c r="D3364" s="34" t="s">
        <v>11420</v>
      </c>
      <c r="E3364" s="34" t="s">
        <v>84</v>
      </c>
      <c r="F3364" s="31">
        <v>2</v>
      </c>
    </row>
    <row r="3365" spans="1:6" s="31" customFormat="1" ht="15.75" customHeight="1" x14ac:dyDescent="0.25">
      <c r="A3365" s="31">
        <v>3368</v>
      </c>
      <c r="B3365" s="34" t="s">
        <v>14330</v>
      </c>
      <c r="C3365" s="31">
        <v>2564</v>
      </c>
      <c r="D3365" s="34" t="s">
        <v>10975</v>
      </c>
      <c r="E3365" s="34" t="s">
        <v>84</v>
      </c>
      <c r="F3365" s="31">
        <v>8</v>
      </c>
    </row>
    <row r="3366" spans="1:6" s="31" customFormat="1" ht="15.75" customHeight="1" x14ac:dyDescent="0.25">
      <c r="A3366" s="31">
        <v>3369</v>
      </c>
      <c r="B3366" s="34" t="s">
        <v>14331</v>
      </c>
      <c r="C3366" s="31">
        <v>4670</v>
      </c>
      <c r="D3366" s="34" t="s">
        <v>14968</v>
      </c>
      <c r="E3366" s="34" t="s">
        <v>84</v>
      </c>
      <c r="F3366" s="31">
        <v>1</v>
      </c>
    </row>
    <row r="3367" spans="1:6" s="31" customFormat="1" ht="15.75" customHeight="1" x14ac:dyDescent="0.25">
      <c r="A3367" s="31">
        <v>3370</v>
      </c>
      <c r="B3367" s="34" t="s">
        <v>14332</v>
      </c>
      <c r="C3367" s="31">
        <v>2076</v>
      </c>
      <c r="D3367" s="34" t="s">
        <v>10975</v>
      </c>
      <c r="E3367" s="34" t="s">
        <v>84</v>
      </c>
      <c r="F3367" s="31">
        <v>12</v>
      </c>
    </row>
    <row r="3368" spans="1:6" s="31" customFormat="1" ht="15.75" customHeight="1" x14ac:dyDescent="0.25">
      <c r="A3368" s="31">
        <v>3371</v>
      </c>
      <c r="B3368" s="34" t="s">
        <v>14333</v>
      </c>
      <c r="C3368" s="31">
        <v>4165</v>
      </c>
      <c r="D3368" s="34" t="s">
        <v>14968</v>
      </c>
      <c r="E3368" s="34" t="s">
        <v>84</v>
      </c>
      <c r="F3368" s="31">
        <v>4</v>
      </c>
    </row>
    <row r="3369" spans="1:6" s="31" customFormat="1" ht="15.75" customHeight="1" x14ac:dyDescent="0.25">
      <c r="A3369" s="31">
        <v>3372</v>
      </c>
      <c r="B3369" s="34" t="s">
        <v>14334</v>
      </c>
      <c r="C3369" s="31">
        <v>2047</v>
      </c>
      <c r="D3369" s="34" t="s">
        <v>10975</v>
      </c>
      <c r="E3369" s="34" t="s">
        <v>84</v>
      </c>
      <c r="F3369" s="31">
        <v>12</v>
      </c>
    </row>
    <row r="3370" spans="1:6" s="31" customFormat="1" ht="15.75" customHeight="1" x14ac:dyDescent="0.25">
      <c r="A3370" s="31">
        <v>3373</v>
      </c>
      <c r="B3370" s="34" t="s">
        <v>14335</v>
      </c>
      <c r="C3370" s="31">
        <v>2060</v>
      </c>
      <c r="D3370" s="34" t="s">
        <v>10975</v>
      </c>
      <c r="E3370" s="34" t="s">
        <v>84</v>
      </c>
      <c r="F3370" s="31">
        <v>10</v>
      </c>
    </row>
    <row r="3371" spans="1:6" s="31" customFormat="1" ht="15.75" customHeight="1" x14ac:dyDescent="0.25">
      <c r="A3371" s="31">
        <v>3374</v>
      </c>
      <c r="B3371" s="34" t="s">
        <v>14336</v>
      </c>
      <c r="C3371" s="31">
        <v>2160</v>
      </c>
      <c r="D3371" s="34" t="s">
        <v>10975</v>
      </c>
      <c r="E3371" s="34" t="s">
        <v>84</v>
      </c>
      <c r="F3371" s="31">
        <v>8</v>
      </c>
    </row>
    <row r="3372" spans="1:6" s="31" customFormat="1" ht="15.75" customHeight="1" x14ac:dyDescent="0.25">
      <c r="A3372" s="31">
        <v>3375</v>
      </c>
      <c r="B3372" s="34" t="s">
        <v>14337</v>
      </c>
      <c r="C3372" s="31">
        <v>2216</v>
      </c>
      <c r="D3372" s="34" t="s">
        <v>10975</v>
      </c>
      <c r="E3372" s="34" t="s">
        <v>84</v>
      </c>
      <c r="F3372" s="31">
        <v>10</v>
      </c>
    </row>
    <row r="3373" spans="1:6" s="31" customFormat="1" ht="15.75" customHeight="1" x14ac:dyDescent="0.25">
      <c r="A3373" s="31">
        <v>3376</v>
      </c>
      <c r="B3373" s="34" t="s">
        <v>14338</v>
      </c>
      <c r="C3373" s="31">
        <v>2121</v>
      </c>
      <c r="D3373" s="34" t="s">
        <v>10975</v>
      </c>
      <c r="E3373" s="34" t="s">
        <v>84</v>
      </c>
      <c r="F3373" s="31">
        <v>9</v>
      </c>
    </row>
    <row r="3374" spans="1:6" s="31" customFormat="1" ht="15.75" customHeight="1" x14ac:dyDescent="0.25">
      <c r="A3374" s="31">
        <v>3377</v>
      </c>
      <c r="B3374" s="34" t="s">
        <v>14339</v>
      </c>
      <c r="C3374" s="31">
        <v>4213</v>
      </c>
      <c r="D3374" s="34" t="s">
        <v>14968</v>
      </c>
      <c r="E3374" s="34" t="s">
        <v>84</v>
      </c>
      <c r="F3374" s="31">
        <v>9</v>
      </c>
    </row>
    <row r="3375" spans="1:6" s="31" customFormat="1" ht="15.75" customHeight="1" x14ac:dyDescent="0.25">
      <c r="A3375" s="31">
        <v>3378</v>
      </c>
      <c r="B3375" s="34" t="s">
        <v>14340</v>
      </c>
      <c r="C3375" s="31">
        <v>3082</v>
      </c>
      <c r="D3375" s="34" t="s">
        <v>11420</v>
      </c>
      <c r="E3375" s="34" t="s">
        <v>84</v>
      </c>
      <c r="F3375" s="31">
        <v>8</v>
      </c>
    </row>
    <row r="3376" spans="1:6" s="31" customFormat="1" ht="15.75" customHeight="1" x14ac:dyDescent="0.25">
      <c r="A3376" s="31">
        <v>3379</v>
      </c>
      <c r="B3376" s="34" t="s">
        <v>14341</v>
      </c>
      <c r="C3376" s="31">
        <v>3146</v>
      </c>
      <c r="D3376" s="34" t="s">
        <v>11420</v>
      </c>
      <c r="E3376" s="34" t="s">
        <v>84</v>
      </c>
      <c r="F3376" s="31">
        <v>11</v>
      </c>
    </row>
    <row r="3377" spans="1:6" s="31" customFormat="1" ht="15.75" customHeight="1" x14ac:dyDescent="0.25">
      <c r="A3377" s="31">
        <v>3380</v>
      </c>
      <c r="B3377" s="34" t="s">
        <v>14342</v>
      </c>
      <c r="C3377" s="31">
        <v>3977</v>
      </c>
      <c r="D3377" s="34" t="s">
        <v>11420</v>
      </c>
      <c r="E3377" s="34" t="s">
        <v>84</v>
      </c>
      <c r="F3377" s="31">
        <v>5</v>
      </c>
    </row>
    <row r="3378" spans="1:6" s="31" customFormat="1" ht="15.75" customHeight="1" x14ac:dyDescent="0.25">
      <c r="A3378" s="31">
        <v>3381</v>
      </c>
      <c r="B3378" s="34" t="s">
        <v>14343</v>
      </c>
      <c r="C3378" s="31">
        <v>3799</v>
      </c>
      <c r="D3378" s="34" t="s">
        <v>11420</v>
      </c>
      <c r="E3378" s="34" t="s">
        <v>84</v>
      </c>
      <c r="F3378" s="31">
        <v>3</v>
      </c>
    </row>
    <row r="3379" spans="1:6" s="31" customFormat="1" ht="15.75" customHeight="1" x14ac:dyDescent="0.25">
      <c r="A3379" s="31">
        <v>3382</v>
      </c>
      <c r="B3379" s="34" t="s">
        <v>14344</v>
      </c>
      <c r="C3379" s="31">
        <v>3129</v>
      </c>
      <c r="D3379" s="34" t="s">
        <v>11420</v>
      </c>
      <c r="E3379" s="34" t="s">
        <v>84</v>
      </c>
      <c r="F3379" s="31">
        <v>10</v>
      </c>
    </row>
    <row r="3380" spans="1:6" s="31" customFormat="1" ht="15.75" customHeight="1" x14ac:dyDescent="0.25">
      <c r="A3380" s="31">
        <v>3383</v>
      </c>
      <c r="B3380" s="34" t="s">
        <v>14345</v>
      </c>
      <c r="C3380" s="31">
        <v>3786</v>
      </c>
      <c r="D3380" s="34" t="s">
        <v>11420</v>
      </c>
      <c r="E3380" s="34" t="s">
        <v>84</v>
      </c>
      <c r="F3380" s="31">
        <v>8</v>
      </c>
    </row>
    <row r="3381" spans="1:6" s="31" customFormat="1" ht="15.75" customHeight="1" x14ac:dyDescent="0.25">
      <c r="A3381" s="31">
        <v>3384</v>
      </c>
      <c r="B3381" s="34" t="s">
        <v>14346</v>
      </c>
      <c r="C3381" s="31">
        <v>4061</v>
      </c>
      <c r="D3381" s="34" t="s">
        <v>14968</v>
      </c>
      <c r="E3381" s="34" t="s">
        <v>84</v>
      </c>
      <c r="F3381" s="31">
        <v>8</v>
      </c>
    </row>
    <row r="3382" spans="1:6" s="31" customFormat="1" ht="15.75" customHeight="1" x14ac:dyDescent="0.25">
      <c r="A3382" s="31">
        <v>3385</v>
      </c>
      <c r="B3382" s="34" t="s">
        <v>14347</v>
      </c>
      <c r="C3382" s="31">
        <v>2088</v>
      </c>
      <c r="D3382" s="34" t="s">
        <v>10975</v>
      </c>
      <c r="E3382" s="34" t="s">
        <v>84</v>
      </c>
      <c r="F3382" s="31">
        <v>9</v>
      </c>
    </row>
    <row r="3383" spans="1:6" s="31" customFormat="1" ht="15.75" customHeight="1" x14ac:dyDescent="0.25">
      <c r="A3383" s="31">
        <v>3386</v>
      </c>
      <c r="B3383" s="34" t="s">
        <v>14348</v>
      </c>
      <c r="C3383" s="31">
        <v>2705</v>
      </c>
      <c r="D3383" s="34" t="s">
        <v>10975</v>
      </c>
      <c r="E3383" s="34" t="s">
        <v>84</v>
      </c>
      <c r="F3383" s="31">
        <v>1</v>
      </c>
    </row>
    <row r="3384" spans="1:6" s="31" customFormat="1" ht="15.75" customHeight="1" x14ac:dyDescent="0.25">
      <c r="A3384" s="31">
        <v>3387</v>
      </c>
      <c r="B3384" s="34" t="s">
        <v>14349</v>
      </c>
      <c r="C3384" s="31">
        <v>2261</v>
      </c>
      <c r="D3384" s="34" t="s">
        <v>10975</v>
      </c>
      <c r="E3384" s="34" t="s">
        <v>84</v>
      </c>
      <c r="F3384" s="31">
        <v>9</v>
      </c>
    </row>
    <row r="3385" spans="1:6" s="31" customFormat="1" ht="15.75" customHeight="1" x14ac:dyDescent="0.25">
      <c r="A3385" s="31">
        <v>3388</v>
      </c>
      <c r="B3385" s="34" t="s">
        <v>14350</v>
      </c>
      <c r="C3385" s="31">
        <v>2291</v>
      </c>
      <c r="D3385" s="34" t="s">
        <v>10975</v>
      </c>
      <c r="E3385" s="34" t="s">
        <v>84</v>
      </c>
      <c r="F3385" s="31">
        <v>6</v>
      </c>
    </row>
    <row r="3386" spans="1:6" s="31" customFormat="1" ht="15.75" customHeight="1" x14ac:dyDescent="0.25">
      <c r="A3386" s="31">
        <v>3389</v>
      </c>
      <c r="B3386" s="34" t="s">
        <v>14351</v>
      </c>
      <c r="C3386" s="31">
        <v>3134</v>
      </c>
      <c r="D3386" s="34" t="s">
        <v>11420</v>
      </c>
      <c r="E3386" s="34" t="s">
        <v>84</v>
      </c>
      <c r="F3386" s="31">
        <v>9</v>
      </c>
    </row>
    <row r="3387" spans="1:6" s="31" customFormat="1" ht="15.75" customHeight="1" x14ac:dyDescent="0.25">
      <c r="A3387" s="31">
        <v>3390</v>
      </c>
      <c r="B3387" s="34" t="s">
        <v>14352</v>
      </c>
      <c r="C3387" s="31">
        <v>3196</v>
      </c>
      <c r="D3387" s="34" t="s">
        <v>11420</v>
      </c>
      <c r="E3387" s="34" t="s">
        <v>84</v>
      </c>
      <c r="F3387" s="31">
        <v>8</v>
      </c>
    </row>
    <row r="3388" spans="1:6" s="31" customFormat="1" ht="15.75" customHeight="1" x14ac:dyDescent="0.25">
      <c r="A3388" s="31">
        <v>3391</v>
      </c>
      <c r="B3388" s="34" t="s">
        <v>14353</v>
      </c>
      <c r="C3388" s="31">
        <v>3021</v>
      </c>
      <c r="D3388" s="34" t="s">
        <v>11420</v>
      </c>
      <c r="E3388" s="34" t="s">
        <v>84</v>
      </c>
      <c r="F3388" s="31">
        <v>7</v>
      </c>
    </row>
    <row r="3389" spans="1:6" s="31" customFormat="1" ht="15.75" customHeight="1" x14ac:dyDescent="0.25">
      <c r="A3389" s="31">
        <v>3392</v>
      </c>
      <c r="B3389" s="34" t="s">
        <v>14354</v>
      </c>
      <c r="C3389" s="31">
        <v>2131</v>
      </c>
      <c r="D3389" s="34" t="s">
        <v>10975</v>
      </c>
      <c r="E3389" s="34" t="s">
        <v>84</v>
      </c>
      <c r="F3389" s="31">
        <v>11</v>
      </c>
    </row>
    <row r="3390" spans="1:6" s="31" customFormat="1" ht="15.75" customHeight="1" x14ac:dyDescent="0.25">
      <c r="A3390" s="31">
        <v>3393</v>
      </c>
      <c r="B3390" s="34" t="s">
        <v>14355</v>
      </c>
      <c r="C3390" s="31">
        <v>2093</v>
      </c>
      <c r="D3390" s="34" t="s">
        <v>10975</v>
      </c>
      <c r="E3390" s="34" t="s">
        <v>84</v>
      </c>
      <c r="F3390" s="31">
        <v>12</v>
      </c>
    </row>
    <row r="3391" spans="1:6" s="31" customFormat="1" ht="15.75" customHeight="1" x14ac:dyDescent="0.25">
      <c r="A3391" s="31">
        <v>3394</v>
      </c>
      <c r="B3391" s="34" t="s">
        <v>14356</v>
      </c>
      <c r="C3391" s="31">
        <v>2019</v>
      </c>
      <c r="D3391" s="34" t="s">
        <v>10975</v>
      </c>
      <c r="E3391" s="34" t="s">
        <v>84</v>
      </c>
      <c r="F3391" s="31">
        <v>10</v>
      </c>
    </row>
    <row r="3392" spans="1:6" s="31" customFormat="1" ht="15.75" customHeight="1" x14ac:dyDescent="0.25">
      <c r="A3392" s="31">
        <v>3395</v>
      </c>
      <c r="B3392" s="34" t="s">
        <v>14357</v>
      </c>
      <c r="C3392" s="31">
        <v>3174</v>
      </c>
      <c r="D3392" s="34" t="s">
        <v>11420</v>
      </c>
      <c r="E3392" s="34" t="s">
        <v>84</v>
      </c>
      <c r="F3392" s="31">
        <v>8</v>
      </c>
    </row>
    <row r="3393" spans="1:6" s="31" customFormat="1" ht="15.75" customHeight="1" x14ac:dyDescent="0.25">
      <c r="A3393" s="31">
        <v>3396</v>
      </c>
      <c r="B3393" s="34" t="s">
        <v>14358</v>
      </c>
      <c r="C3393" s="31">
        <v>2191</v>
      </c>
      <c r="D3393" s="34" t="s">
        <v>10975</v>
      </c>
      <c r="E3393" s="34" t="s">
        <v>84</v>
      </c>
      <c r="F3393" s="31">
        <v>10</v>
      </c>
    </row>
    <row r="3394" spans="1:6" s="31" customFormat="1" ht="15.75" customHeight="1" x14ac:dyDescent="0.25">
      <c r="A3394" s="31">
        <v>3397</v>
      </c>
      <c r="B3394" s="34" t="s">
        <v>14359</v>
      </c>
      <c r="C3394" s="31">
        <v>4055</v>
      </c>
      <c r="D3394" s="34" t="s">
        <v>14968</v>
      </c>
      <c r="E3394" s="34" t="s">
        <v>84</v>
      </c>
      <c r="F3394" s="31">
        <v>8</v>
      </c>
    </row>
    <row r="3395" spans="1:6" s="31" customFormat="1" ht="15.75" customHeight="1" x14ac:dyDescent="0.25">
      <c r="A3395" s="31">
        <v>3398</v>
      </c>
      <c r="B3395" s="34" t="s">
        <v>14360</v>
      </c>
      <c r="C3395" s="31">
        <v>2147</v>
      </c>
      <c r="D3395" s="34" t="s">
        <v>10975</v>
      </c>
      <c r="E3395" s="34" t="s">
        <v>84</v>
      </c>
      <c r="F3395" s="31">
        <v>9</v>
      </c>
    </row>
    <row r="3396" spans="1:6" s="31" customFormat="1" ht="15.75" customHeight="1" x14ac:dyDescent="0.25">
      <c r="A3396" s="31">
        <v>3399</v>
      </c>
      <c r="B3396" s="34" t="s">
        <v>14361</v>
      </c>
      <c r="C3396" s="31">
        <v>2120</v>
      </c>
      <c r="D3396" s="34" t="s">
        <v>10975</v>
      </c>
      <c r="E3396" s="34" t="s">
        <v>84</v>
      </c>
      <c r="F3396" s="31">
        <v>9</v>
      </c>
    </row>
    <row r="3397" spans="1:6" s="31" customFormat="1" ht="15.75" customHeight="1" x14ac:dyDescent="0.25">
      <c r="A3397" s="31">
        <v>3400</v>
      </c>
      <c r="B3397" s="34" t="s">
        <v>14362</v>
      </c>
      <c r="C3397" s="31">
        <v>3205</v>
      </c>
      <c r="D3397" s="34" t="s">
        <v>11420</v>
      </c>
      <c r="E3397" s="34" t="s">
        <v>84</v>
      </c>
      <c r="F3397" s="31">
        <v>10</v>
      </c>
    </row>
    <row r="3398" spans="1:6" s="31" customFormat="1" ht="15.75" customHeight="1" x14ac:dyDescent="0.25">
      <c r="A3398" s="31">
        <v>3401</v>
      </c>
      <c r="B3398" s="34" t="s">
        <v>14363</v>
      </c>
      <c r="C3398" s="31">
        <v>2142</v>
      </c>
      <c r="D3398" s="34" t="s">
        <v>10975</v>
      </c>
      <c r="E3398" s="34" t="s">
        <v>84</v>
      </c>
      <c r="F3398" s="31">
        <v>10</v>
      </c>
    </row>
    <row r="3399" spans="1:6" s="31" customFormat="1" ht="15.75" customHeight="1" x14ac:dyDescent="0.25">
      <c r="A3399" s="31">
        <v>3402</v>
      </c>
      <c r="B3399" s="34" t="s">
        <v>14364</v>
      </c>
      <c r="C3399" s="31">
        <v>2880</v>
      </c>
      <c r="D3399" s="34" t="s">
        <v>10975</v>
      </c>
      <c r="E3399" s="34" t="s">
        <v>84</v>
      </c>
      <c r="F3399" s="31">
        <v>1</v>
      </c>
    </row>
    <row r="3400" spans="1:6" s="31" customFormat="1" ht="15.75" customHeight="1" x14ac:dyDescent="0.25">
      <c r="A3400" s="31">
        <v>3403</v>
      </c>
      <c r="B3400" s="34" t="s">
        <v>14365</v>
      </c>
      <c r="C3400" s="31">
        <v>3028</v>
      </c>
      <c r="D3400" s="34" t="s">
        <v>11420</v>
      </c>
      <c r="E3400" s="34" t="s">
        <v>84</v>
      </c>
      <c r="F3400" s="31">
        <v>5</v>
      </c>
    </row>
    <row r="3401" spans="1:6" s="31" customFormat="1" ht="15.75" customHeight="1" x14ac:dyDescent="0.25">
      <c r="A3401" s="31">
        <v>3404</v>
      </c>
      <c r="B3401" s="34" t="s">
        <v>14366</v>
      </c>
      <c r="C3401" s="31">
        <v>2100</v>
      </c>
      <c r="D3401" s="34" t="s">
        <v>10975</v>
      </c>
      <c r="E3401" s="34" t="s">
        <v>84</v>
      </c>
      <c r="F3401" s="31">
        <v>11</v>
      </c>
    </row>
    <row r="3402" spans="1:6" s="31" customFormat="1" ht="15.75" customHeight="1" x14ac:dyDescent="0.25">
      <c r="A3402" s="31">
        <v>3405</v>
      </c>
      <c r="B3402" s="34" t="s">
        <v>14367</v>
      </c>
      <c r="C3402" s="31">
        <v>4014</v>
      </c>
      <c r="D3402" s="34" t="s">
        <v>14968</v>
      </c>
      <c r="E3402" s="34" t="s">
        <v>84</v>
      </c>
      <c r="F3402" s="31">
        <v>6</v>
      </c>
    </row>
    <row r="3403" spans="1:6" s="31" customFormat="1" ht="15.75" customHeight="1" x14ac:dyDescent="0.25">
      <c r="A3403" s="31">
        <v>3406</v>
      </c>
      <c r="B3403" s="34" t="s">
        <v>14368</v>
      </c>
      <c r="C3403" s="31">
        <v>2096</v>
      </c>
      <c r="D3403" s="34" t="s">
        <v>10975</v>
      </c>
      <c r="E3403" s="34" t="s">
        <v>84</v>
      </c>
      <c r="F3403" s="31">
        <v>9</v>
      </c>
    </row>
    <row r="3404" spans="1:6" s="31" customFormat="1" ht="15.75" customHeight="1" x14ac:dyDescent="0.25">
      <c r="A3404" s="31">
        <v>3407</v>
      </c>
      <c r="B3404" s="34" t="s">
        <v>14369</v>
      </c>
      <c r="C3404" s="31">
        <v>3015</v>
      </c>
      <c r="D3404" s="34" t="s">
        <v>11420</v>
      </c>
      <c r="E3404" s="34" t="s">
        <v>84</v>
      </c>
      <c r="F3404" s="31">
        <v>10</v>
      </c>
    </row>
    <row r="3405" spans="1:6" s="31" customFormat="1" ht="15.75" customHeight="1" x14ac:dyDescent="0.25">
      <c r="A3405" s="31">
        <v>3408</v>
      </c>
      <c r="B3405" s="34" t="s">
        <v>14370</v>
      </c>
      <c r="C3405" s="31">
        <v>4178</v>
      </c>
      <c r="D3405" s="34" t="s">
        <v>14968</v>
      </c>
      <c r="E3405" s="34" t="s">
        <v>84</v>
      </c>
      <c r="F3405" s="31">
        <v>8</v>
      </c>
    </row>
    <row r="3406" spans="1:6" s="31" customFormat="1" ht="15.75" customHeight="1" x14ac:dyDescent="0.25">
      <c r="A3406" s="31">
        <v>3409</v>
      </c>
      <c r="B3406" s="34" t="s">
        <v>14371</v>
      </c>
      <c r="C3406" s="31">
        <v>4870</v>
      </c>
      <c r="D3406" s="34" t="s">
        <v>14968</v>
      </c>
      <c r="E3406" s="34" t="s">
        <v>84</v>
      </c>
      <c r="F3406" s="31">
        <v>1</v>
      </c>
    </row>
    <row r="3407" spans="1:6" s="31" customFormat="1" ht="15.75" customHeight="1" x14ac:dyDescent="0.25">
      <c r="A3407" s="31">
        <v>3410</v>
      </c>
      <c r="B3407" s="34" t="s">
        <v>14372</v>
      </c>
      <c r="C3407" s="31">
        <v>2049</v>
      </c>
      <c r="D3407" s="34" t="s">
        <v>10975</v>
      </c>
      <c r="E3407" s="34" t="s">
        <v>84</v>
      </c>
      <c r="F3407" s="31">
        <v>10</v>
      </c>
    </row>
    <row r="3408" spans="1:6" s="31" customFormat="1" ht="15.75" customHeight="1" x14ac:dyDescent="0.25">
      <c r="A3408" s="31">
        <v>3411</v>
      </c>
      <c r="B3408" s="34" t="s">
        <v>14373</v>
      </c>
      <c r="C3408" s="31">
        <v>3029</v>
      </c>
      <c r="D3408" s="34" t="s">
        <v>11420</v>
      </c>
      <c r="E3408" s="34" t="s">
        <v>84</v>
      </c>
      <c r="F3408" s="31">
        <v>5</v>
      </c>
    </row>
    <row r="3409" spans="1:6" s="31" customFormat="1" ht="15.75" customHeight="1" x14ac:dyDescent="0.25">
      <c r="A3409" s="31">
        <v>3412</v>
      </c>
      <c r="B3409" s="34" t="s">
        <v>14374</v>
      </c>
      <c r="C3409" s="31">
        <v>2217</v>
      </c>
      <c r="D3409" s="34" t="s">
        <v>10975</v>
      </c>
      <c r="E3409" s="34" t="s">
        <v>84</v>
      </c>
      <c r="F3409" s="31">
        <v>8</v>
      </c>
    </row>
    <row r="3410" spans="1:6" s="31" customFormat="1" ht="15.75" customHeight="1" x14ac:dyDescent="0.25">
      <c r="A3410" s="31">
        <v>3413</v>
      </c>
      <c r="B3410" s="34" t="s">
        <v>14375</v>
      </c>
      <c r="C3410" s="31">
        <v>2160</v>
      </c>
      <c r="D3410" s="34" t="s">
        <v>10975</v>
      </c>
      <c r="E3410" s="34" t="s">
        <v>84</v>
      </c>
      <c r="F3410" s="31">
        <v>10</v>
      </c>
    </row>
    <row r="3411" spans="1:6" s="31" customFormat="1" ht="15.75" customHeight="1" x14ac:dyDescent="0.25">
      <c r="A3411" s="31">
        <v>3414</v>
      </c>
      <c r="B3411" s="34" t="s">
        <v>14376</v>
      </c>
      <c r="C3411" s="31">
        <v>2539</v>
      </c>
      <c r="D3411" s="34" t="s">
        <v>10975</v>
      </c>
      <c r="E3411" s="34" t="s">
        <v>84</v>
      </c>
      <c r="F3411" s="31">
        <v>7</v>
      </c>
    </row>
    <row r="3412" spans="1:6" s="31" customFormat="1" ht="15.75" customHeight="1" x14ac:dyDescent="0.25">
      <c r="A3412" s="31">
        <v>3415</v>
      </c>
      <c r="B3412" s="34" t="s">
        <v>14377</v>
      </c>
      <c r="C3412" s="31">
        <v>2285</v>
      </c>
      <c r="D3412" s="34" t="s">
        <v>10975</v>
      </c>
      <c r="E3412" s="34" t="s">
        <v>84</v>
      </c>
      <c r="F3412" s="31">
        <v>7</v>
      </c>
    </row>
    <row r="3413" spans="1:6" s="31" customFormat="1" ht="15.75" customHeight="1" x14ac:dyDescent="0.25">
      <c r="A3413" s="31">
        <v>3416</v>
      </c>
      <c r="B3413" s="34" t="s">
        <v>14378</v>
      </c>
      <c r="C3413" s="31">
        <v>3155</v>
      </c>
      <c r="D3413" s="34" t="s">
        <v>11420</v>
      </c>
      <c r="E3413" s="34" t="s">
        <v>84</v>
      </c>
      <c r="F3413" s="31">
        <v>7</v>
      </c>
    </row>
    <row r="3414" spans="1:6" s="31" customFormat="1" ht="15.75" customHeight="1" x14ac:dyDescent="0.25">
      <c r="A3414" s="31">
        <v>3417</v>
      </c>
      <c r="B3414" s="34" t="s">
        <v>14379</v>
      </c>
      <c r="C3414" s="31">
        <v>3131</v>
      </c>
      <c r="D3414" s="34" t="s">
        <v>11420</v>
      </c>
      <c r="E3414" s="34" t="s">
        <v>84</v>
      </c>
      <c r="F3414" s="31">
        <v>12</v>
      </c>
    </row>
    <row r="3415" spans="1:6" s="31" customFormat="1" ht="15.75" customHeight="1" x14ac:dyDescent="0.25">
      <c r="A3415" s="31">
        <v>3418</v>
      </c>
      <c r="B3415" s="34" t="s">
        <v>14380</v>
      </c>
      <c r="C3415" s="31">
        <v>2713</v>
      </c>
      <c r="D3415" s="34" t="s">
        <v>10975</v>
      </c>
      <c r="E3415" s="34" t="s">
        <v>84</v>
      </c>
      <c r="F3415" s="31">
        <v>1</v>
      </c>
    </row>
    <row r="3416" spans="1:6" s="31" customFormat="1" ht="15.75" customHeight="1" x14ac:dyDescent="0.25">
      <c r="A3416" s="31">
        <v>3419</v>
      </c>
      <c r="B3416" s="34" t="s">
        <v>14381</v>
      </c>
      <c r="C3416" s="31">
        <v>4125</v>
      </c>
      <c r="D3416" s="34" t="s">
        <v>14968</v>
      </c>
      <c r="E3416" s="34" t="s">
        <v>84</v>
      </c>
      <c r="F3416" s="31">
        <v>7</v>
      </c>
    </row>
    <row r="3417" spans="1:6" s="31" customFormat="1" ht="15.75" customHeight="1" x14ac:dyDescent="0.25">
      <c r="A3417" s="31">
        <v>3420</v>
      </c>
      <c r="B3417" s="34" t="s">
        <v>14382</v>
      </c>
      <c r="C3417" s="31">
        <v>4118</v>
      </c>
      <c r="D3417" s="34" t="s">
        <v>14968</v>
      </c>
      <c r="E3417" s="34" t="s">
        <v>84</v>
      </c>
      <c r="F3417" s="31">
        <v>5</v>
      </c>
    </row>
    <row r="3418" spans="1:6" s="31" customFormat="1" ht="15.75" customHeight="1" x14ac:dyDescent="0.25">
      <c r="A3418" s="31">
        <v>3421</v>
      </c>
      <c r="B3418" s="34" t="s">
        <v>14383</v>
      </c>
      <c r="C3418" s="31">
        <v>2226</v>
      </c>
      <c r="D3418" s="34" t="s">
        <v>10975</v>
      </c>
      <c r="E3418" s="34" t="s">
        <v>84</v>
      </c>
      <c r="F3418" s="31">
        <v>10</v>
      </c>
    </row>
    <row r="3419" spans="1:6" s="31" customFormat="1" ht="15.75" customHeight="1" x14ac:dyDescent="0.25">
      <c r="A3419" s="31">
        <v>3422</v>
      </c>
      <c r="B3419" s="34" t="s">
        <v>14384</v>
      </c>
      <c r="C3419" s="31">
        <v>2155</v>
      </c>
      <c r="D3419" s="34" t="s">
        <v>10975</v>
      </c>
      <c r="E3419" s="34" t="s">
        <v>84</v>
      </c>
      <c r="F3419" s="31">
        <v>10</v>
      </c>
    </row>
    <row r="3420" spans="1:6" s="31" customFormat="1" ht="15.75" customHeight="1" x14ac:dyDescent="0.25">
      <c r="A3420" s="31">
        <v>3423</v>
      </c>
      <c r="B3420" s="34" t="s">
        <v>14385</v>
      </c>
      <c r="C3420" s="31">
        <v>3094</v>
      </c>
      <c r="D3420" s="34" t="s">
        <v>11420</v>
      </c>
      <c r="E3420" s="34" t="s">
        <v>84</v>
      </c>
      <c r="F3420" s="31">
        <v>9</v>
      </c>
    </row>
    <row r="3421" spans="1:6" s="31" customFormat="1" ht="15.75" customHeight="1" x14ac:dyDescent="0.25">
      <c r="A3421" s="31">
        <v>3424</v>
      </c>
      <c r="B3421" s="34" t="s">
        <v>14386</v>
      </c>
      <c r="C3421" s="31">
        <v>3806</v>
      </c>
      <c r="D3421" s="34" t="s">
        <v>11420</v>
      </c>
      <c r="E3421" s="34" t="s">
        <v>84</v>
      </c>
      <c r="F3421" s="31">
        <v>8</v>
      </c>
    </row>
    <row r="3422" spans="1:6" s="31" customFormat="1" ht="15.75" customHeight="1" x14ac:dyDescent="0.25">
      <c r="A3422" s="31">
        <v>3425</v>
      </c>
      <c r="B3422" s="34" t="s">
        <v>14387</v>
      </c>
      <c r="C3422" s="31">
        <v>3122</v>
      </c>
      <c r="D3422" s="34" t="s">
        <v>11420</v>
      </c>
      <c r="E3422" s="34" t="s">
        <v>84</v>
      </c>
      <c r="F3422" s="31">
        <v>7</v>
      </c>
    </row>
    <row r="3423" spans="1:6" s="31" customFormat="1" ht="15.75" customHeight="1" x14ac:dyDescent="0.25">
      <c r="A3423" s="31">
        <v>3426</v>
      </c>
      <c r="B3423" s="34" t="s">
        <v>14388</v>
      </c>
      <c r="C3423" s="31">
        <v>2750</v>
      </c>
      <c r="D3423" s="34" t="s">
        <v>10975</v>
      </c>
      <c r="E3423" s="34" t="s">
        <v>84</v>
      </c>
      <c r="F3423" s="31">
        <v>8</v>
      </c>
    </row>
    <row r="3424" spans="1:6" s="31" customFormat="1" ht="15.75" customHeight="1" x14ac:dyDescent="0.25">
      <c r="A3424" s="31">
        <v>3427</v>
      </c>
      <c r="B3424" s="34" t="s">
        <v>14389</v>
      </c>
      <c r="C3424" s="31">
        <v>2226</v>
      </c>
      <c r="D3424" s="34" t="s">
        <v>10975</v>
      </c>
      <c r="E3424" s="34" t="s">
        <v>84</v>
      </c>
      <c r="F3424" s="31">
        <v>9</v>
      </c>
    </row>
    <row r="3425" spans="1:6" s="31" customFormat="1" ht="15.75" customHeight="1" x14ac:dyDescent="0.25">
      <c r="A3425" s="31">
        <v>3428</v>
      </c>
      <c r="B3425" s="34" t="s">
        <v>14390</v>
      </c>
      <c r="C3425" s="31">
        <v>2850</v>
      </c>
      <c r="D3425" s="34" t="s">
        <v>10975</v>
      </c>
      <c r="E3425" s="34" t="s">
        <v>84</v>
      </c>
      <c r="F3425" s="31">
        <v>3</v>
      </c>
    </row>
    <row r="3426" spans="1:6" s="31" customFormat="1" ht="15.75" customHeight="1" x14ac:dyDescent="0.25">
      <c r="A3426" s="31">
        <v>3429</v>
      </c>
      <c r="B3426" s="34" t="s">
        <v>14391</v>
      </c>
      <c r="C3426" s="31">
        <v>2820</v>
      </c>
      <c r="D3426" s="34" t="s">
        <v>10975</v>
      </c>
      <c r="E3426" s="34" t="s">
        <v>84</v>
      </c>
      <c r="F3426" s="31">
        <v>1</v>
      </c>
    </row>
    <row r="3427" spans="1:6" s="31" customFormat="1" ht="15.75" customHeight="1" x14ac:dyDescent="0.25">
      <c r="A3427" s="31">
        <v>3430</v>
      </c>
      <c r="B3427" s="34" t="s">
        <v>14392</v>
      </c>
      <c r="C3427" s="31">
        <v>2060</v>
      </c>
      <c r="D3427" s="34" t="s">
        <v>10975</v>
      </c>
      <c r="E3427" s="34" t="s">
        <v>84</v>
      </c>
      <c r="F3427" s="31">
        <v>12</v>
      </c>
    </row>
    <row r="3428" spans="1:6" s="31" customFormat="1" ht="15.75" customHeight="1" x14ac:dyDescent="0.25">
      <c r="A3428" s="31">
        <v>3431</v>
      </c>
      <c r="B3428" s="34" t="s">
        <v>14393</v>
      </c>
      <c r="C3428" s="31">
        <v>3500</v>
      </c>
      <c r="D3428" s="34" t="s">
        <v>11420</v>
      </c>
      <c r="E3428" s="34" t="s">
        <v>84</v>
      </c>
      <c r="F3428" s="31">
        <v>1</v>
      </c>
    </row>
    <row r="3429" spans="1:6" s="31" customFormat="1" ht="15.75" customHeight="1" x14ac:dyDescent="0.25">
      <c r="A3429" s="31">
        <v>3432</v>
      </c>
      <c r="B3429" s="34" t="s">
        <v>14394</v>
      </c>
      <c r="C3429" s="31">
        <v>4173</v>
      </c>
      <c r="D3429" s="34" t="s">
        <v>14968</v>
      </c>
      <c r="E3429" s="34" t="s">
        <v>84</v>
      </c>
      <c r="F3429" s="31">
        <v>7</v>
      </c>
    </row>
    <row r="3430" spans="1:6" s="31" customFormat="1" ht="15.75" customHeight="1" x14ac:dyDescent="0.25">
      <c r="A3430" s="31">
        <v>3433</v>
      </c>
      <c r="B3430" s="34" t="s">
        <v>14395</v>
      </c>
      <c r="C3430" s="31">
        <v>3174</v>
      </c>
      <c r="D3430" s="34" t="s">
        <v>11420</v>
      </c>
      <c r="E3430" s="34" t="s">
        <v>84</v>
      </c>
      <c r="F3430" s="31">
        <v>8</v>
      </c>
    </row>
    <row r="3431" spans="1:6" s="31" customFormat="1" ht="15.75" customHeight="1" x14ac:dyDescent="0.25">
      <c r="A3431" s="31">
        <v>3434</v>
      </c>
      <c r="B3431" s="34" t="s">
        <v>14396</v>
      </c>
      <c r="C3431" s="31">
        <v>3149</v>
      </c>
      <c r="D3431" s="34" t="s">
        <v>11420</v>
      </c>
      <c r="E3431" s="34" t="s">
        <v>84</v>
      </c>
      <c r="F3431" s="31">
        <v>11</v>
      </c>
    </row>
    <row r="3432" spans="1:6" s="31" customFormat="1" ht="15.75" customHeight="1" x14ac:dyDescent="0.25">
      <c r="A3432" s="31">
        <v>3435</v>
      </c>
      <c r="B3432" s="34" t="s">
        <v>14397</v>
      </c>
      <c r="C3432" s="31">
        <v>4301</v>
      </c>
      <c r="D3432" s="34" t="s">
        <v>14968</v>
      </c>
      <c r="E3432" s="34" t="s">
        <v>84</v>
      </c>
      <c r="F3432" s="31">
        <v>3</v>
      </c>
    </row>
    <row r="3433" spans="1:6" s="31" customFormat="1" ht="15.75" customHeight="1" x14ac:dyDescent="0.25">
      <c r="A3433" s="31">
        <v>3436</v>
      </c>
      <c r="B3433" s="34" t="s">
        <v>14398</v>
      </c>
      <c r="C3433" s="31">
        <v>2153</v>
      </c>
      <c r="D3433" s="34" t="s">
        <v>10975</v>
      </c>
      <c r="E3433" s="34" t="s">
        <v>84</v>
      </c>
      <c r="F3433" s="31">
        <v>10</v>
      </c>
    </row>
    <row r="3434" spans="1:6" s="31" customFormat="1" ht="15.75" customHeight="1" x14ac:dyDescent="0.25">
      <c r="A3434" s="31">
        <v>3437</v>
      </c>
      <c r="B3434" s="34" t="s">
        <v>14399</v>
      </c>
      <c r="C3434" s="31">
        <v>3073</v>
      </c>
      <c r="D3434" s="34" t="s">
        <v>11420</v>
      </c>
      <c r="E3434" s="34" t="s">
        <v>84</v>
      </c>
      <c r="F3434" s="31">
        <v>6</v>
      </c>
    </row>
    <row r="3435" spans="1:6" s="31" customFormat="1" ht="15.75" customHeight="1" x14ac:dyDescent="0.25">
      <c r="A3435" s="31">
        <v>3438</v>
      </c>
      <c r="B3435" s="34" t="s">
        <v>14400</v>
      </c>
      <c r="C3435" s="31">
        <v>2830</v>
      </c>
      <c r="D3435" s="34" t="s">
        <v>10975</v>
      </c>
      <c r="E3435" s="34" t="s">
        <v>84</v>
      </c>
      <c r="F3435" s="31">
        <v>7</v>
      </c>
    </row>
    <row r="3436" spans="1:6" s="31" customFormat="1" ht="15.75" customHeight="1" x14ac:dyDescent="0.25">
      <c r="A3436" s="31">
        <v>3439</v>
      </c>
      <c r="B3436" s="34" t="s">
        <v>14401</v>
      </c>
      <c r="C3436" s="31">
        <v>3037</v>
      </c>
      <c r="D3436" s="34" t="s">
        <v>11420</v>
      </c>
      <c r="E3436" s="34" t="s">
        <v>84</v>
      </c>
      <c r="F3436" s="31">
        <v>8</v>
      </c>
    </row>
    <row r="3437" spans="1:6" s="31" customFormat="1" ht="15.75" customHeight="1" x14ac:dyDescent="0.25">
      <c r="A3437" s="31">
        <v>3440</v>
      </c>
      <c r="B3437" s="34" t="s">
        <v>14402</v>
      </c>
      <c r="C3437" s="31">
        <v>2221</v>
      </c>
      <c r="D3437" s="34" t="s">
        <v>10975</v>
      </c>
      <c r="E3437" s="34" t="s">
        <v>84</v>
      </c>
      <c r="F3437" s="31">
        <v>12</v>
      </c>
    </row>
    <row r="3438" spans="1:6" s="31" customFormat="1" ht="15.75" customHeight="1" x14ac:dyDescent="0.25">
      <c r="A3438" s="31">
        <v>3441</v>
      </c>
      <c r="B3438" s="34" t="s">
        <v>14403</v>
      </c>
      <c r="C3438" s="31">
        <v>3034</v>
      </c>
      <c r="D3438" s="34" t="s">
        <v>11420</v>
      </c>
      <c r="E3438" s="34" t="s">
        <v>84</v>
      </c>
      <c r="F3438" s="31">
        <v>9</v>
      </c>
    </row>
    <row r="3439" spans="1:6" s="31" customFormat="1" ht="15.75" customHeight="1" x14ac:dyDescent="0.25">
      <c r="A3439" s="31">
        <v>3442</v>
      </c>
      <c r="B3439" s="34" t="s">
        <v>14404</v>
      </c>
      <c r="C3439" s="31">
        <v>2295</v>
      </c>
      <c r="D3439" s="34" t="s">
        <v>10975</v>
      </c>
      <c r="E3439" s="34" t="s">
        <v>84</v>
      </c>
      <c r="F3439" s="31">
        <v>8</v>
      </c>
    </row>
    <row r="3440" spans="1:6" s="31" customFormat="1" ht="15.75" customHeight="1" x14ac:dyDescent="0.25">
      <c r="A3440" s="31">
        <v>3443</v>
      </c>
      <c r="B3440" s="34" t="s">
        <v>14405</v>
      </c>
      <c r="C3440" s="31">
        <v>2380</v>
      </c>
      <c r="D3440" s="34" t="s">
        <v>10975</v>
      </c>
      <c r="E3440" s="34" t="s">
        <v>84</v>
      </c>
      <c r="F3440" s="31">
        <v>3</v>
      </c>
    </row>
    <row r="3441" spans="1:6" s="31" customFormat="1" ht="15.75" customHeight="1" x14ac:dyDescent="0.25">
      <c r="A3441" s="31">
        <v>3444</v>
      </c>
      <c r="B3441" s="34" t="s">
        <v>14406</v>
      </c>
      <c r="C3441" s="31">
        <v>3043</v>
      </c>
      <c r="D3441" s="34" t="s">
        <v>11420</v>
      </c>
      <c r="E3441" s="34" t="s">
        <v>84</v>
      </c>
      <c r="F3441" s="31">
        <v>8</v>
      </c>
    </row>
    <row r="3442" spans="1:6" s="31" customFormat="1" ht="15.75" customHeight="1" x14ac:dyDescent="0.25">
      <c r="A3442" s="31">
        <v>3445</v>
      </c>
      <c r="B3442" s="34" t="s">
        <v>14407</v>
      </c>
      <c r="C3442" s="31">
        <v>3352</v>
      </c>
      <c r="D3442" s="34" t="s">
        <v>11420</v>
      </c>
      <c r="E3442" s="34" t="s">
        <v>84</v>
      </c>
      <c r="F3442" s="31">
        <v>4</v>
      </c>
    </row>
    <row r="3443" spans="1:6" s="31" customFormat="1" ht="15.75" customHeight="1" x14ac:dyDescent="0.25">
      <c r="A3443" s="31">
        <v>3446</v>
      </c>
      <c r="B3443" s="34" t="s">
        <v>14408</v>
      </c>
      <c r="C3443" s="31">
        <v>4868</v>
      </c>
      <c r="D3443" s="34" t="s">
        <v>14968</v>
      </c>
      <c r="E3443" s="34" t="s">
        <v>84</v>
      </c>
      <c r="F3443" s="31">
        <v>4</v>
      </c>
    </row>
    <row r="3444" spans="1:6" s="31" customFormat="1" ht="15.75" customHeight="1" x14ac:dyDescent="0.25">
      <c r="A3444" s="31">
        <v>3447</v>
      </c>
      <c r="B3444" s="34" t="s">
        <v>14409</v>
      </c>
      <c r="C3444" s="31">
        <v>3021</v>
      </c>
      <c r="D3444" s="34" t="s">
        <v>11420</v>
      </c>
      <c r="E3444" s="34" t="s">
        <v>84</v>
      </c>
      <c r="F3444" s="31">
        <v>8</v>
      </c>
    </row>
    <row r="3445" spans="1:6" s="31" customFormat="1" ht="15.75" customHeight="1" x14ac:dyDescent="0.25">
      <c r="A3445" s="31">
        <v>3448</v>
      </c>
      <c r="B3445" s="34" t="s">
        <v>14410</v>
      </c>
      <c r="C3445" s="31">
        <v>2147</v>
      </c>
      <c r="D3445" s="34" t="s">
        <v>10975</v>
      </c>
      <c r="E3445" s="34" t="s">
        <v>84</v>
      </c>
      <c r="F3445" s="31">
        <v>9</v>
      </c>
    </row>
    <row r="3446" spans="1:6" s="31" customFormat="1" ht="15.75" customHeight="1" x14ac:dyDescent="0.25">
      <c r="A3446" s="31">
        <v>3449</v>
      </c>
      <c r="B3446" s="34" t="s">
        <v>14411</v>
      </c>
      <c r="C3446" s="31">
        <v>2120</v>
      </c>
      <c r="D3446" s="34" t="s">
        <v>10975</v>
      </c>
      <c r="E3446" s="34" t="s">
        <v>84</v>
      </c>
      <c r="F3446" s="31">
        <v>10</v>
      </c>
    </row>
    <row r="3447" spans="1:6" s="31" customFormat="1" ht="15.75" customHeight="1" x14ac:dyDescent="0.25">
      <c r="A3447" s="31">
        <v>3450</v>
      </c>
      <c r="B3447" s="34" t="s">
        <v>14412</v>
      </c>
      <c r="C3447" s="31">
        <v>4207</v>
      </c>
      <c r="D3447" s="34" t="s">
        <v>14968</v>
      </c>
      <c r="E3447" s="34" t="s">
        <v>84</v>
      </c>
      <c r="F3447" s="31">
        <v>3</v>
      </c>
    </row>
    <row r="3448" spans="1:6" s="31" customFormat="1" ht="15.75" customHeight="1" x14ac:dyDescent="0.25">
      <c r="A3448" s="31">
        <v>3451</v>
      </c>
      <c r="B3448" s="34" t="s">
        <v>14413</v>
      </c>
      <c r="C3448" s="31">
        <v>2340</v>
      </c>
      <c r="D3448" s="34" t="s">
        <v>10975</v>
      </c>
      <c r="E3448" s="34" t="s">
        <v>84</v>
      </c>
      <c r="F3448" s="31">
        <v>5</v>
      </c>
    </row>
    <row r="3449" spans="1:6" s="31" customFormat="1" ht="15.75" customHeight="1" x14ac:dyDescent="0.25">
      <c r="A3449" s="31">
        <v>3452</v>
      </c>
      <c r="B3449" s="34" t="s">
        <v>14414</v>
      </c>
      <c r="C3449" s="31">
        <v>2210</v>
      </c>
      <c r="D3449" s="34" t="s">
        <v>10975</v>
      </c>
      <c r="E3449" s="34" t="s">
        <v>84</v>
      </c>
      <c r="F3449" s="31">
        <v>10</v>
      </c>
    </row>
    <row r="3450" spans="1:6" s="31" customFormat="1" ht="15.75" customHeight="1" x14ac:dyDescent="0.25">
      <c r="A3450" s="31">
        <v>3453</v>
      </c>
      <c r="B3450" s="34" t="s">
        <v>14415</v>
      </c>
      <c r="C3450" s="31">
        <v>4272</v>
      </c>
      <c r="D3450" s="34" t="s">
        <v>14968</v>
      </c>
      <c r="E3450" s="34" t="s">
        <v>84</v>
      </c>
      <c r="F3450" s="31">
        <v>9</v>
      </c>
    </row>
    <row r="3451" spans="1:6" s="31" customFormat="1" ht="15.75" customHeight="1" x14ac:dyDescent="0.25">
      <c r="A3451" s="31">
        <v>3454</v>
      </c>
      <c r="B3451" s="34" t="s">
        <v>14416</v>
      </c>
      <c r="C3451" s="31">
        <v>4151</v>
      </c>
      <c r="D3451" s="34" t="s">
        <v>14968</v>
      </c>
      <c r="E3451" s="34" t="s">
        <v>84</v>
      </c>
      <c r="F3451" s="31">
        <v>9</v>
      </c>
    </row>
    <row r="3452" spans="1:6" s="31" customFormat="1" ht="15.75" customHeight="1" x14ac:dyDescent="0.25">
      <c r="A3452" s="31">
        <v>3455</v>
      </c>
      <c r="B3452" s="34" t="s">
        <v>14417</v>
      </c>
      <c r="C3452" s="31">
        <v>4670</v>
      </c>
      <c r="D3452" s="34" t="s">
        <v>14968</v>
      </c>
      <c r="E3452" s="34" t="s">
        <v>84</v>
      </c>
      <c r="F3452" s="31">
        <v>4</v>
      </c>
    </row>
    <row r="3453" spans="1:6" s="31" customFormat="1" ht="15.75" customHeight="1" x14ac:dyDescent="0.25">
      <c r="A3453" s="31">
        <v>3456</v>
      </c>
      <c r="B3453" s="34" t="s">
        <v>14418</v>
      </c>
      <c r="C3453" s="31">
        <v>2154</v>
      </c>
      <c r="D3453" s="34" t="s">
        <v>10975</v>
      </c>
      <c r="E3453" s="34" t="s">
        <v>84</v>
      </c>
      <c r="F3453" s="31">
        <v>11</v>
      </c>
    </row>
    <row r="3454" spans="1:6" s="31" customFormat="1" ht="15.75" customHeight="1" x14ac:dyDescent="0.25">
      <c r="A3454" s="31">
        <v>3457</v>
      </c>
      <c r="B3454" s="34" t="s">
        <v>14419</v>
      </c>
      <c r="C3454" s="31">
        <v>3226</v>
      </c>
      <c r="D3454" s="34" t="s">
        <v>11420</v>
      </c>
      <c r="E3454" s="34" t="s">
        <v>84</v>
      </c>
      <c r="F3454" s="31">
        <v>8</v>
      </c>
    </row>
    <row r="3455" spans="1:6" s="31" customFormat="1" ht="15.75" customHeight="1" x14ac:dyDescent="0.25">
      <c r="A3455" s="31">
        <v>3458</v>
      </c>
      <c r="B3455" s="34" t="s">
        <v>14420</v>
      </c>
      <c r="C3455" s="31">
        <v>2096</v>
      </c>
      <c r="D3455" s="34" t="s">
        <v>10975</v>
      </c>
      <c r="E3455" s="34" t="s">
        <v>84</v>
      </c>
      <c r="F3455" s="31">
        <v>9</v>
      </c>
    </row>
    <row r="3456" spans="1:6" s="31" customFormat="1" ht="15.75" customHeight="1" x14ac:dyDescent="0.25">
      <c r="A3456" s="31">
        <v>3459</v>
      </c>
      <c r="B3456" s="34" t="s">
        <v>14421</v>
      </c>
      <c r="C3456" s="31">
        <v>4113</v>
      </c>
      <c r="D3456" s="34" t="s">
        <v>14968</v>
      </c>
      <c r="E3456" s="34" t="s">
        <v>84</v>
      </c>
      <c r="F3456" s="31">
        <v>10</v>
      </c>
    </row>
    <row r="3457" spans="1:6" s="31" customFormat="1" ht="15.75" customHeight="1" x14ac:dyDescent="0.25">
      <c r="A3457" s="31">
        <v>3460</v>
      </c>
      <c r="B3457" s="34" t="s">
        <v>14422</v>
      </c>
      <c r="C3457" s="31">
        <v>3051</v>
      </c>
      <c r="D3457" s="34" t="s">
        <v>11420</v>
      </c>
      <c r="E3457" s="34" t="s">
        <v>84</v>
      </c>
      <c r="F3457" s="31">
        <v>10</v>
      </c>
    </row>
    <row r="3458" spans="1:6" s="31" customFormat="1" ht="15.75" customHeight="1" x14ac:dyDescent="0.25">
      <c r="A3458" s="31">
        <v>3461</v>
      </c>
      <c r="B3458" s="34" t="s">
        <v>14423</v>
      </c>
      <c r="C3458" s="31">
        <v>2196</v>
      </c>
      <c r="D3458" s="34" t="s">
        <v>10975</v>
      </c>
      <c r="E3458" s="34" t="s">
        <v>84</v>
      </c>
      <c r="F3458" s="31">
        <v>9</v>
      </c>
    </row>
    <row r="3459" spans="1:6" s="31" customFormat="1" ht="15.75" customHeight="1" x14ac:dyDescent="0.25">
      <c r="A3459" s="31">
        <v>3462</v>
      </c>
      <c r="B3459" s="34" t="s">
        <v>14424</v>
      </c>
      <c r="C3459" s="31">
        <v>3634</v>
      </c>
      <c r="D3459" s="34" t="s">
        <v>11420</v>
      </c>
      <c r="E3459" s="34" t="s">
        <v>84</v>
      </c>
      <c r="F3459" s="31">
        <v>1</v>
      </c>
    </row>
    <row r="3460" spans="1:6" s="31" customFormat="1" ht="15.75" customHeight="1" x14ac:dyDescent="0.25">
      <c r="A3460" s="31">
        <v>3463</v>
      </c>
      <c r="B3460" s="34" t="s">
        <v>14425</v>
      </c>
      <c r="C3460" s="31">
        <v>2027</v>
      </c>
      <c r="D3460" s="34" t="s">
        <v>10975</v>
      </c>
      <c r="E3460" s="34" t="s">
        <v>84</v>
      </c>
      <c r="F3460" s="31">
        <v>11</v>
      </c>
    </row>
    <row r="3461" spans="1:6" s="31" customFormat="1" ht="15.75" customHeight="1" x14ac:dyDescent="0.25">
      <c r="A3461" s="31">
        <v>3464</v>
      </c>
      <c r="B3461" s="34" t="s">
        <v>14426</v>
      </c>
      <c r="C3461" s="31">
        <v>2076</v>
      </c>
      <c r="D3461" s="34" t="s">
        <v>10975</v>
      </c>
      <c r="E3461" s="34" t="s">
        <v>84</v>
      </c>
      <c r="F3461" s="31">
        <v>10</v>
      </c>
    </row>
    <row r="3462" spans="1:6" s="31" customFormat="1" ht="15.75" customHeight="1" x14ac:dyDescent="0.25">
      <c r="A3462" s="31">
        <v>3465</v>
      </c>
      <c r="B3462" s="34" t="s">
        <v>14427</v>
      </c>
      <c r="C3462" s="31">
        <v>2095</v>
      </c>
      <c r="D3462" s="34" t="s">
        <v>10975</v>
      </c>
      <c r="E3462" s="34" t="s">
        <v>84</v>
      </c>
      <c r="F3462" s="31">
        <v>12</v>
      </c>
    </row>
    <row r="3463" spans="1:6" s="31" customFormat="1" ht="15.75" customHeight="1" x14ac:dyDescent="0.25">
      <c r="A3463" s="31">
        <v>3466</v>
      </c>
      <c r="B3463" s="34" t="s">
        <v>14428</v>
      </c>
      <c r="C3463" s="31">
        <v>3079</v>
      </c>
      <c r="D3463" s="34" t="s">
        <v>11420</v>
      </c>
      <c r="E3463" s="34" t="s">
        <v>84</v>
      </c>
      <c r="F3463" s="31">
        <v>11</v>
      </c>
    </row>
    <row r="3464" spans="1:6" s="31" customFormat="1" ht="15.75" customHeight="1" x14ac:dyDescent="0.25">
      <c r="A3464" s="31">
        <v>3467</v>
      </c>
      <c r="B3464" s="34" t="s">
        <v>14429</v>
      </c>
      <c r="C3464" s="31">
        <v>4350</v>
      </c>
      <c r="D3464" s="34" t="s">
        <v>14968</v>
      </c>
      <c r="E3464" s="34" t="s">
        <v>84</v>
      </c>
      <c r="F3464" s="31">
        <v>6</v>
      </c>
    </row>
    <row r="3465" spans="1:6" s="31" customFormat="1" ht="15.75" customHeight="1" x14ac:dyDescent="0.25">
      <c r="A3465" s="31">
        <v>3468</v>
      </c>
      <c r="B3465" s="34" t="s">
        <v>14430</v>
      </c>
      <c r="C3465" s="31">
        <v>2230</v>
      </c>
      <c r="D3465" s="34" t="s">
        <v>10975</v>
      </c>
      <c r="E3465" s="34" t="s">
        <v>84</v>
      </c>
      <c r="F3465" s="31">
        <v>12</v>
      </c>
    </row>
    <row r="3466" spans="1:6" s="31" customFormat="1" ht="15.75" customHeight="1" x14ac:dyDescent="0.25">
      <c r="A3466" s="31">
        <v>3469</v>
      </c>
      <c r="B3466" s="34" t="s">
        <v>14431</v>
      </c>
      <c r="C3466" s="31">
        <v>4304</v>
      </c>
      <c r="D3466" s="34" t="s">
        <v>14968</v>
      </c>
      <c r="E3466" s="34" t="s">
        <v>84</v>
      </c>
      <c r="F3466" s="31">
        <v>3</v>
      </c>
    </row>
    <row r="3467" spans="1:6" s="31" customFormat="1" ht="15.75" customHeight="1" x14ac:dyDescent="0.25">
      <c r="A3467" s="31">
        <v>3470</v>
      </c>
      <c r="B3467" s="34" t="s">
        <v>14432</v>
      </c>
      <c r="C3467" s="31">
        <v>3121</v>
      </c>
      <c r="D3467" s="34" t="s">
        <v>11420</v>
      </c>
      <c r="E3467" s="34" t="s">
        <v>84</v>
      </c>
      <c r="F3467" s="31">
        <v>11</v>
      </c>
    </row>
    <row r="3468" spans="1:6" s="31" customFormat="1" ht="15.75" customHeight="1" x14ac:dyDescent="0.25">
      <c r="A3468" s="31">
        <v>3471</v>
      </c>
      <c r="B3468" s="34" t="s">
        <v>14433</v>
      </c>
      <c r="C3468" s="31">
        <v>2230</v>
      </c>
      <c r="D3468" s="34" t="s">
        <v>10975</v>
      </c>
      <c r="E3468" s="34" t="s">
        <v>84</v>
      </c>
      <c r="F3468" s="31">
        <v>7</v>
      </c>
    </row>
    <row r="3469" spans="1:6" s="31" customFormat="1" ht="15.75" customHeight="1" x14ac:dyDescent="0.25">
      <c r="A3469" s="31">
        <v>3472</v>
      </c>
      <c r="B3469" s="34" t="s">
        <v>14434</v>
      </c>
      <c r="C3469" s="31">
        <v>2640</v>
      </c>
      <c r="D3469" s="34" t="s">
        <v>10975</v>
      </c>
      <c r="E3469" s="34" t="s">
        <v>84</v>
      </c>
      <c r="F3469" s="31">
        <v>3</v>
      </c>
    </row>
    <row r="3470" spans="1:6" s="31" customFormat="1" ht="15.75" customHeight="1" x14ac:dyDescent="0.25">
      <c r="A3470" s="31">
        <v>3473</v>
      </c>
      <c r="B3470" s="34" t="s">
        <v>14435</v>
      </c>
      <c r="C3470" s="31">
        <v>3803</v>
      </c>
      <c r="D3470" s="34" t="s">
        <v>11420</v>
      </c>
      <c r="E3470" s="34" t="s">
        <v>84</v>
      </c>
      <c r="F3470" s="31">
        <v>7</v>
      </c>
    </row>
    <row r="3471" spans="1:6" s="31" customFormat="1" ht="15.75" customHeight="1" x14ac:dyDescent="0.25">
      <c r="A3471" s="31">
        <v>3474</v>
      </c>
      <c r="B3471" s="34" t="s">
        <v>14436</v>
      </c>
      <c r="C3471" s="31">
        <v>4515</v>
      </c>
      <c r="D3471" s="34" t="s">
        <v>14968</v>
      </c>
      <c r="E3471" s="34" t="s">
        <v>84</v>
      </c>
      <c r="F3471" s="31">
        <v>1</v>
      </c>
    </row>
    <row r="3472" spans="1:6" s="31" customFormat="1" ht="15.75" customHeight="1" x14ac:dyDescent="0.25">
      <c r="A3472" s="31">
        <v>3475</v>
      </c>
      <c r="B3472" s="34" t="s">
        <v>14437</v>
      </c>
      <c r="C3472" s="31">
        <v>2153</v>
      </c>
      <c r="D3472" s="34" t="s">
        <v>10975</v>
      </c>
      <c r="E3472" s="34" t="s">
        <v>84</v>
      </c>
      <c r="F3472" s="31">
        <v>10</v>
      </c>
    </row>
    <row r="3473" spans="1:6" s="31" customFormat="1" ht="15.75" customHeight="1" x14ac:dyDescent="0.25">
      <c r="A3473" s="31">
        <v>3476</v>
      </c>
      <c r="B3473" s="34" t="s">
        <v>14438</v>
      </c>
      <c r="C3473" s="31">
        <v>2101</v>
      </c>
      <c r="D3473" s="34" t="s">
        <v>10975</v>
      </c>
      <c r="E3473" s="34" t="s">
        <v>84</v>
      </c>
      <c r="F3473" s="31">
        <v>11</v>
      </c>
    </row>
    <row r="3474" spans="1:6" s="31" customFormat="1" ht="15.75" customHeight="1" x14ac:dyDescent="0.25">
      <c r="A3474" s="31">
        <v>3477</v>
      </c>
      <c r="B3474" s="34" t="s">
        <v>14439</v>
      </c>
      <c r="C3474" s="31">
        <v>2261</v>
      </c>
      <c r="D3474" s="34" t="s">
        <v>10975</v>
      </c>
      <c r="E3474" s="34" t="s">
        <v>84</v>
      </c>
      <c r="F3474" s="31">
        <v>7</v>
      </c>
    </row>
    <row r="3475" spans="1:6" s="31" customFormat="1" ht="15.75" customHeight="1" x14ac:dyDescent="0.25">
      <c r="A3475" s="31">
        <v>3478</v>
      </c>
      <c r="B3475" s="34" t="s">
        <v>14440</v>
      </c>
      <c r="C3475" s="31">
        <v>2880</v>
      </c>
      <c r="D3475" s="34" t="s">
        <v>10975</v>
      </c>
      <c r="E3475" s="34" t="s">
        <v>84</v>
      </c>
      <c r="F3475" s="31">
        <v>1</v>
      </c>
    </row>
    <row r="3476" spans="1:6" s="31" customFormat="1" ht="15.75" customHeight="1" x14ac:dyDescent="0.25">
      <c r="A3476" s="31">
        <v>3479</v>
      </c>
      <c r="B3476" s="34" t="s">
        <v>14441</v>
      </c>
      <c r="C3476" s="31">
        <v>3095</v>
      </c>
      <c r="D3476" s="34" t="s">
        <v>11420</v>
      </c>
      <c r="E3476" s="34" t="s">
        <v>84</v>
      </c>
      <c r="F3476" s="31">
        <v>9</v>
      </c>
    </row>
    <row r="3477" spans="1:6" s="31" customFormat="1" ht="15.75" customHeight="1" x14ac:dyDescent="0.25">
      <c r="A3477" s="31">
        <v>3480</v>
      </c>
      <c r="B3477" s="34" t="s">
        <v>14442</v>
      </c>
      <c r="C3477" s="31">
        <v>2300</v>
      </c>
      <c r="D3477" s="34" t="s">
        <v>10975</v>
      </c>
      <c r="E3477" s="34" t="s">
        <v>84</v>
      </c>
      <c r="F3477" s="31">
        <v>10</v>
      </c>
    </row>
    <row r="3478" spans="1:6" s="31" customFormat="1" ht="15.75" customHeight="1" x14ac:dyDescent="0.25">
      <c r="A3478" s="31">
        <v>3481</v>
      </c>
      <c r="B3478" s="34" t="s">
        <v>14443</v>
      </c>
      <c r="C3478" s="31">
        <v>3223</v>
      </c>
      <c r="D3478" s="34" t="s">
        <v>11420</v>
      </c>
      <c r="E3478" s="34" t="s">
        <v>84</v>
      </c>
      <c r="F3478" s="31">
        <v>7</v>
      </c>
    </row>
    <row r="3479" spans="1:6" s="31" customFormat="1" ht="15.75" customHeight="1" x14ac:dyDescent="0.25">
      <c r="A3479" s="31">
        <v>3482</v>
      </c>
      <c r="B3479" s="34" t="s">
        <v>14444</v>
      </c>
      <c r="C3479" s="31">
        <v>4069</v>
      </c>
      <c r="D3479" s="34" t="s">
        <v>14968</v>
      </c>
      <c r="E3479" s="34" t="s">
        <v>84</v>
      </c>
      <c r="F3479" s="31">
        <v>8</v>
      </c>
    </row>
    <row r="3480" spans="1:6" s="31" customFormat="1" ht="15.75" customHeight="1" x14ac:dyDescent="0.25">
      <c r="A3480" s="31">
        <v>3483</v>
      </c>
      <c r="B3480" s="34" t="s">
        <v>14445</v>
      </c>
      <c r="C3480" s="31">
        <v>4216</v>
      </c>
      <c r="D3480" s="34" t="s">
        <v>14968</v>
      </c>
      <c r="E3480" s="34" t="s">
        <v>84</v>
      </c>
      <c r="F3480" s="31">
        <v>5</v>
      </c>
    </row>
    <row r="3481" spans="1:6" s="31" customFormat="1" ht="15.75" customHeight="1" x14ac:dyDescent="0.25">
      <c r="A3481" s="31">
        <v>3484</v>
      </c>
      <c r="B3481" s="34" t="s">
        <v>14446</v>
      </c>
      <c r="C3481" s="31">
        <v>4519</v>
      </c>
      <c r="D3481" s="34" t="s">
        <v>14968</v>
      </c>
      <c r="E3481" s="34" t="s">
        <v>84</v>
      </c>
      <c r="F3481" s="31">
        <v>6</v>
      </c>
    </row>
    <row r="3482" spans="1:6" s="31" customFormat="1" ht="15.75" customHeight="1" x14ac:dyDescent="0.25">
      <c r="A3482" s="31">
        <v>3485</v>
      </c>
      <c r="B3482" s="34" t="s">
        <v>14447</v>
      </c>
      <c r="C3482" s="31">
        <v>2620</v>
      </c>
      <c r="D3482" s="34" t="s">
        <v>10975</v>
      </c>
      <c r="E3482" s="34" t="s">
        <v>84</v>
      </c>
      <c r="F3482" s="31">
        <v>8</v>
      </c>
    </row>
    <row r="3483" spans="1:6" s="31" customFormat="1" ht="15.75" customHeight="1" x14ac:dyDescent="0.25">
      <c r="A3483" s="31">
        <v>3486</v>
      </c>
      <c r="B3483" s="34" t="s">
        <v>14448</v>
      </c>
      <c r="C3483" s="31">
        <v>2548</v>
      </c>
      <c r="D3483" s="34" t="s">
        <v>10975</v>
      </c>
      <c r="E3483" s="34" t="s">
        <v>84</v>
      </c>
      <c r="F3483" s="31">
        <v>8</v>
      </c>
    </row>
    <row r="3484" spans="1:6" s="31" customFormat="1" ht="15.75" customHeight="1" x14ac:dyDescent="0.25">
      <c r="A3484" s="31">
        <v>3487</v>
      </c>
      <c r="B3484" s="34" t="s">
        <v>14449</v>
      </c>
      <c r="C3484" s="31">
        <v>3146</v>
      </c>
      <c r="D3484" s="34" t="s">
        <v>11420</v>
      </c>
      <c r="E3484" s="34" t="s">
        <v>84</v>
      </c>
      <c r="F3484" s="31">
        <v>9</v>
      </c>
    </row>
    <row r="3485" spans="1:6" s="31" customFormat="1" ht="15.75" customHeight="1" x14ac:dyDescent="0.25">
      <c r="A3485" s="31">
        <v>3488</v>
      </c>
      <c r="B3485" s="34" t="s">
        <v>14450</v>
      </c>
      <c r="C3485" s="31">
        <v>2136</v>
      </c>
      <c r="D3485" s="34" t="s">
        <v>10975</v>
      </c>
      <c r="E3485" s="34" t="s">
        <v>84</v>
      </c>
      <c r="F3485" s="31">
        <v>10</v>
      </c>
    </row>
    <row r="3486" spans="1:6" s="31" customFormat="1" ht="15.75" customHeight="1" x14ac:dyDescent="0.25">
      <c r="A3486" s="31">
        <v>3489</v>
      </c>
      <c r="B3486" s="34" t="s">
        <v>14451</v>
      </c>
      <c r="C3486" s="31">
        <v>2099</v>
      </c>
      <c r="D3486" s="34" t="s">
        <v>10975</v>
      </c>
      <c r="E3486" s="34" t="s">
        <v>84</v>
      </c>
      <c r="F3486" s="31">
        <v>11</v>
      </c>
    </row>
    <row r="3487" spans="1:6" s="31" customFormat="1" ht="15.75" customHeight="1" x14ac:dyDescent="0.25">
      <c r="A3487" s="31">
        <v>3490</v>
      </c>
      <c r="B3487" s="34" t="s">
        <v>14452</v>
      </c>
      <c r="C3487" s="31">
        <v>2126</v>
      </c>
      <c r="D3487" s="34" t="s">
        <v>10975</v>
      </c>
      <c r="E3487" s="34" t="s">
        <v>84</v>
      </c>
      <c r="F3487" s="31">
        <v>10</v>
      </c>
    </row>
    <row r="3488" spans="1:6" s="31" customFormat="1" ht="15.75" customHeight="1" x14ac:dyDescent="0.25">
      <c r="A3488" s="31">
        <v>3491</v>
      </c>
      <c r="B3488" s="34" t="s">
        <v>14453</v>
      </c>
      <c r="C3488" s="31">
        <v>3195</v>
      </c>
      <c r="D3488" s="34" t="s">
        <v>11420</v>
      </c>
      <c r="E3488" s="34" t="s">
        <v>84</v>
      </c>
      <c r="F3488" s="31">
        <v>10</v>
      </c>
    </row>
    <row r="3489" spans="1:6" s="31" customFormat="1" ht="15.75" customHeight="1" x14ac:dyDescent="0.25">
      <c r="A3489" s="31">
        <v>3492</v>
      </c>
      <c r="B3489" s="34" t="s">
        <v>14454</v>
      </c>
      <c r="C3489" s="31">
        <v>3021</v>
      </c>
      <c r="D3489" s="34" t="s">
        <v>11420</v>
      </c>
      <c r="E3489" s="34" t="s">
        <v>84</v>
      </c>
      <c r="F3489" s="31">
        <v>9</v>
      </c>
    </row>
    <row r="3490" spans="1:6" s="31" customFormat="1" ht="15.75" customHeight="1" x14ac:dyDescent="0.25">
      <c r="A3490" s="31">
        <v>3493</v>
      </c>
      <c r="B3490" s="34" t="s">
        <v>14455</v>
      </c>
      <c r="C3490" s="31">
        <v>2090</v>
      </c>
      <c r="D3490" s="34" t="s">
        <v>10975</v>
      </c>
      <c r="E3490" s="34" t="s">
        <v>84</v>
      </c>
      <c r="F3490" s="31">
        <v>10</v>
      </c>
    </row>
    <row r="3491" spans="1:6" s="31" customFormat="1" ht="15.75" customHeight="1" x14ac:dyDescent="0.25">
      <c r="A3491" s="31">
        <v>3494</v>
      </c>
      <c r="B3491" s="34" t="s">
        <v>14456</v>
      </c>
      <c r="C3491" s="31">
        <v>2033</v>
      </c>
      <c r="D3491" s="34" t="s">
        <v>10975</v>
      </c>
      <c r="E3491" s="34" t="s">
        <v>84</v>
      </c>
      <c r="F3491" s="31">
        <v>10</v>
      </c>
    </row>
    <row r="3492" spans="1:6" s="31" customFormat="1" ht="15.75" customHeight="1" x14ac:dyDescent="0.25">
      <c r="A3492" s="31">
        <v>3495</v>
      </c>
      <c r="B3492" s="34" t="s">
        <v>14457</v>
      </c>
      <c r="C3492" s="31">
        <v>2767</v>
      </c>
      <c r="D3492" s="34" t="s">
        <v>10975</v>
      </c>
      <c r="E3492" s="34" t="s">
        <v>84</v>
      </c>
      <c r="F3492" s="31">
        <v>9</v>
      </c>
    </row>
    <row r="3493" spans="1:6" s="31" customFormat="1" ht="15.75" customHeight="1" x14ac:dyDescent="0.25">
      <c r="A3493" s="31">
        <v>3496</v>
      </c>
      <c r="B3493" s="34" t="s">
        <v>14458</v>
      </c>
      <c r="C3493" s="31">
        <v>2171</v>
      </c>
      <c r="D3493" s="34" t="s">
        <v>10975</v>
      </c>
      <c r="E3493" s="34" t="s">
        <v>84</v>
      </c>
      <c r="F3493" s="31">
        <v>9</v>
      </c>
    </row>
    <row r="3494" spans="1:6" s="31" customFormat="1" ht="15.75" customHeight="1" x14ac:dyDescent="0.25">
      <c r="A3494" s="31">
        <v>3497</v>
      </c>
      <c r="B3494" s="34" t="s">
        <v>14459</v>
      </c>
      <c r="C3494" s="31">
        <v>3976</v>
      </c>
      <c r="D3494" s="34" t="s">
        <v>11420</v>
      </c>
      <c r="E3494" s="34" t="s">
        <v>84</v>
      </c>
      <c r="F3494" s="31">
        <v>5</v>
      </c>
    </row>
    <row r="3495" spans="1:6" s="31" customFormat="1" ht="15.75" customHeight="1" x14ac:dyDescent="0.25">
      <c r="A3495" s="31">
        <v>3498</v>
      </c>
      <c r="B3495" s="34" t="s">
        <v>14460</v>
      </c>
      <c r="C3495" s="31">
        <v>3012</v>
      </c>
      <c r="D3495" s="34" t="s">
        <v>11420</v>
      </c>
      <c r="E3495" s="34" t="s">
        <v>84</v>
      </c>
      <c r="F3495" s="31">
        <v>4</v>
      </c>
    </row>
    <row r="3496" spans="1:6" s="31" customFormat="1" ht="15.75" customHeight="1" x14ac:dyDescent="0.25">
      <c r="A3496" s="31">
        <v>3499</v>
      </c>
      <c r="B3496" s="34" t="s">
        <v>14461</v>
      </c>
      <c r="C3496" s="31">
        <v>4073</v>
      </c>
      <c r="D3496" s="34" t="s">
        <v>14968</v>
      </c>
      <c r="E3496" s="34" t="s">
        <v>84</v>
      </c>
      <c r="F3496" s="31">
        <v>9</v>
      </c>
    </row>
    <row r="3497" spans="1:6" s="31" customFormat="1" ht="15.75" customHeight="1" x14ac:dyDescent="0.25">
      <c r="A3497" s="31">
        <v>3500</v>
      </c>
      <c r="B3497" s="34" t="s">
        <v>14462</v>
      </c>
      <c r="C3497" s="31">
        <v>2100</v>
      </c>
      <c r="D3497" s="34" t="s">
        <v>10975</v>
      </c>
      <c r="E3497" s="34" t="s">
        <v>84</v>
      </c>
      <c r="F3497" s="31">
        <v>10</v>
      </c>
    </row>
    <row r="3498" spans="1:6" s="31" customFormat="1" ht="15.75" customHeight="1" x14ac:dyDescent="0.25">
      <c r="A3498" s="31">
        <v>3501</v>
      </c>
      <c r="B3498" s="34" t="s">
        <v>14463</v>
      </c>
      <c r="C3498" s="31">
        <v>2119</v>
      </c>
      <c r="D3498" s="34" t="s">
        <v>10975</v>
      </c>
      <c r="E3498" s="34" t="s">
        <v>84</v>
      </c>
      <c r="F3498" s="31">
        <v>11</v>
      </c>
    </row>
    <row r="3499" spans="1:6" s="31" customFormat="1" ht="15.75" customHeight="1" x14ac:dyDescent="0.25">
      <c r="A3499" s="31">
        <v>3502</v>
      </c>
      <c r="B3499" s="34" t="s">
        <v>14464</v>
      </c>
      <c r="C3499" s="31">
        <v>2155</v>
      </c>
      <c r="D3499" s="34" t="s">
        <v>10975</v>
      </c>
      <c r="E3499" s="34" t="s">
        <v>84</v>
      </c>
      <c r="F3499" s="31">
        <v>10</v>
      </c>
    </row>
    <row r="3500" spans="1:6" s="31" customFormat="1" ht="15.75" customHeight="1" x14ac:dyDescent="0.25">
      <c r="A3500" s="31">
        <v>3503</v>
      </c>
      <c r="B3500" s="34" t="s">
        <v>14465</v>
      </c>
      <c r="C3500" s="31">
        <v>2122</v>
      </c>
      <c r="D3500" s="34" t="s">
        <v>10975</v>
      </c>
      <c r="E3500" s="34" t="s">
        <v>84</v>
      </c>
      <c r="F3500" s="31">
        <v>11</v>
      </c>
    </row>
    <row r="3501" spans="1:6" s="31" customFormat="1" ht="15.75" customHeight="1" x14ac:dyDescent="0.25">
      <c r="A3501" s="31">
        <v>3504</v>
      </c>
      <c r="B3501" s="34" t="s">
        <v>14466</v>
      </c>
      <c r="C3501" s="31">
        <v>3195</v>
      </c>
      <c r="D3501" s="34" t="s">
        <v>11420</v>
      </c>
      <c r="E3501" s="34" t="s">
        <v>84</v>
      </c>
      <c r="F3501" s="31">
        <v>10</v>
      </c>
    </row>
    <row r="3502" spans="1:6" s="31" customFormat="1" ht="15.75" customHeight="1" x14ac:dyDescent="0.25">
      <c r="A3502" s="31">
        <v>3505</v>
      </c>
      <c r="B3502" s="34" t="s">
        <v>14467</v>
      </c>
      <c r="C3502" s="31">
        <v>2022</v>
      </c>
      <c r="D3502" s="34" t="s">
        <v>10975</v>
      </c>
      <c r="E3502" s="34" t="s">
        <v>84</v>
      </c>
      <c r="F3502" s="31">
        <v>10</v>
      </c>
    </row>
    <row r="3503" spans="1:6" s="31" customFormat="1" ht="15.75" customHeight="1" x14ac:dyDescent="0.25">
      <c r="A3503" s="31">
        <v>3506</v>
      </c>
      <c r="B3503" s="34" t="s">
        <v>14468</v>
      </c>
      <c r="C3503" s="31">
        <v>2194</v>
      </c>
      <c r="D3503" s="34" t="s">
        <v>10975</v>
      </c>
      <c r="E3503" s="34" t="s">
        <v>84</v>
      </c>
      <c r="F3503" s="31">
        <v>7</v>
      </c>
    </row>
    <row r="3504" spans="1:6" s="31" customFormat="1" ht="15.75" customHeight="1" x14ac:dyDescent="0.25">
      <c r="A3504" s="31">
        <v>3507</v>
      </c>
      <c r="B3504" s="34" t="s">
        <v>14469</v>
      </c>
      <c r="C3504" s="31">
        <v>3555</v>
      </c>
      <c r="D3504" s="34" t="s">
        <v>11420</v>
      </c>
      <c r="E3504" s="34" t="s">
        <v>84</v>
      </c>
      <c r="F3504" s="31">
        <v>3</v>
      </c>
    </row>
    <row r="3505" spans="1:6" s="31" customFormat="1" ht="15.75" customHeight="1" x14ac:dyDescent="0.25">
      <c r="A3505" s="31">
        <v>3508</v>
      </c>
      <c r="B3505" s="34" t="s">
        <v>14470</v>
      </c>
      <c r="C3505" s="31">
        <v>3195</v>
      </c>
      <c r="D3505" s="34" t="s">
        <v>11420</v>
      </c>
      <c r="E3505" s="34" t="s">
        <v>84</v>
      </c>
      <c r="F3505" s="31">
        <v>10</v>
      </c>
    </row>
    <row r="3506" spans="1:6" s="31" customFormat="1" ht="15.75" customHeight="1" x14ac:dyDescent="0.25">
      <c r="A3506" s="31">
        <v>3509</v>
      </c>
      <c r="B3506" s="34" t="s">
        <v>14471</v>
      </c>
      <c r="C3506" s="31">
        <v>3031</v>
      </c>
      <c r="D3506" s="34" t="s">
        <v>11420</v>
      </c>
      <c r="E3506" s="34" t="s">
        <v>84</v>
      </c>
      <c r="F3506" s="31">
        <v>9</v>
      </c>
    </row>
    <row r="3507" spans="1:6" s="31" customFormat="1" ht="15.75" customHeight="1" x14ac:dyDescent="0.25">
      <c r="A3507" s="31">
        <v>3510</v>
      </c>
      <c r="B3507" s="34" t="s">
        <v>14472</v>
      </c>
      <c r="C3507" s="31">
        <v>2700</v>
      </c>
      <c r="D3507" s="34" t="s">
        <v>10975</v>
      </c>
      <c r="E3507" s="34" t="s">
        <v>84</v>
      </c>
      <c r="F3507" s="31">
        <v>2</v>
      </c>
    </row>
    <row r="3508" spans="1:6" s="31" customFormat="1" ht="15.75" customHeight="1" x14ac:dyDescent="0.25">
      <c r="A3508" s="31">
        <v>3511</v>
      </c>
      <c r="B3508" s="34" t="s">
        <v>14473</v>
      </c>
      <c r="C3508" s="31">
        <v>3340</v>
      </c>
      <c r="D3508" s="34" t="s">
        <v>11420</v>
      </c>
      <c r="E3508" s="34" t="s">
        <v>84</v>
      </c>
      <c r="F3508" s="31">
        <v>4</v>
      </c>
    </row>
    <row r="3509" spans="1:6" s="31" customFormat="1" ht="15.75" customHeight="1" x14ac:dyDescent="0.25">
      <c r="A3509" s="31">
        <v>3512</v>
      </c>
      <c r="B3509" s="34" t="s">
        <v>14474</v>
      </c>
      <c r="C3509" s="31">
        <v>2019</v>
      </c>
      <c r="D3509" s="34" t="s">
        <v>10975</v>
      </c>
      <c r="E3509" s="34" t="s">
        <v>84</v>
      </c>
      <c r="F3509" s="31">
        <v>10</v>
      </c>
    </row>
    <row r="3510" spans="1:6" s="31" customFormat="1" ht="15.75" customHeight="1" x14ac:dyDescent="0.25">
      <c r="A3510" s="31">
        <v>3513</v>
      </c>
      <c r="B3510" s="34" t="s">
        <v>14475</v>
      </c>
      <c r="C3510" s="31">
        <v>2035</v>
      </c>
      <c r="D3510" s="34" t="s">
        <v>10975</v>
      </c>
      <c r="E3510" s="34" t="s">
        <v>84</v>
      </c>
      <c r="F3510" s="31">
        <v>9</v>
      </c>
    </row>
    <row r="3511" spans="1:6" s="31" customFormat="1" ht="15.75" customHeight="1" x14ac:dyDescent="0.25">
      <c r="A3511" s="31">
        <v>3514</v>
      </c>
      <c r="B3511" s="34" t="s">
        <v>14476</v>
      </c>
      <c r="C3511" s="31">
        <v>3155</v>
      </c>
      <c r="D3511" s="34" t="s">
        <v>11420</v>
      </c>
      <c r="E3511" s="34" t="s">
        <v>84</v>
      </c>
      <c r="F3511" s="31">
        <v>7</v>
      </c>
    </row>
    <row r="3512" spans="1:6" s="31" customFormat="1" ht="15.75" customHeight="1" x14ac:dyDescent="0.25">
      <c r="A3512" s="31">
        <v>3515</v>
      </c>
      <c r="B3512" s="34" t="s">
        <v>14477</v>
      </c>
      <c r="C3512" s="31">
        <v>4825</v>
      </c>
      <c r="D3512" s="34" t="s">
        <v>14968</v>
      </c>
      <c r="E3512" s="34" t="s">
        <v>84</v>
      </c>
      <c r="F3512" s="31">
        <v>5</v>
      </c>
    </row>
    <row r="3513" spans="1:6" s="31" customFormat="1" ht="15.75" customHeight="1" x14ac:dyDescent="0.25">
      <c r="A3513" s="31">
        <v>3516</v>
      </c>
      <c r="B3513" s="34" t="s">
        <v>14478</v>
      </c>
      <c r="C3513" s="31">
        <v>2152</v>
      </c>
      <c r="D3513" s="34" t="s">
        <v>10975</v>
      </c>
      <c r="E3513" s="34" t="s">
        <v>84</v>
      </c>
      <c r="F3513" s="31">
        <v>10</v>
      </c>
    </row>
    <row r="3514" spans="1:6" s="31" customFormat="1" ht="15.75" customHeight="1" x14ac:dyDescent="0.25">
      <c r="A3514" s="31">
        <v>3517</v>
      </c>
      <c r="B3514" s="34" t="s">
        <v>14479</v>
      </c>
      <c r="C3514" s="31">
        <v>4121</v>
      </c>
      <c r="D3514" s="34" t="s">
        <v>14968</v>
      </c>
      <c r="E3514" s="34" t="s">
        <v>84</v>
      </c>
      <c r="F3514" s="31">
        <v>8</v>
      </c>
    </row>
    <row r="3515" spans="1:6" s="31" customFormat="1" ht="15.75" customHeight="1" x14ac:dyDescent="0.25">
      <c r="A3515" s="31">
        <v>3518</v>
      </c>
      <c r="B3515" s="34" t="s">
        <v>14480</v>
      </c>
      <c r="C3515" s="31">
        <v>2211</v>
      </c>
      <c r="D3515" s="34" t="s">
        <v>10975</v>
      </c>
      <c r="E3515" s="34" t="s">
        <v>84</v>
      </c>
      <c r="F3515" s="31">
        <v>8</v>
      </c>
    </row>
    <row r="3516" spans="1:6" s="31" customFormat="1" ht="15.75" customHeight="1" x14ac:dyDescent="0.25">
      <c r="A3516" s="31">
        <v>3519</v>
      </c>
      <c r="B3516" s="34" t="s">
        <v>14481</v>
      </c>
      <c r="C3516" s="31">
        <v>2470</v>
      </c>
      <c r="D3516" s="34" t="s">
        <v>10975</v>
      </c>
      <c r="E3516" s="34" t="s">
        <v>84</v>
      </c>
      <c r="F3516" s="31">
        <v>5</v>
      </c>
    </row>
    <row r="3517" spans="1:6" s="31" customFormat="1" ht="15.75" customHeight="1" x14ac:dyDescent="0.25">
      <c r="A3517" s="31">
        <v>3520</v>
      </c>
      <c r="B3517" s="34" t="s">
        <v>14482</v>
      </c>
      <c r="C3517" s="31">
        <v>2071</v>
      </c>
      <c r="D3517" s="34" t="s">
        <v>10975</v>
      </c>
      <c r="E3517" s="34" t="s">
        <v>84</v>
      </c>
      <c r="F3517" s="31">
        <v>12</v>
      </c>
    </row>
    <row r="3518" spans="1:6" s="31" customFormat="1" ht="15.75" customHeight="1" x14ac:dyDescent="0.25">
      <c r="A3518" s="31">
        <v>3521</v>
      </c>
      <c r="B3518" s="34" t="s">
        <v>14483</v>
      </c>
      <c r="C3518" s="31">
        <v>2101</v>
      </c>
      <c r="D3518" s="34" t="s">
        <v>10975</v>
      </c>
      <c r="E3518" s="34" t="s">
        <v>84</v>
      </c>
      <c r="F3518" s="31">
        <v>11</v>
      </c>
    </row>
    <row r="3519" spans="1:6" s="31" customFormat="1" ht="15.75" customHeight="1" x14ac:dyDescent="0.25">
      <c r="A3519" s="31">
        <v>3522</v>
      </c>
      <c r="B3519" s="34" t="s">
        <v>14484</v>
      </c>
      <c r="C3519" s="31">
        <v>2095</v>
      </c>
      <c r="D3519" s="34" t="s">
        <v>10975</v>
      </c>
      <c r="E3519" s="34" t="s">
        <v>84</v>
      </c>
      <c r="F3519" s="31">
        <v>11</v>
      </c>
    </row>
    <row r="3520" spans="1:6" s="31" customFormat="1" ht="15.75" customHeight="1" x14ac:dyDescent="0.25">
      <c r="A3520" s="31">
        <v>3523</v>
      </c>
      <c r="B3520" s="34" t="s">
        <v>14485</v>
      </c>
      <c r="C3520" s="31">
        <v>2194</v>
      </c>
      <c r="D3520" s="34" t="s">
        <v>10975</v>
      </c>
      <c r="E3520" s="34" t="s">
        <v>84</v>
      </c>
      <c r="F3520" s="31">
        <v>10</v>
      </c>
    </row>
    <row r="3521" spans="1:6" s="31" customFormat="1" ht="15.75" customHeight="1" x14ac:dyDescent="0.25">
      <c r="A3521" s="31">
        <v>3524</v>
      </c>
      <c r="B3521" s="34" t="s">
        <v>14486</v>
      </c>
      <c r="C3521" s="31">
        <v>2471</v>
      </c>
      <c r="D3521" s="34" t="s">
        <v>10975</v>
      </c>
      <c r="E3521" s="34" t="s">
        <v>84</v>
      </c>
      <c r="F3521" s="31">
        <v>2</v>
      </c>
    </row>
    <row r="3522" spans="1:6" s="31" customFormat="1" ht="15.75" customHeight="1" x14ac:dyDescent="0.25">
      <c r="A3522" s="31">
        <v>3525</v>
      </c>
      <c r="B3522" s="34" t="s">
        <v>14487</v>
      </c>
      <c r="C3522" s="31">
        <v>4812</v>
      </c>
      <c r="D3522" s="34" t="s">
        <v>14968</v>
      </c>
      <c r="E3522" s="34" t="s">
        <v>84</v>
      </c>
      <c r="F3522" s="31">
        <v>3</v>
      </c>
    </row>
    <row r="3523" spans="1:6" s="31" customFormat="1" ht="15.75" customHeight="1" x14ac:dyDescent="0.25">
      <c r="A3523" s="31">
        <v>3526</v>
      </c>
      <c r="B3523" s="34" t="s">
        <v>14488</v>
      </c>
      <c r="C3523" s="31">
        <v>2774</v>
      </c>
      <c r="D3523" s="34" t="s">
        <v>10975</v>
      </c>
      <c r="E3523" s="34" t="s">
        <v>84</v>
      </c>
      <c r="F3523" s="31">
        <v>9</v>
      </c>
    </row>
    <row r="3524" spans="1:6" s="31" customFormat="1" ht="15.75" customHeight="1" x14ac:dyDescent="0.25">
      <c r="A3524" s="31">
        <v>3527</v>
      </c>
      <c r="B3524" s="34" t="s">
        <v>14489</v>
      </c>
      <c r="C3524" s="31">
        <v>3123</v>
      </c>
      <c r="D3524" s="34" t="s">
        <v>11420</v>
      </c>
      <c r="E3524" s="34" t="s">
        <v>84</v>
      </c>
      <c r="F3524" s="31">
        <v>9</v>
      </c>
    </row>
    <row r="3525" spans="1:6" s="31" customFormat="1" ht="15.75" customHeight="1" x14ac:dyDescent="0.25">
      <c r="A3525" s="31">
        <v>3528</v>
      </c>
      <c r="B3525" s="34" t="s">
        <v>14490</v>
      </c>
      <c r="C3525" s="31">
        <v>2145</v>
      </c>
      <c r="D3525" s="34" t="s">
        <v>10975</v>
      </c>
      <c r="E3525" s="34" t="s">
        <v>84</v>
      </c>
      <c r="F3525" s="31">
        <v>10</v>
      </c>
    </row>
    <row r="3526" spans="1:6" s="31" customFormat="1" ht="15.75" customHeight="1" x14ac:dyDescent="0.25">
      <c r="A3526" s="31">
        <v>3529</v>
      </c>
      <c r="B3526" s="34" t="s">
        <v>14491</v>
      </c>
      <c r="C3526" s="31">
        <v>2294</v>
      </c>
      <c r="D3526" s="34" t="s">
        <v>10975</v>
      </c>
      <c r="E3526" s="34" t="s">
        <v>84</v>
      </c>
      <c r="F3526" s="31">
        <v>7</v>
      </c>
    </row>
    <row r="3527" spans="1:6" s="31" customFormat="1" ht="15.75" customHeight="1" x14ac:dyDescent="0.25">
      <c r="A3527" s="31">
        <v>3530</v>
      </c>
      <c r="B3527" s="34" t="s">
        <v>14492</v>
      </c>
      <c r="C3527" s="31">
        <v>2007</v>
      </c>
      <c r="D3527" s="34" t="s">
        <v>10975</v>
      </c>
      <c r="E3527" s="34" t="s">
        <v>84</v>
      </c>
      <c r="F3527" s="31">
        <v>8</v>
      </c>
    </row>
    <row r="3528" spans="1:6" s="31" customFormat="1" ht="15.75" customHeight="1" x14ac:dyDescent="0.25">
      <c r="A3528" s="31">
        <v>3531</v>
      </c>
      <c r="B3528" s="34" t="s">
        <v>14493</v>
      </c>
      <c r="C3528" s="31">
        <v>2147</v>
      </c>
      <c r="D3528" s="34" t="s">
        <v>10975</v>
      </c>
      <c r="E3528" s="34" t="s">
        <v>84</v>
      </c>
      <c r="F3528" s="31">
        <v>10</v>
      </c>
    </row>
    <row r="3529" spans="1:6" s="31" customFormat="1" ht="15.75" customHeight="1" x14ac:dyDescent="0.25">
      <c r="A3529" s="31">
        <v>3532</v>
      </c>
      <c r="B3529" s="34" t="s">
        <v>14494</v>
      </c>
      <c r="C3529" s="31">
        <v>3978</v>
      </c>
      <c r="D3529" s="34" t="s">
        <v>11420</v>
      </c>
      <c r="E3529" s="34" t="s">
        <v>84</v>
      </c>
      <c r="F3529" s="31">
        <v>6</v>
      </c>
    </row>
    <row r="3530" spans="1:6" s="31" customFormat="1" ht="15.75" customHeight="1" x14ac:dyDescent="0.25">
      <c r="A3530" s="31">
        <v>3533</v>
      </c>
      <c r="B3530" s="34" t="s">
        <v>14495</v>
      </c>
      <c r="C3530" s="31">
        <v>2705</v>
      </c>
      <c r="D3530" s="34" t="s">
        <v>10975</v>
      </c>
      <c r="E3530" s="34" t="s">
        <v>84</v>
      </c>
      <c r="F3530" s="31">
        <v>5</v>
      </c>
    </row>
    <row r="3531" spans="1:6" s="31" customFormat="1" ht="15.75" customHeight="1" x14ac:dyDescent="0.25">
      <c r="A3531" s="31">
        <v>3534</v>
      </c>
      <c r="B3531" s="34" t="s">
        <v>14496</v>
      </c>
      <c r="C3531" s="31">
        <v>3305</v>
      </c>
      <c r="D3531" s="34" t="s">
        <v>11420</v>
      </c>
      <c r="E3531" s="34" t="s">
        <v>84</v>
      </c>
      <c r="F3531" s="31">
        <v>1</v>
      </c>
    </row>
    <row r="3532" spans="1:6" s="31" customFormat="1" ht="15.75" customHeight="1" x14ac:dyDescent="0.25">
      <c r="A3532" s="31">
        <v>3535</v>
      </c>
      <c r="B3532" s="34" t="s">
        <v>14497</v>
      </c>
      <c r="C3532" s="31">
        <v>2575</v>
      </c>
      <c r="D3532" s="34" t="s">
        <v>10975</v>
      </c>
      <c r="E3532" s="34" t="s">
        <v>84</v>
      </c>
      <c r="F3532" s="31">
        <v>6</v>
      </c>
    </row>
    <row r="3533" spans="1:6" s="31" customFormat="1" ht="15.75" customHeight="1" x14ac:dyDescent="0.25">
      <c r="A3533" s="31">
        <v>3536</v>
      </c>
      <c r="B3533" s="34" t="s">
        <v>14498</v>
      </c>
      <c r="C3533" s="31">
        <v>3072</v>
      </c>
      <c r="D3533" s="34" t="s">
        <v>11420</v>
      </c>
      <c r="E3533" s="34" t="s">
        <v>84</v>
      </c>
      <c r="F3533" s="31">
        <v>10</v>
      </c>
    </row>
    <row r="3534" spans="1:6" s="31" customFormat="1" ht="15.75" customHeight="1" x14ac:dyDescent="0.25">
      <c r="A3534" s="31">
        <v>3537</v>
      </c>
      <c r="B3534" s="34" t="s">
        <v>14499</v>
      </c>
      <c r="C3534" s="31">
        <v>2250</v>
      </c>
      <c r="D3534" s="34" t="s">
        <v>10975</v>
      </c>
      <c r="E3534" s="34" t="s">
        <v>84</v>
      </c>
      <c r="F3534" s="31">
        <v>7</v>
      </c>
    </row>
    <row r="3535" spans="1:6" s="31" customFormat="1" ht="15.75" customHeight="1" x14ac:dyDescent="0.25">
      <c r="A3535" s="31">
        <v>3538</v>
      </c>
      <c r="B3535" s="34" t="s">
        <v>14500</v>
      </c>
      <c r="C3535" s="31">
        <v>2198</v>
      </c>
      <c r="D3535" s="34" t="s">
        <v>10975</v>
      </c>
      <c r="E3535" s="34" t="s">
        <v>84</v>
      </c>
      <c r="F3535" s="31">
        <v>9</v>
      </c>
    </row>
    <row r="3536" spans="1:6" s="31" customFormat="1" ht="15.75" customHeight="1" x14ac:dyDescent="0.25">
      <c r="A3536" s="31">
        <v>3539</v>
      </c>
      <c r="B3536" s="34" t="s">
        <v>14501</v>
      </c>
      <c r="C3536" s="31">
        <v>4509</v>
      </c>
      <c r="D3536" s="34" t="s">
        <v>14968</v>
      </c>
      <c r="E3536" s="34" t="s">
        <v>84</v>
      </c>
      <c r="F3536" s="31">
        <v>7</v>
      </c>
    </row>
    <row r="3537" spans="1:6" s="31" customFormat="1" ht="15.75" customHeight="1" x14ac:dyDescent="0.25">
      <c r="A3537" s="31">
        <v>3540</v>
      </c>
      <c r="B3537" s="34" t="s">
        <v>13289</v>
      </c>
      <c r="C3537" s="31">
        <v>4061</v>
      </c>
      <c r="D3537" s="34" t="s">
        <v>14968</v>
      </c>
      <c r="E3537" s="34" t="s">
        <v>84</v>
      </c>
      <c r="F3537" s="31">
        <v>8</v>
      </c>
    </row>
    <row r="3538" spans="1:6" s="31" customFormat="1" ht="15.75" customHeight="1" x14ac:dyDescent="0.25">
      <c r="A3538" s="31">
        <v>3541</v>
      </c>
      <c r="B3538" s="34" t="s">
        <v>14502</v>
      </c>
      <c r="C3538" s="31">
        <v>2136</v>
      </c>
      <c r="D3538" s="34" t="s">
        <v>10975</v>
      </c>
      <c r="E3538" s="34" t="s">
        <v>84</v>
      </c>
      <c r="F3538" s="31">
        <v>9</v>
      </c>
    </row>
    <row r="3539" spans="1:6" s="31" customFormat="1" ht="15.75" customHeight="1" x14ac:dyDescent="0.25">
      <c r="A3539" s="31">
        <v>3542</v>
      </c>
      <c r="B3539" s="34" t="s">
        <v>14503</v>
      </c>
      <c r="C3539" s="31">
        <v>4670</v>
      </c>
      <c r="D3539" s="34" t="s">
        <v>14968</v>
      </c>
      <c r="E3539" s="34" t="s">
        <v>84</v>
      </c>
      <c r="F3539" s="31">
        <v>2</v>
      </c>
    </row>
    <row r="3540" spans="1:6" s="31" customFormat="1" ht="15.75" customHeight="1" x14ac:dyDescent="0.25">
      <c r="A3540" s="31">
        <v>3543</v>
      </c>
      <c r="B3540" s="34" t="s">
        <v>14504</v>
      </c>
      <c r="C3540" s="31">
        <v>4304</v>
      </c>
      <c r="D3540" s="34" t="s">
        <v>14968</v>
      </c>
      <c r="E3540" s="34" t="s">
        <v>84</v>
      </c>
      <c r="F3540" s="31">
        <v>4</v>
      </c>
    </row>
    <row r="3541" spans="1:6" s="31" customFormat="1" ht="15.75" customHeight="1" x14ac:dyDescent="0.25">
      <c r="A3541" s="31">
        <v>3544</v>
      </c>
      <c r="B3541" s="34" t="s">
        <v>14505</v>
      </c>
      <c r="C3541" s="31">
        <v>4350</v>
      </c>
      <c r="D3541" s="34" t="s">
        <v>14968</v>
      </c>
      <c r="E3541" s="34" t="s">
        <v>84</v>
      </c>
      <c r="F3541" s="31">
        <v>4</v>
      </c>
    </row>
    <row r="3542" spans="1:6" s="31" customFormat="1" ht="15.75" customHeight="1" x14ac:dyDescent="0.25">
      <c r="A3542" s="31">
        <v>3545</v>
      </c>
      <c r="B3542" s="34" t="s">
        <v>14506</v>
      </c>
      <c r="C3542" s="31">
        <v>3046</v>
      </c>
      <c r="D3542" s="34" t="s">
        <v>11420</v>
      </c>
      <c r="E3542" s="34" t="s">
        <v>84</v>
      </c>
      <c r="F3542" s="31">
        <v>9</v>
      </c>
    </row>
    <row r="3543" spans="1:6" s="31" customFormat="1" ht="15.75" customHeight="1" x14ac:dyDescent="0.25">
      <c r="A3543" s="31">
        <v>3546</v>
      </c>
      <c r="B3543" s="34" t="s">
        <v>14507</v>
      </c>
      <c r="C3543" s="31">
        <v>2097</v>
      </c>
      <c r="D3543" s="34" t="s">
        <v>10975</v>
      </c>
      <c r="E3543" s="34" t="s">
        <v>84</v>
      </c>
      <c r="F3543" s="31">
        <v>12</v>
      </c>
    </row>
    <row r="3544" spans="1:6" s="31" customFormat="1" ht="15.75" customHeight="1" x14ac:dyDescent="0.25">
      <c r="A3544" s="31">
        <v>3547</v>
      </c>
      <c r="B3544" s="34" t="s">
        <v>14508</v>
      </c>
      <c r="C3544" s="31">
        <v>3065</v>
      </c>
      <c r="D3544" s="34" t="s">
        <v>11420</v>
      </c>
      <c r="E3544" s="34" t="s">
        <v>84</v>
      </c>
      <c r="F3544" s="31">
        <v>10</v>
      </c>
    </row>
    <row r="3545" spans="1:6" s="31" customFormat="1" ht="15.75" customHeight="1" x14ac:dyDescent="0.25">
      <c r="A3545" s="31">
        <v>3548</v>
      </c>
      <c r="B3545" s="34" t="s">
        <v>14509</v>
      </c>
      <c r="C3545" s="31">
        <v>3023</v>
      </c>
      <c r="D3545" s="34" t="s">
        <v>11420</v>
      </c>
      <c r="E3545" s="34" t="s">
        <v>84</v>
      </c>
      <c r="F3545" s="31">
        <v>8</v>
      </c>
    </row>
    <row r="3546" spans="1:6" s="31" customFormat="1" ht="15.75" customHeight="1" x14ac:dyDescent="0.25">
      <c r="A3546" s="31">
        <v>3549</v>
      </c>
      <c r="B3546" s="34" t="s">
        <v>14510</v>
      </c>
      <c r="C3546" s="31">
        <v>2508</v>
      </c>
      <c r="D3546" s="34" t="s">
        <v>10975</v>
      </c>
      <c r="E3546" s="34" t="s">
        <v>84</v>
      </c>
      <c r="F3546" s="31">
        <v>9</v>
      </c>
    </row>
    <row r="3547" spans="1:6" s="31" customFormat="1" ht="15.75" customHeight="1" x14ac:dyDescent="0.25">
      <c r="A3547" s="31">
        <v>3550</v>
      </c>
      <c r="B3547" s="34" t="s">
        <v>14511</v>
      </c>
      <c r="C3547" s="31">
        <v>2745</v>
      </c>
      <c r="D3547" s="34" t="s">
        <v>10975</v>
      </c>
      <c r="E3547" s="34" t="s">
        <v>84</v>
      </c>
      <c r="F3547" s="31">
        <v>8</v>
      </c>
    </row>
    <row r="3548" spans="1:6" s="31" customFormat="1" ht="15.75" customHeight="1" x14ac:dyDescent="0.25">
      <c r="A3548" s="31">
        <v>3551</v>
      </c>
      <c r="B3548" s="34" t="s">
        <v>14512</v>
      </c>
      <c r="C3548" s="31">
        <v>4680</v>
      </c>
      <c r="D3548" s="34" t="s">
        <v>14968</v>
      </c>
      <c r="E3548" s="34" t="s">
        <v>84</v>
      </c>
      <c r="F3548" s="31">
        <v>6</v>
      </c>
    </row>
    <row r="3549" spans="1:6" s="31" customFormat="1" ht="15.75" customHeight="1" x14ac:dyDescent="0.25">
      <c r="A3549" s="31">
        <v>3552</v>
      </c>
      <c r="B3549" s="34" t="s">
        <v>14513</v>
      </c>
      <c r="C3549" s="31">
        <v>2778</v>
      </c>
      <c r="D3549" s="34" t="s">
        <v>10975</v>
      </c>
      <c r="E3549" s="34" t="s">
        <v>84</v>
      </c>
      <c r="F3549" s="31">
        <v>7</v>
      </c>
    </row>
    <row r="3550" spans="1:6" s="31" customFormat="1" ht="15.75" customHeight="1" x14ac:dyDescent="0.25">
      <c r="A3550" s="31">
        <v>3553</v>
      </c>
      <c r="B3550" s="34" t="s">
        <v>14514</v>
      </c>
      <c r="C3550" s="31">
        <v>3125</v>
      </c>
      <c r="D3550" s="34" t="s">
        <v>11420</v>
      </c>
      <c r="E3550" s="34" t="s">
        <v>84</v>
      </c>
      <c r="F3550" s="31">
        <v>10</v>
      </c>
    </row>
    <row r="3551" spans="1:6" s="31" customFormat="1" ht="15.75" customHeight="1" x14ac:dyDescent="0.25">
      <c r="A3551" s="31">
        <v>3554</v>
      </c>
      <c r="B3551" s="34" t="s">
        <v>14515</v>
      </c>
      <c r="C3551" s="31">
        <v>2101</v>
      </c>
      <c r="D3551" s="34" t="s">
        <v>10975</v>
      </c>
      <c r="E3551" s="34" t="s">
        <v>84</v>
      </c>
      <c r="F3551" s="31">
        <v>11</v>
      </c>
    </row>
    <row r="3552" spans="1:6" s="31" customFormat="1" ht="15.75" customHeight="1" x14ac:dyDescent="0.25">
      <c r="A3552" s="31">
        <v>3555</v>
      </c>
      <c r="B3552" s="34" t="s">
        <v>14516</v>
      </c>
      <c r="C3552" s="31">
        <v>2076</v>
      </c>
      <c r="D3552" s="34" t="s">
        <v>10975</v>
      </c>
      <c r="E3552" s="34" t="s">
        <v>84</v>
      </c>
      <c r="F3552" s="31">
        <v>12</v>
      </c>
    </row>
    <row r="3553" spans="1:6" s="31" customFormat="1" ht="15.75" customHeight="1" x14ac:dyDescent="0.25">
      <c r="A3553" s="31">
        <v>3556</v>
      </c>
      <c r="B3553" s="34" t="s">
        <v>14517</v>
      </c>
      <c r="C3553" s="31">
        <v>3182</v>
      </c>
      <c r="D3553" s="34" t="s">
        <v>11420</v>
      </c>
      <c r="E3553" s="34" t="s">
        <v>84</v>
      </c>
      <c r="F3553" s="31">
        <v>12</v>
      </c>
    </row>
    <row r="3554" spans="1:6" s="31" customFormat="1" ht="15.75" customHeight="1" x14ac:dyDescent="0.25">
      <c r="A3554" s="31">
        <v>3557</v>
      </c>
      <c r="B3554" s="34" t="s">
        <v>14518</v>
      </c>
      <c r="C3554" s="31">
        <v>4730</v>
      </c>
      <c r="D3554" s="34" t="s">
        <v>14968</v>
      </c>
      <c r="E3554" s="34" t="s">
        <v>84</v>
      </c>
      <c r="F3554" s="31">
        <v>4</v>
      </c>
    </row>
    <row r="3555" spans="1:6" s="31" customFormat="1" ht="15.75" customHeight="1" x14ac:dyDescent="0.25">
      <c r="A3555" s="31">
        <v>3558</v>
      </c>
      <c r="B3555" s="34" t="s">
        <v>14519</v>
      </c>
      <c r="C3555" s="31">
        <v>4155</v>
      </c>
      <c r="D3555" s="34" t="s">
        <v>14968</v>
      </c>
      <c r="E3555" s="34" t="s">
        <v>84</v>
      </c>
      <c r="F3555" s="31">
        <v>10</v>
      </c>
    </row>
    <row r="3556" spans="1:6" s="31" customFormat="1" ht="15.75" customHeight="1" x14ac:dyDescent="0.25">
      <c r="A3556" s="31">
        <v>3559</v>
      </c>
      <c r="B3556" s="34" t="s">
        <v>14520</v>
      </c>
      <c r="C3556" s="31">
        <v>4215</v>
      </c>
      <c r="D3556" s="34" t="s">
        <v>14968</v>
      </c>
      <c r="E3556" s="34" t="s">
        <v>84</v>
      </c>
      <c r="F3556" s="31">
        <v>7</v>
      </c>
    </row>
    <row r="3557" spans="1:6" s="31" customFormat="1" ht="15.75" customHeight="1" x14ac:dyDescent="0.25">
      <c r="A3557" s="31">
        <v>3560</v>
      </c>
      <c r="B3557" s="34" t="s">
        <v>14521</v>
      </c>
      <c r="C3557" s="31">
        <v>4505</v>
      </c>
      <c r="D3557" s="34" t="s">
        <v>14968</v>
      </c>
      <c r="E3557" s="34" t="s">
        <v>84</v>
      </c>
      <c r="F3557" s="31">
        <v>2</v>
      </c>
    </row>
    <row r="3558" spans="1:6" s="31" customFormat="1" ht="15.75" customHeight="1" x14ac:dyDescent="0.25">
      <c r="A3558" s="31">
        <v>3561</v>
      </c>
      <c r="B3558" s="34" t="s">
        <v>14522</v>
      </c>
      <c r="C3558" s="31">
        <v>4000</v>
      </c>
      <c r="D3558" s="34" t="s">
        <v>14968</v>
      </c>
      <c r="E3558" s="34" t="s">
        <v>84</v>
      </c>
      <c r="F3558" s="31">
        <v>7</v>
      </c>
    </row>
    <row r="3559" spans="1:6" s="31" customFormat="1" ht="15.75" customHeight="1" x14ac:dyDescent="0.25">
      <c r="A3559" s="31">
        <v>3562</v>
      </c>
      <c r="B3559" s="34" t="s">
        <v>14523</v>
      </c>
      <c r="C3559" s="31">
        <v>2204</v>
      </c>
      <c r="D3559" s="34" t="s">
        <v>10975</v>
      </c>
      <c r="E3559" s="34" t="s">
        <v>84</v>
      </c>
      <c r="F3559" s="31">
        <v>9</v>
      </c>
    </row>
    <row r="3560" spans="1:6" s="31" customFormat="1" ht="15.75" customHeight="1" x14ac:dyDescent="0.25">
      <c r="A3560" s="31">
        <v>3563</v>
      </c>
      <c r="B3560" s="34" t="s">
        <v>14524</v>
      </c>
      <c r="C3560" s="31">
        <v>4074</v>
      </c>
      <c r="D3560" s="34" t="s">
        <v>14968</v>
      </c>
      <c r="E3560" s="34" t="s">
        <v>84</v>
      </c>
      <c r="F3560" s="31">
        <v>7</v>
      </c>
    </row>
    <row r="3561" spans="1:6" s="31" customFormat="1" ht="15.75" customHeight="1" x14ac:dyDescent="0.25">
      <c r="A3561" s="31">
        <v>3564</v>
      </c>
      <c r="B3561" s="34" t="s">
        <v>14525</v>
      </c>
      <c r="C3561" s="31">
        <v>2065</v>
      </c>
      <c r="D3561" s="34" t="s">
        <v>10975</v>
      </c>
      <c r="E3561" s="34" t="s">
        <v>84</v>
      </c>
      <c r="F3561" s="31">
        <v>12</v>
      </c>
    </row>
    <row r="3562" spans="1:6" s="31" customFormat="1" ht="15.75" customHeight="1" x14ac:dyDescent="0.25">
      <c r="A3562" s="31">
        <v>3565</v>
      </c>
      <c r="B3562" s="34" t="s">
        <v>14526</v>
      </c>
      <c r="C3562" s="31">
        <v>2072</v>
      </c>
      <c r="D3562" s="34" t="s">
        <v>10975</v>
      </c>
      <c r="E3562" s="34" t="s">
        <v>84</v>
      </c>
      <c r="F3562" s="31">
        <v>12</v>
      </c>
    </row>
    <row r="3563" spans="1:6" s="31" customFormat="1" ht="15.75" customHeight="1" x14ac:dyDescent="0.25">
      <c r="A3563" s="31">
        <v>3566</v>
      </c>
      <c r="B3563" s="34" t="s">
        <v>14527</v>
      </c>
      <c r="C3563" s="31">
        <v>2570</v>
      </c>
      <c r="D3563" s="34" t="s">
        <v>10975</v>
      </c>
      <c r="E3563" s="34" t="s">
        <v>84</v>
      </c>
      <c r="F3563" s="31">
        <v>9</v>
      </c>
    </row>
    <row r="3564" spans="1:6" s="31" customFormat="1" ht="15.75" customHeight="1" x14ac:dyDescent="0.25">
      <c r="A3564" s="31">
        <v>3567</v>
      </c>
      <c r="B3564" s="34" t="s">
        <v>14528</v>
      </c>
      <c r="C3564" s="31">
        <v>4225</v>
      </c>
      <c r="D3564" s="34" t="s">
        <v>14968</v>
      </c>
      <c r="E3564" s="34" t="s">
        <v>84</v>
      </c>
      <c r="F3564" s="31">
        <v>5</v>
      </c>
    </row>
    <row r="3565" spans="1:6" s="31" customFormat="1" ht="15.75" customHeight="1" x14ac:dyDescent="0.25">
      <c r="A3565" s="31">
        <v>3568</v>
      </c>
      <c r="B3565" s="34" t="s">
        <v>14529</v>
      </c>
      <c r="C3565" s="31">
        <v>4179</v>
      </c>
      <c r="D3565" s="34" t="s">
        <v>14968</v>
      </c>
      <c r="E3565" s="34" t="s">
        <v>84</v>
      </c>
      <c r="F3565" s="31">
        <v>9</v>
      </c>
    </row>
    <row r="3566" spans="1:6" s="31" customFormat="1" ht="15.75" customHeight="1" x14ac:dyDescent="0.25">
      <c r="A3566" s="31">
        <v>3569</v>
      </c>
      <c r="B3566" s="34" t="s">
        <v>14530</v>
      </c>
      <c r="C3566" s="31">
        <v>2566</v>
      </c>
      <c r="D3566" s="34" t="s">
        <v>10975</v>
      </c>
      <c r="E3566" s="34" t="s">
        <v>84</v>
      </c>
      <c r="F3566" s="31">
        <v>8</v>
      </c>
    </row>
    <row r="3567" spans="1:6" s="31" customFormat="1" ht="15.75" customHeight="1" x14ac:dyDescent="0.25">
      <c r="A3567" s="31">
        <v>3570</v>
      </c>
      <c r="B3567" s="34" t="s">
        <v>14531</v>
      </c>
      <c r="C3567" s="31">
        <v>3564</v>
      </c>
      <c r="D3567" s="34" t="s">
        <v>11420</v>
      </c>
      <c r="E3567" s="34" t="s">
        <v>84</v>
      </c>
      <c r="F3567" s="31">
        <v>2</v>
      </c>
    </row>
    <row r="3568" spans="1:6" s="31" customFormat="1" ht="15.75" customHeight="1" x14ac:dyDescent="0.25">
      <c r="A3568" s="31">
        <v>3571</v>
      </c>
      <c r="B3568" s="34" t="s">
        <v>14532</v>
      </c>
      <c r="C3568" s="31">
        <v>3556</v>
      </c>
      <c r="D3568" s="34" t="s">
        <v>11420</v>
      </c>
      <c r="E3568" s="34" t="s">
        <v>84</v>
      </c>
      <c r="F3568" s="31">
        <v>2</v>
      </c>
    </row>
    <row r="3569" spans="1:6" s="31" customFormat="1" ht="15.75" customHeight="1" x14ac:dyDescent="0.25">
      <c r="A3569" s="31">
        <v>3572</v>
      </c>
      <c r="B3569" s="34" t="s">
        <v>14533</v>
      </c>
      <c r="C3569" s="31">
        <v>2570</v>
      </c>
      <c r="D3569" s="34" t="s">
        <v>10975</v>
      </c>
      <c r="E3569" s="34" t="s">
        <v>84</v>
      </c>
      <c r="F3569" s="31">
        <v>8</v>
      </c>
    </row>
    <row r="3570" spans="1:6" s="31" customFormat="1" ht="15.75" customHeight="1" x14ac:dyDescent="0.25">
      <c r="A3570" s="31">
        <v>3573</v>
      </c>
      <c r="B3570" s="34" t="s">
        <v>14534</v>
      </c>
      <c r="C3570" s="31">
        <v>4208</v>
      </c>
      <c r="D3570" s="34" t="s">
        <v>14968</v>
      </c>
      <c r="E3570" s="34" t="s">
        <v>84</v>
      </c>
      <c r="F3570" s="31">
        <v>7</v>
      </c>
    </row>
    <row r="3571" spans="1:6" s="31" customFormat="1" ht="15.75" customHeight="1" x14ac:dyDescent="0.25">
      <c r="A3571" s="31">
        <v>3574</v>
      </c>
      <c r="B3571" s="34" t="s">
        <v>14535</v>
      </c>
      <c r="C3571" s="31">
        <v>4508</v>
      </c>
      <c r="D3571" s="34" t="s">
        <v>14968</v>
      </c>
      <c r="E3571" s="34" t="s">
        <v>84</v>
      </c>
      <c r="F3571" s="31">
        <v>3</v>
      </c>
    </row>
    <row r="3572" spans="1:6" s="31" customFormat="1" ht="15.75" customHeight="1" x14ac:dyDescent="0.25">
      <c r="A3572" s="31">
        <v>3575</v>
      </c>
      <c r="B3572" s="34" t="s">
        <v>14536</v>
      </c>
      <c r="C3572" s="31">
        <v>2795</v>
      </c>
      <c r="D3572" s="34" t="s">
        <v>10975</v>
      </c>
      <c r="E3572" s="34" t="s">
        <v>84</v>
      </c>
      <c r="F3572" s="31">
        <v>4</v>
      </c>
    </row>
    <row r="3573" spans="1:6" s="31" customFormat="1" ht="15.75" customHeight="1" x14ac:dyDescent="0.25">
      <c r="A3573" s="31">
        <v>3576</v>
      </c>
      <c r="B3573" s="34" t="s">
        <v>14537</v>
      </c>
      <c r="C3573" s="31">
        <v>2799</v>
      </c>
      <c r="D3573" s="34" t="s">
        <v>10975</v>
      </c>
      <c r="E3573" s="34" t="s">
        <v>84</v>
      </c>
      <c r="F3573" s="31">
        <v>4</v>
      </c>
    </row>
    <row r="3574" spans="1:6" s="31" customFormat="1" ht="15.75" customHeight="1" x14ac:dyDescent="0.25">
      <c r="A3574" s="31">
        <v>3577</v>
      </c>
      <c r="B3574" s="34" t="s">
        <v>14538</v>
      </c>
      <c r="C3574" s="31">
        <v>4007</v>
      </c>
      <c r="D3574" s="34" t="s">
        <v>14968</v>
      </c>
      <c r="E3574" s="34" t="s">
        <v>84</v>
      </c>
      <c r="F3574" s="31">
        <v>4</v>
      </c>
    </row>
    <row r="3575" spans="1:6" s="31" customFormat="1" ht="15.75" customHeight="1" x14ac:dyDescent="0.25">
      <c r="A3575" s="31">
        <v>3578</v>
      </c>
      <c r="B3575" s="34" t="s">
        <v>14539</v>
      </c>
      <c r="C3575" s="31">
        <v>2177</v>
      </c>
      <c r="D3575" s="34" t="s">
        <v>10975</v>
      </c>
      <c r="E3575" s="34" t="s">
        <v>84</v>
      </c>
      <c r="F3575" s="31">
        <v>9</v>
      </c>
    </row>
    <row r="3576" spans="1:6" s="31" customFormat="1" ht="15.75" customHeight="1" x14ac:dyDescent="0.25">
      <c r="A3576" s="31">
        <v>3579</v>
      </c>
      <c r="B3576" s="34" t="s">
        <v>14540</v>
      </c>
      <c r="C3576" s="31">
        <v>2565</v>
      </c>
      <c r="D3576" s="34" t="s">
        <v>10975</v>
      </c>
      <c r="E3576" s="34" t="s">
        <v>84</v>
      </c>
      <c r="F3576" s="31">
        <v>6</v>
      </c>
    </row>
    <row r="3577" spans="1:6" s="31" customFormat="1" ht="15.75" customHeight="1" x14ac:dyDescent="0.25">
      <c r="A3577" s="31">
        <v>3580</v>
      </c>
      <c r="B3577" s="34" t="s">
        <v>14541</v>
      </c>
      <c r="C3577" s="31">
        <v>3216</v>
      </c>
      <c r="D3577" s="34" t="s">
        <v>11420</v>
      </c>
      <c r="E3577" s="34" t="s">
        <v>84</v>
      </c>
      <c r="F3577" s="31">
        <v>7</v>
      </c>
    </row>
    <row r="3578" spans="1:6" s="31" customFormat="1" ht="15.75" customHeight="1" x14ac:dyDescent="0.25">
      <c r="A3578" s="31">
        <v>3581</v>
      </c>
      <c r="B3578" s="34" t="s">
        <v>14542</v>
      </c>
      <c r="C3578" s="31">
        <v>3805</v>
      </c>
      <c r="D3578" s="34" t="s">
        <v>11420</v>
      </c>
      <c r="E3578" s="34" t="s">
        <v>84</v>
      </c>
      <c r="F3578" s="31">
        <v>9</v>
      </c>
    </row>
    <row r="3579" spans="1:6" s="31" customFormat="1" ht="15.75" customHeight="1" x14ac:dyDescent="0.25">
      <c r="A3579" s="31">
        <v>3582</v>
      </c>
      <c r="B3579" s="34" t="s">
        <v>14543</v>
      </c>
      <c r="C3579" s="31">
        <v>2155</v>
      </c>
      <c r="D3579" s="34" t="s">
        <v>10975</v>
      </c>
      <c r="E3579" s="34" t="s">
        <v>84</v>
      </c>
      <c r="F3579" s="31">
        <v>10</v>
      </c>
    </row>
    <row r="3580" spans="1:6" s="31" customFormat="1" ht="15.75" customHeight="1" x14ac:dyDescent="0.25">
      <c r="A3580" s="31">
        <v>3583</v>
      </c>
      <c r="B3580" s="34" t="s">
        <v>14544</v>
      </c>
      <c r="C3580" s="31">
        <v>2155</v>
      </c>
      <c r="D3580" s="34" t="s">
        <v>10975</v>
      </c>
      <c r="E3580" s="34" t="s">
        <v>84</v>
      </c>
      <c r="F3580" s="31">
        <v>10</v>
      </c>
    </row>
    <row r="3581" spans="1:6" s="31" customFormat="1" ht="15.75" customHeight="1" x14ac:dyDescent="0.25">
      <c r="A3581" s="31">
        <v>3584</v>
      </c>
      <c r="B3581" s="34" t="s">
        <v>14545</v>
      </c>
      <c r="C3581" s="31">
        <v>4128</v>
      </c>
      <c r="D3581" s="34" t="s">
        <v>14968</v>
      </c>
      <c r="E3581" s="34" t="s">
        <v>84</v>
      </c>
      <c r="F3581" s="31">
        <v>7</v>
      </c>
    </row>
    <row r="3582" spans="1:6" s="31" customFormat="1" ht="15.75" customHeight="1" x14ac:dyDescent="0.25">
      <c r="A3582" s="31">
        <v>3585</v>
      </c>
      <c r="B3582" s="34" t="s">
        <v>14546</v>
      </c>
      <c r="C3582" s="31">
        <v>3103</v>
      </c>
      <c r="D3582" s="34" t="s">
        <v>11420</v>
      </c>
      <c r="E3582" s="34" t="s">
        <v>84</v>
      </c>
      <c r="F3582" s="31">
        <v>12</v>
      </c>
    </row>
    <row r="3583" spans="1:6" s="31" customFormat="1" ht="15.75" customHeight="1" x14ac:dyDescent="0.25">
      <c r="A3583" s="31">
        <v>3586</v>
      </c>
      <c r="B3583" s="34" t="s">
        <v>14547</v>
      </c>
      <c r="C3583" s="31">
        <v>2196</v>
      </c>
      <c r="D3583" s="34" t="s">
        <v>10975</v>
      </c>
      <c r="E3583" s="34" t="s">
        <v>84</v>
      </c>
      <c r="F3583" s="31">
        <v>10</v>
      </c>
    </row>
    <row r="3584" spans="1:6" s="31" customFormat="1" ht="15.75" customHeight="1" x14ac:dyDescent="0.25">
      <c r="A3584" s="31">
        <v>3587</v>
      </c>
      <c r="B3584" s="34" t="s">
        <v>14548</v>
      </c>
      <c r="C3584" s="31">
        <v>2763</v>
      </c>
      <c r="D3584" s="34" t="s">
        <v>10975</v>
      </c>
      <c r="E3584" s="34" t="s">
        <v>84</v>
      </c>
      <c r="F3584" s="31">
        <v>8</v>
      </c>
    </row>
    <row r="3585" spans="1:6" s="31" customFormat="1" ht="15.75" customHeight="1" x14ac:dyDescent="0.25">
      <c r="A3585" s="31">
        <v>3588</v>
      </c>
      <c r="B3585" s="34" t="s">
        <v>14549</v>
      </c>
      <c r="C3585" s="31">
        <v>2260</v>
      </c>
      <c r="D3585" s="34" t="s">
        <v>10975</v>
      </c>
      <c r="E3585" s="34" t="s">
        <v>84</v>
      </c>
      <c r="F3585" s="31">
        <v>10</v>
      </c>
    </row>
    <row r="3586" spans="1:6" s="31" customFormat="1" ht="15.75" customHeight="1" x14ac:dyDescent="0.25">
      <c r="A3586" s="31">
        <v>3589</v>
      </c>
      <c r="B3586" s="34" t="s">
        <v>14550</v>
      </c>
      <c r="C3586" s="31">
        <v>4575</v>
      </c>
      <c r="D3586" s="34" t="s">
        <v>14968</v>
      </c>
      <c r="E3586" s="34" t="s">
        <v>84</v>
      </c>
      <c r="F3586" s="31">
        <v>8</v>
      </c>
    </row>
    <row r="3587" spans="1:6" s="31" customFormat="1" ht="15.75" customHeight="1" x14ac:dyDescent="0.25">
      <c r="A3587" s="31">
        <v>3590</v>
      </c>
      <c r="B3587" s="34" t="s">
        <v>14551</v>
      </c>
      <c r="C3587" s="31">
        <v>2065</v>
      </c>
      <c r="D3587" s="34" t="s">
        <v>10975</v>
      </c>
      <c r="E3587" s="34" t="s">
        <v>84</v>
      </c>
      <c r="F3587" s="31">
        <v>11</v>
      </c>
    </row>
    <row r="3588" spans="1:6" s="31" customFormat="1" ht="15.75" customHeight="1" x14ac:dyDescent="0.25">
      <c r="A3588" s="31">
        <v>3591</v>
      </c>
      <c r="B3588" s="34" t="s">
        <v>14552</v>
      </c>
      <c r="C3588" s="31">
        <v>2346</v>
      </c>
      <c r="D3588" s="34" t="s">
        <v>10975</v>
      </c>
      <c r="E3588" s="34" t="s">
        <v>84</v>
      </c>
      <c r="F3588" s="31">
        <v>2</v>
      </c>
    </row>
    <row r="3589" spans="1:6" s="31" customFormat="1" ht="15.75" customHeight="1" x14ac:dyDescent="0.25">
      <c r="A3589" s="31">
        <v>3592</v>
      </c>
      <c r="B3589" s="34" t="s">
        <v>14553</v>
      </c>
      <c r="C3589" s="31">
        <v>4715</v>
      </c>
      <c r="D3589" s="34" t="s">
        <v>14968</v>
      </c>
      <c r="E3589" s="34" t="s">
        <v>84</v>
      </c>
      <c r="F3589" s="31">
        <v>6</v>
      </c>
    </row>
    <row r="3590" spans="1:6" s="31" customFormat="1" ht="15.75" customHeight="1" x14ac:dyDescent="0.25">
      <c r="A3590" s="31">
        <v>3593</v>
      </c>
      <c r="B3590" s="34" t="s">
        <v>14554</v>
      </c>
      <c r="C3590" s="31">
        <v>3174</v>
      </c>
      <c r="D3590" s="34" t="s">
        <v>11420</v>
      </c>
      <c r="E3590" s="34" t="s">
        <v>84</v>
      </c>
      <c r="F3590" s="31">
        <v>8</v>
      </c>
    </row>
    <row r="3591" spans="1:6" s="31" customFormat="1" ht="15.75" customHeight="1" x14ac:dyDescent="0.25">
      <c r="A3591" s="31">
        <v>3594</v>
      </c>
      <c r="B3591" s="34" t="s">
        <v>14555</v>
      </c>
      <c r="C3591" s="31">
        <v>3121</v>
      </c>
      <c r="D3591" s="34" t="s">
        <v>11420</v>
      </c>
      <c r="E3591" s="34" t="s">
        <v>84</v>
      </c>
      <c r="F3591" s="31">
        <v>10</v>
      </c>
    </row>
    <row r="3592" spans="1:6" s="31" customFormat="1" ht="15.75" customHeight="1" x14ac:dyDescent="0.25">
      <c r="A3592" s="31">
        <v>3595</v>
      </c>
      <c r="B3592" s="34" t="s">
        <v>14556</v>
      </c>
      <c r="C3592" s="31">
        <v>2768</v>
      </c>
      <c r="D3592" s="34" t="s">
        <v>10975</v>
      </c>
      <c r="E3592" s="34" t="s">
        <v>84</v>
      </c>
      <c r="F3592" s="31">
        <v>10</v>
      </c>
    </row>
    <row r="3593" spans="1:6" s="31" customFormat="1" ht="15.75" customHeight="1" x14ac:dyDescent="0.25">
      <c r="A3593" s="31">
        <v>3596</v>
      </c>
      <c r="B3593" s="34" t="s">
        <v>14557</v>
      </c>
      <c r="C3593" s="31">
        <v>3183</v>
      </c>
      <c r="D3593" s="34" t="s">
        <v>11420</v>
      </c>
      <c r="E3593" s="34" t="s">
        <v>84</v>
      </c>
      <c r="F3593" s="31">
        <v>11</v>
      </c>
    </row>
    <row r="3594" spans="1:6" s="31" customFormat="1" ht="15.75" customHeight="1" x14ac:dyDescent="0.25">
      <c r="A3594" s="31">
        <v>3597</v>
      </c>
      <c r="B3594" s="34" t="s">
        <v>14558</v>
      </c>
      <c r="C3594" s="31">
        <v>2283</v>
      </c>
      <c r="D3594" s="34" t="s">
        <v>10975</v>
      </c>
      <c r="E3594" s="34" t="s">
        <v>84</v>
      </c>
      <c r="F3594" s="31">
        <v>7</v>
      </c>
    </row>
    <row r="3595" spans="1:6" s="31" customFormat="1" ht="15.75" customHeight="1" x14ac:dyDescent="0.25">
      <c r="A3595" s="31">
        <v>3598</v>
      </c>
      <c r="B3595" s="34" t="s">
        <v>14559</v>
      </c>
      <c r="C3595" s="31">
        <v>2429</v>
      </c>
      <c r="D3595" s="34" t="s">
        <v>10975</v>
      </c>
      <c r="E3595" s="34" t="s">
        <v>84</v>
      </c>
      <c r="F3595" s="31">
        <v>2</v>
      </c>
    </row>
    <row r="3596" spans="1:6" s="31" customFormat="1" ht="15.75" customHeight="1" x14ac:dyDescent="0.25">
      <c r="A3596" s="31">
        <v>3599</v>
      </c>
      <c r="B3596" s="34" t="s">
        <v>14560</v>
      </c>
      <c r="C3596" s="31">
        <v>2065</v>
      </c>
      <c r="D3596" s="34" t="s">
        <v>10975</v>
      </c>
      <c r="E3596" s="34" t="s">
        <v>84</v>
      </c>
      <c r="F3596" s="31">
        <v>12</v>
      </c>
    </row>
    <row r="3597" spans="1:6" s="31" customFormat="1" ht="15.75" customHeight="1" x14ac:dyDescent="0.25">
      <c r="A3597" s="31">
        <v>3600</v>
      </c>
      <c r="B3597" s="34" t="s">
        <v>14561</v>
      </c>
      <c r="C3597" s="31">
        <v>3752</v>
      </c>
      <c r="D3597" s="34" t="s">
        <v>11420</v>
      </c>
      <c r="E3597" s="34" t="s">
        <v>84</v>
      </c>
      <c r="F3597" s="31">
        <v>8</v>
      </c>
    </row>
    <row r="3598" spans="1:6" s="31" customFormat="1" ht="15.75" customHeight="1" x14ac:dyDescent="0.25">
      <c r="A3598" s="31">
        <v>3601</v>
      </c>
      <c r="B3598" s="34" t="s">
        <v>14562</v>
      </c>
      <c r="C3598" s="31">
        <v>2558</v>
      </c>
      <c r="D3598" s="34" t="s">
        <v>10975</v>
      </c>
      <c r="E3598" s="34" t="s">
        <v>84</v>
      </c>
      <c r="F3598" s="31">
        <v>7</v>
      </c>
    </row>
    <row r="3599" spans="1:6" s="31" customFormat="1" ht="15.75" customHeight="1" x14ac:dyDescent="0.25">
      <c r="A3599" s="31">
        <v>3602</v>
      </c>
      <c r="B3599" s="34" t="s">
        <v>14563</v>
      </c>
      <c r="C3599" s="31">
        <v>2548</v>
      </c>
      <c r="D3599" s="34" t="s">
        <v>10975</v>
      </c>
      <c r="E3599" s="34" t="s">
        <v>84</v>
      </c>
      <c r="F3599" s="31">
        <v>6</v>
      </c>
    </row>
    <row r="3600" spans="1:6" s="31" customFormat="1" ht="15.75" customHeight="1" x14ac:dyDescent="0.25">
      <c r="A3600" s="31">
        <v>3603</v>
      </c>
      <c r="B3600" s="34" t="s">
        <v>14564</v>
      </c>
      <c r="C3600" s="31">
        <v>2830</v>
      </c>
      <c r="D3600" s="34" t="s">
        <v>10975</v>
      </c>
      <c r="E3600" s="34" t="s">
        <v>84</v>
      </c>
      <c r="F3600" s="31">
        <v>2</v>
      </c>
    </row>
    <row r="3601" spans="1:6" s="31" customFormat="1" ht="15.75" customHeight="1" x14ac:dyDescent="0.25">
      <c r="A3601" s="31">
        <v>3604</v>
      </c>
      <c r="B3601" s="34" t="s">
        <v>14565</v>
      </c>
      <c r="C3601" s="31">
        <v>2560</v>
      </c>
      <c r="D3601" s="34" t="s">
        <v>10975</v>
      </c>
      <c r="E3601" s="34" t="s">
        <v>84</v>
      </c>
      <c r="F3601" s="31">
        <v>8</v>
      </c>
    </row>
    <row r="3602" spans="1:6" s="31" customFormat="1" ht="15.75" customHeight="1" x14ac:dyDescent="0.25">
      <c r="A3602" s="31">
        <v>3605</v>
      </c>
      <c r="B3602" s="34" t="s">
        <v>14566</v>
      </c>
      <c r="C3602" s="31">
        <v>4555</v>
      </c>
      <c r="D3602" s="34" t="s">
        <v>14968</v>
      </c>
      <c r="E3602" s="34" t="s">
        <v>84</v>
      </c>
      <c r="F3602" s="31">
        <v>7</v>
      </c>
    </row>
    <row r="3603" spans="1:6" s="31" customFormat="1" ht="15.75" customHeight="1" x14ac:dyDescent="0.25">
      <c r="A3603" s="31">
        <v>3606</v>
      </c>
      <c r="B3603" s="34" t="s">
        <v>14567</v>
      </c>
      <c r="C3603" s="31">
        <v>3199</v>
      </c>
      <c r="D3603" s="34" t="s">
        <v>11420</v>
      </c>
      <c r="E3603" s="34" t="s">
        <v>84</v>
      </c>
      <c r="F3603" s="31">
        <v>7</v>
      </c>
    </row>
    <row r="3604" spans="1:6" s="31" customFormat="1" ht="15.75" customHeight="1" x14ac:dyDescent="0.25">
      <c r="A3604" s="31">
        <v>3607</v>
      </c>
      <c r="B3604" s="34" t="s">
        <v>14568</v>
      </c>
      <c r="C3604" s="31">
        <v>2049</v>
      </c>
      <c r="D3604" s="34" t="s">
        <v>10975</v>
      </c>
      <c r="E3604" s="34" t="s">
        <v>84</v>
      </c>
      <c r="F3604" s="31">
        <v>11</v>
      </c>
    </row>
    <row r="3605" spans="1:6" s="31" customFormat="1" ht="15.75" customHeight="1" x14ac:dyDescent="0.25">
      <c r="A3605" s="31">
        <v>3608</v>
      </c>
      <c r="B3605" s="34" t="s">
        <v>14569</v>
      </c>
      <c r="C3605" s="31">
        <v>2038</v>
      </c>
      <c r="D3605" s="34" t="s">
        <v>10975</v>
      </c>
      <c r="E3605" s="34" t="s">
        <v>84</v>
      </c>
      <c r="F3605" s="31">
        <v>10</v>
      </c>
    </row>
    <row r="3606" spans="1:6" s="31" customFormat="1" ht="15.75" customHeight="1" x14ac:dyDescent="0.25">
      <c r="A3606" s="31">
        <v>3609</v>
      </c>
      <c r="B3606" s="34" t="s">
        <v>14570</v>
      </c>
      <c r="C3606" s="31">
        <v>2233</v>
      </c>
      <c r="D3606" s="34" t="s">
        <v>10975</v>
      </c>
      <c r="E3606" s="34" t="s">
        <v>84</v>
      </c>
      <c r="F3606" s="31">
        <v>9</v>
      </c>
    </row>
    <row r="3607" spans="1:6" s="31" customFormat="1" ht="15.75" customHeight="1" x14ac:dyDescent="0.25">
      <c r="A3607" s="31">
        <v>3610</v>
      </c>
      <c r="B3607" s="34" t="s">
        <v>14571</v>
      </c>
      <c r="C3607" s="31">
        <v>3133</v>
      </c>
      <c r="D3607" s="34" t="s">
        <v>11420</v>
      </c>
      <c r="E3607" s="34" t="s">
        <v>84</v>
      </c>
      <c r="F3607" s="31">
        <v>10</v>
      </c>
    </row>
    <row r="3608" spans="1:6" s="31" customFormat="1" ht="15.75" customHeight="1" x14ac:dyDescent="0.25">
      <c r="A3608" s="31">
        <v>3611</v>
      </c>
      <c r="B3608" s="34" t="s">
        <v>14572</v>
      </c>
      <c r="C3608" s="31">
        <v>4211</v>
      </c>
      <c r="D3608" s="34" t="s">
        <v>14968</v>
      </c>
      <c r="E3608" s="34" t="s">
        <v>84</v>
      </c>
      <c r="F3608" s="31">
        <v>8</v>
      </c>
    </row>
    <row r="3609" spans="1:6" s="31" customFormat="1" ht="15.75" customHeight="1" x14ac:dyDescent="0.25">
      <c r="A3609" s="31">
        <v>3612</v>
      </c>
      <c r="B3609" s="34" t="s">
        <v>14573</v>
      </c>
      <c r="C3609" s="31">
        <v>3127</v>
      </c>
      <c r="D3609" s="34" t="s">
        <v>11420</v>
      </c>
      <c r="E3609" s="34" t="s">
        <v>84</v>
      </c>
      <c r="F3609" s="31">
        <v>12</v>
      </c>
    </row>
    <row r="3610" spans="1:6" s="31" customFormat="1" ht="15.75" customHeight="1" x14ac:dyDescent="0.25">
      <c r="A3610" s="31">
        <v>3613</v>
      </c>
      <c r="B3610" s="34" t="s">
        <v>14574</v>
      </c>
      <c r="C3610" s="31">
        <v>3030</v>
      </c>
      <c r="D3610" s="34" t="s">
        <v>11420</v>
      </c>
      <c r="E3610" s="34" t="s">
        <v>84</v>
      </c>
      <c r="F3610" s="31">
        <v>7</v>
      </c>
    </row>
    <row r="3611" spans="1:6" s="31" customFormat="1" ht="15.75" customHeight="1" x14ac:dyDescent="0.25">
      <c r="A3611" s="31">
        <v>3614</v>
      </c>
      <c r="B3611" s="34" t="s">
        <v>14575</v>
      </c>
      <c r="C3611" s="31">
        <v>2759</v>
      </c>
      <c r="D3611" s="34" t="s">
        <v>10975</v>
      </c>
      <c r="E3611" s="34" t="s">
        <v>84</v>
      </c>
      <c r="F3611" s="31">
        <v>8</v>
      </c>
    </row>
    <row r="3612" spans="1:6" s="31" customFormat="1" ht="15.75" customHeight="1" x14ac:dyDescent="0.25">
      <c r="A3612" s="31">
        <v>3615</v>
      </c>
      <c r="B3612" s="34" t="s">
        <v>14576</v>
      </c>
      <c r="C3612" s="31">
        <v>4165</v>
      </c>
      <c r="D3612" s="34" t="s">
        <v>14968</v>
      </c>
      <c r="E3612" s="34" t="s">
        <v>84</v>
      </c>
      <c r="F3612" s="31">
        <v>7</v>
      </c>
    </row>
    <row r="3613" spans="1:6" s="31" customFormat="1" ht="15.75" customHeight="1" x14ac:dyDescent="0.25">
      <c r="A3613" s="31">
        <v>3616</v>
      </c>
      <c r="B3613" s="34" t="s">
        <v>14577</v>
      </c>
      <c r="C3613" s="31">
        <v>3064</v>
      </c>
      <c r="D3613" s="34" t="s">
        <v>11420</v>
      </c>
      <c r="E3613" s="34" t="s">
        <v>84</v>
      </c>
      <c r="F3613" s="31">
        <v>6</v>
      </c>
    </row>
    <row r="3614" spans="1:6" s="31" customFormat="1" ht="15.75" customHeight="1" x14ac:dyDescent="0.25">
      <c r="A3614" s="31">
        <v>3617</v>
      </c>
      <c r="B3614" s="34" t="s">
        <v>14578</v>
      </c>
      <c r="C3614" s="31">
        <v>2193</v>
      </c>
      <c r="D3614" s="34" t="s">
        <v>10975</v>
      </c>
      <c r="E3614" s="34" t="s">
        <v>84</v>
      </c>
      <c r="F3614" s="31">
        <v>10</v>
      </c>
    </row>
    <row r="3615" spans="1:6" s="31" customFormat="1" ht="15.75" customHeight="1" x14ac:dyDescent="0.25">
      <c r="A3615" s="31">
        <v>3618</v>
      </c>
      <c r="B3615" s="34" t="s">
        <v>14579</v>
      </c>
      <c r="C3615" s="31">
        <v>3146</v>
      </c>
      <c r="D3615" s="34" t="s">
        <v>11420</v>
      </c>
      <c r="E3615" s="34" t="s">
        <v>84</v>
      </c>
      <c r="F3615" s="31">
        <v>8</v>
      </c>
    </row>
    <row r="3616" spans="1:6" s="31" customFormat="1" ht="15.75" customHeight="1" x14ac:dyDescent="0.25">
      <c r="A3616" s="31">
        <v>3619</v>
      </c>
      <c r="B3616" s="34" t="s">
        <v>14580</v>
      </c>
      <c r="C3616" s="31">
        <v>2753</v>
      </c>
      <c r="D3616" s="34" t="s">
        <v>10975</v>
      </c>
      <c r="E3616" s="34" t="s">
        <v>84</v>
      </c>
      <c r="F3616" s="31">
        <v>8</v>
      </c>
    </row>
    <row r="3617" spans="1:6" s="31" customFormat="1" ht="15.75" customHeight="1" x14ac:dyDescent="0.25">
      <c r="A3617" s="31">
        <v>3620</v>
      </c>
      <c r="B3617" s="34" t="s">
        <v>14581</v>
      </c>
      <c r="C3617" s="31">
        <v>4306</v>
      </c>
      <c r="D3617" s="34" t="s">
        <v>14968</v>
      </c>
      <c r="E3617" s="34" t="s">
        <v>84</v>
      </c>
      <c r="F3617" s="31">
        <v>8</v>
      </c>
    </row>
    <row r="3618" spans="1:6" s="31" customFormat="1" ht="15.75" customHeight="1" x14ac:dyDescent="0.25">
      <c r="A3618" s="31">
        <v>3621</v>
      </c>
      <c r="B3618" s="34" t="s">
        <v>14582</v>
      </c>
      <c r="C3618" s="31">
        <v>2650</v>
      </c>
      <c r="D3618" s="34" t="s">
        <v>10975</v>
      </c>
      <c r="E3618" s="34" t="s">
        <v>84</v>
      </c>
      <c r="F3618" s="31">
        <v>3</v>
      </c>
    </row>
    <row r="3619" spans="1:6" s="31" customFormat="1" ht="15.75" customHeight="1" x14ac:dyDescent="0.25">
      <c r="A3619" s="31">
        <v>3622</v>
      </c>
      <c r="B3619" s="34" t="s">
        <v>14583</v>
      </c>
      <c r="C3619" s="31">
        <v>2000</v>
      </c>
      <c r="D3619" s="34" t="s">
        <v>10975</v>
      </c>
      <c r="E3619" s="34" t="s">
        <v>84</v>
      </c>
      <c r="F3619" s="31">
        <v>10</v>
      </c>
    </row>
    <row r="3620" spans="1:6" s="31" customFormat="1" ht="15.75" customHeight="1" x14ac:dyDescent="0.25">
      <c r="A3620" s="31">
        <v>3623</v>
      </c>
      <c r="B3620" s="34" t="s">
        <v>14584</v>
      </c>
      <c r="C3620" s="31">
        <v>2830</v>
      </c>
      <c r="D3620" s="34" t="s">
        <v>10975</v>
      </c>
      <c r="E3620" s="34" t="s">
        <v>84</v>
      </c>
      <c r="F3620" s="31">
        <v>1</v>
      </c>
    </row>
    <row r="3621" spans="1:6" s="31" customFormat="1" ht="15.75" customHeight="1" x14ac:dyDescent="0.25">
      <c r="A3621" s="31">
        <v>3624</v>
      </c>
      <c r="B3621" s="34" t="s">
        <v>14585</v>
      </c>
      <c r="C3621" s="31">
        <v>2322</v>
      </c>
      <c r="D3621" s="34" t="s">
        <v>10975</v>
      </c>
      <c r="E3621" s="34" t="s">
        <v>84</v>
      </c>
      <c r="F3621" s="31">
        <v>4</v>
      </c>
    </row>
    <row r="3622" spans="1:6" s="31" customFormat="1" ht="15.75" customHeight="1" x14ac:dyDescent="0.25">
      <c r="A3622" s="31">
        <v>3625</v>
      </c>
      <c r="B3622" s="34" t="s">
        <v>14586</v>
      </c>
      <c r="C3622" s="31">
        <v>2322</v>
      </c>
      <c r="D3622" s="34" t="s">
        <v>10975</v>
      </c>
      <c r="E3622" s="34" t="s">
        <v>84</v>
      </c>
      <c r="F3622" s="31">
        <v>4</v>
      </c>
    </row>
    <row r="3623" spans="1:6" s="31" customFormat="1" ht="15.75" customHeight="1" x14ac:dyDescent="0.25">
      <c r="A3623" s="31">
        <v>3626</v>
      </c>
      <c r="B3623" s="34" t="s">
        <v>14587</v>
      </c>
      <c r="C3623" s="31">
        <v>2763</v>
      </c>
      <c r="D3623" s="34" t="s">
        <v>10975</v>
      </c>
      <c r="E3623" s="34" t="s">
        <v>84</v>
      </c>
      <c r="F3623" s="31">
        <v>8</v>
      </c>
    </row>
    <row r="3624" spans="1:6" s="31" customFormat="1" ht="15.75" customHeight="1" x14ac:dyDescent="0.25">
      <c r="A3624" s="31">
        <v>3627</v>
      </c>
      <c r="B3624" s="34" t="s">
        <v>14588</v>
      </c>
      <c r="C3624" s="31">
        <v>2217</v>
      </c>
      <c r="D3624" s="34" t="s">
        <v>10975</v>
      </c>
      <c r="E3624" s="34" t="s">
        <v>84</v>
      </c>
      <c r="F3624" s="31">
        <v>9</v>
      </c>
    </row>
    <row r="3625" spans="1:6" s="31" customFormat="1" ht="15.75" customHeight="1" x14ac:dyDescent="0.25">
      <c r="A3625" s="31">
        <v>3628</v>
      </c>
      <c r="B3625" s="34" t="s">
        <v>14589</v>
      </c>
      <c r="C3625" s="31">
        <v>2768</v>
      </c>
      <c r="D3625" s="34" t="s">
        <v>10975</v>
      </c>
      <c r="E3625" s="34" t="s">
        <v>84</v>
      </c>
      <c r="F3625" s="31">
        <v>9</v>
      </c>
    </row>
    <row r="3626" spans="1:6" s="31" customFormat="1" ht="15.75" customHeight="1" x14ac:dyDescent="0.25">
      <c r="A3626" s="31">
        <v>3629</v>
      </c>
      <c r="B3626" s="34" t="s">
        <v>14590</v>
      </c>
      <c r="C3626" s="31">
        <v>2810</v>
      </c>
      <c r="D3626" s="34" t="s">
        <v>10975</v>
      </c>
      <c r="E3626" s="34" t="s">
        <v>84</v>
      </c>
      <c r="F3626" s="31">
        <v>5</v>
      </c>
    </row>
    <row r="3627" spans="1:6" s="31" customFormat="1" ht="15.75" customHeight="1" x14ac:dyDescent="0.25">
      <c r="A3627" s="31">
        <v>3630</v>
      </c>
      <c r="B3627" s="34" t="s">
        <v>14591</v>
      </c>
      <c r="C3627" s="31">
        <v>2151</v>
      </c>
      <c r="D3627" s="34" t="s">
        <v>10975</v>
      </c>
      <c r="E3627" s="34" t="s">
        <v>84</v>
      </c>
      <c r="F3627" s="31">
        <v>10</v>
      </c>
    </row>
    <row r="3628" spans="1:6" s="31" customFormat="1" ht="15.75" customHeight="1" x14ac:dyDescent="0.25">
      <c r="A3628" s="31">
        <v>3631</v>
      </c>
      <c r="B3628" s="34" t="s">
        <v>14592</v>
      </c>
      <c r="C3628" s="31">
        <v>4035</v>
      </c>
      <c r="D3628" s="34" t="s">
        <v>14968</v>
      </c>
      <c r="E3628" s="34" t="s">
        <v>84</v>
      </c>
      <c r="F3628" s="31">
        <v>8</v>
      </c>
    </row>
    <row r="3629" spans="1:6" s="31" customFormat="1" ht="15.75" customHeight="1" x14ac:dyDescent="0.25">
      <c r="A3629" s="31">
        <v>3632</v>
      </c>
      <c r="B3629" s="34" t="s">
        <v>14593</v>
      </c>
      <c r="C3629" s="31">
        <v>3805</v>
      </c>
      <c r="D3629" s="34" t="s">
        <v>11420</v>
      </c>
      <c r="E3629" s="34" t="s">
        <v>84</v>
      </c>
      <c r="F3629" s="31">
        <v>7</v>
      </c>
    </row>
    <row r="3630" spans="1:6" s="31" customFormat="1" ht="15.75" customHeight="1" x14ac:dyDescent="0.25">
      <c r="A3630" s="31">
        <v>3633</v>
      </c>
      <c r="B3630" s="34" t="s">
        <v>14594</v>
      </c>
      <c r="C3630" s="31">
        <v>2132</v>
      </c>
      <c r="D3630" s="34" t="s">
        <v>10975</v>
      </c>
      <c r="E3630" s="34" t="s">
        <v>84</v>
      </c>
      <c r="F3630" s="31">
        <v>11</v>
      </c>
    </row>
    <row r="3631" spans="1:6" s="31" customFormat="1" ht="15.75" customHeight="1" x14ac:dyDescent="0.25">
      <c r="A3631" s="31">
        <v>3634</v>
      </c>
      <c r="B3631" s="34" t="s">
        <v>14595</v>
      </c>
      <c r="C3631" s="31">
        <v>2759</v>
      </c>
      <c r="D3631" s="34" t="s">
        <v>10975</v>
      </c>
      <c r="E3631" s="34" t="s">
        <v>84</v>
      </c>
      <c r="F3631" s="31">
        <v>8</v>
      </c>
    </row>
    <row r="3632" spans="1:6" s="31" customFormat="1" ht="15.75" customHeight="1" x14ac:dyDescent="0.25">
      <c r="A3632" s="31">
        <v>3635</v>
      </c>
      <c r="B3632" s="34" t="s">
        <v>14596</v>
      </c>
      <c r="C3632" s="31">
        <v>2145</v>
      </c>
      <c r="D3632" s="34" t="s">
        <v>10975</v>
      </c>
      <c r="E3632" s="34" t="s">
        <v>84</v>
      </c>
      <c r="F3632" s="31">
        <v>9</v>
      </c>
    </row>
    <row r="3633" spans="1:6" s="31" customFormat="1" ht="15.75" customHeight="1" x14ac:dyDescent="0.25">
      <c r="A3633" s="31">
        <v>3636</v>
      </c>
      <c r="B3633" s="34" t="s">
        <v>14597</v>
      </c>
      <c r="C3633" s="31">
        <v>4343</v>
      </c>
      <c r="D3633" s="34" t="s">
        <v>14968</v>
      </c>
      <c r="E3633" s="34" t="s">
        <v>84</v>
      </c>
      <c r="F3633" s="31">
        <v>2</v>
      </c>
    </row>
    <row r="3634" spans="1:6" s="31" customFormat="1" ht="15.75" customHeight="1" x14ac:dyDescent="0.25">
      <c r="A3634" s="31">
        <v>3637</v>
      </c>
      <c r="B3634" s="34" t="s">
        <v>14598</v>
      </c>
      <c r="C3634" s="31">
        <v>2766</v>
      </c>
      <c r="D3634" s="34" t="s">
        <v>10975</v>
      </c>
      <c r="E3634" s="34" t="s">
        <v>84</v>
      </c>
      <c r="F3634" s="31">
        <v>8</v>
      </c>
    </row>
    <row r="3635" spans="1:6" s="31" customFormat="1" ht="15.75" customHeight="1" x14ac:dyDescent="0.25">
      <c r="A3635" s="31">
        <v>3638</v>
      </c>
      <c r="B3635" s="34" t="s">
        <v>14599</v>
      </c>
      <c r="C3635" s="31">
        <v>2087</v>
      </c>
      <c r="D3635" s="34" t="s">
        <v>10975</v>
      </c>
      <c r="E3635" s="34" t="s">
        <v>84</v>
      </c>
      <c r="F3635" s="31">
        <v>11</v>
      </c>
    </row>
    <row r="3636" spans="1:6" s="31" customFormat="1" ht="15.75" customHeight="1" x14ac:dyDescent="0.25">
      <c r="A3636" s="31">
        <v>3639</v>
      </c>
      <c r="B3636" s="34" t="s">
        <v>14600</v>
      </c>
      <c r="C3636" s="31">
        <v>2036</v>
      </c>
      <c r="D3636" s="34" t="s">
        <v>10975</v>
      </c>
      <c r="E3636" s="34" t="s">
        <v>84</v>
      </c>
      <c r="F3636" s="31">
        <v>7</v>
      </c>
    </row>
    <row r="3637" spans="1:6" s="31" customFormat="1" ht="15.75" customHeight="1" x14ac:dyDescent="0.25">
      <c r="A3637" s="31">
        <v>3640</v>
      </c>
      <c r="B3637" s="34" t="s">
        <v>14601</v>
      </c>
      <c r="C3637" s="31">
        <v>2502</v>
      </c>
      <c r="D3637" s="34" t="s">
        <v>10975</v>
      </c>
      <c r="E3637" s="34" t="s">
        <v>84</v>
      </c>
      <c r="F3637" s="31">
        <v>6</v>
      </c>
    </row>
    <row r="3638" spans="1:6" s="31" customFormat="1" ht="15.75" customHeight="1" x14ac:dyDescent="0.25">
      <c r="A3638" s="31">
        <v>3641</v>
      </c>
      <c r="B3638" s="34" t="s">
        <v>14602</v>
      </c>
      <c r="C3638" s="31">
        <v>2190</v>
      </c>
      <c r="D3638" s="34" t="s">
        <v>10975</v>
      </c>
      <c r="E3638" s="34" t="s">
        <v>84</v>
      </c>
      <c r="F3638" s="31">
        <v>10</v>
      </c>
    </row>
    <row r="3639" spans="1:6" s="31" customFormat="1" ht="15.75" customHeight="1" x14ac:dyDescent="0.25">
      <c r="A3639" s="31">
        <v>3642</v>
      </c>
      <c r="B3639" s="34" t="s">
        <v>14603</v>
      </c>
      <c r="C3639" s="31">
        <v>2800</v>
      </c>
      <c r="D3639" s="34" t="s">
        <v>10975</v>
      </c>
      <c r="E3639" s="34" t="s">
        <v>84</v>
      </c>
      <c r="F3639" s="31">
        <v>4</v>
      </c>
    </row>
    <row r="3640" spans="1:6" s="31" customFormat="1" ht="15.75" customHeight="1" x14ac:dyDescent="0.25">
      <c r="A3640" s="31">
        <v>3643</v>
      </c>
      <c r="B3640" s="34" t="s">
        <v>14604</v>
      </c>
      <c r="C3640" s="31">
        <v>3012</v>
      </c>
      <c r="D3640" s="34" t="s">
        <v>11420</v>
      </c>
      <c r="E3640" s="34" t="s">
        <v>84</v>
      </c>
      <c r="F3640" s="31">
        <v>5</v>
      </c>
    </row>
    <row r="3641" spans="1:6" s="31" customFormat="1" ht="15.75" customHeight="1" x14ac:dyDescent="0.25">
      <c r="A3641" s="31">
        <v>3644</v>
      </c>
      <c r="B3641" s="34" t="s">
        <v>14605</v>
      </c>
      <c r="C3641" s="31">
        <v>2018</v>
      </c>
      <c r="D3641" s="34" t="s">
        <v>10975</v>
      </c>
      <c r="E3641" s="34" t="s">
        <v>84</v>
      </c>
      <c r="F3641" s="31">
        <v>10</v>
      </c>
    </row>
    <row r="3642" spans="1:6" s="31" customFormat="1" ht="15.75" customHeight="1" x14ac:dyDescent="0.25">
      <c r="A3642" s="31">
        <v>3645</v>
      </c>
      <c r="B3642" s="34" t="s">
        <v>14606</v>
      </c>
      <c r="C3642" s="31">
        <v>3212</v>
      </c>
      <c r="D3642" s="34" t="s">
        <v>11420</v>
      </c>
      <c r="E3642" s="34" t="s">
        <v>84</v>
      </c>
      <c r="F3642" s="31">
        <v>2</v>
      </c>
    </row>
    <row r="3643" spans="1:6" s="31" customFormat="1" ht="15.75" customHeight="1" x14ac:dyDescent="0.25">
      <c r="A3643" s="31">
        <v>3646</v>
      </c>
      <c r="B3643" s="34" t="s">
        <v>14607</v>
      </c>
      <c r="C3643" s="31">
        <v>3350</v>
      </c>
      <c r="D3643" s="34" t="s">
        <v>11420</v>
      </c>
      <c r="E3643" s="34" t="s">
        <v>84</v>
      </c>
      <c r="F3643" s="31">
        <v>3</v>
      </c>
    </row>
    <row r="3644" spans="1:6" s="31" customFormat="1" ht="15.75" customHeight="1" x14ac:dyDescent="0.25">
      <c r="A3644" s="31">
        <v>3647</v>
      </c>
      <c r="B3644" s="34" t="s">
        <v>14608</v>
      </c>
      <c r="C3644" s="31">
        <v>4216</v>
      </c>
      <c r="D3644" s="34" t="s">
        <v>14968</v>
      </c>
      <c r="E3644" s="34" t="s">
        <v>84</v>
      </c>
      <c r="F3644" s="31">
        <v>8</v>
      </c>
    </row>
    <row r="3645" spans="1:6" s="31" customFormat="1" ht="15.75" customHeight="1" x14ac:dyDescent="0.25">
      <c r="A3645" s="31">
        <v>3648</v>
      </c>
      <c r="B3645" s="34" t="s">
        <v>14609</v>
      </c>
      <c r="C3645" s="31">
        <v>3040</v>
      </c>
      <c r="D3645" s="34" t="s">
        <v>11420</v>
      </c>
      <c r="E3645" s="34" t="s">
        <v>84</v>
      </c>
      <c r="F3645" s="31">
        <v>10</v>
      </c>
    </row>
    <row r="3646" spans="1:6" s="31" customFormat="1" ht="15.75" customHeight="1" x14ac:dyDescent="0.25">
      <c r="A3646" s="31">
        <v>3649</v>
      </c>
      <c r="B3646" s="34" t="s">
        <v>14610</v>
      </c>
      <c r="C3646" s="31">
        <v>2229</v>
      </c>
      <c r="D3646" s="34" t="s">
        <v>10975</v>
      </c>
      <c r="E3646" s="34" t="s">
        <v>84</v>
      </c>
      <c r="F3646" s="31">
        <v>9</v>
      </c>
    </row>
    <row r="3647" spans="1:6" s="31" customFormat="1" ht="15.75" customHeight="1" x14ac:dyDescent="0.25">
      <c r="A3647" s="31">
        <v>3650</v>
      </c>
      <c r="B3647" s="34" t="s">
        <v>14611</v>
      </c>
      <c r="C3647" s="31">
        <v>2045</v>
      </c>
      <c r="D3647" s="34" t="s">
        <v>10975</v>
      </c>
      <c r="E3647" s="34" t="s">
        <v>84</v>
      </c>
      <c r="F3647" s="31">
        <v>12</v>
      </c>
    </row>
    <row r="3648" spans="1:6" s="31" customFormat="1" ht="15.75" customHeight="1" x14ac:dyDescent="0.25">
      <c r="A3648" s="31">
        <v>3651</v>
      </c>
      <c r="B3648" s="34" t="s">
        <v>14612</v>
      </c>
      <c r="C3648" s="31">
        <v>2220</v>
      </c>
      <c r="D3648" s="34" t="s">
        <v>10975</v>
      </c>
      <c r="E3648" s="34" t="s">
        <v>84</v>
      </c>
      <c r="F3648" s="31">
        <v>12</v>
      </c>
    </row>
    <row r="3649" spans="1:6" s="31" customFormat="1" ht="15.75" customHeight="1" x14ac:dyDescent="0.25">
      <c r="A3649" s="31">
        <v>3652</v>
      </c>
      <c r="B3649" s="34" t="s">
        <v>14613</v>
      </c>
      <c r="C3649" s="31">
        <v>2480</v>
      </c>
      <c r="D3649" s="34" t="s">
        <v>10975</v>
      </c>
      <c r="E3649" s="34" t="s">
        <v>84</v>
      </c>
      <c r="F3649" s="31">
        <v>4</v>
      </c>
    </row>
    <row r="3650" spans="1:6" s="31" customFormat="1" ht="15.75" customHeight="1" x14ac:dyDescent="0.25">
      <c r="A3650" s="31">
        <v>3653</v>
      </c>
      <c r="B3650" s="34" t="s">
        <v>14614</v>
      </c>
      <c r="C3650" s="31">
        <v>4064</v>
      </c>
      <c r="D3650" s="34" t="s">
        <v>14968</v>
      </c>
      <c r="E3650" s="34" t="s">
        <v>84</v>
      </c>
      <c r="F3650" s="31">
        <v>9</v>
      </c>
    </row>
    <row r="3651" spans="1:6" s="31" customFormat="1" ht="15.75" customHeight="1" x14ac:dyDescent="0.25">
      <c r="A3651" s="31">
        <v>3654</v>
      </c>
      <c r="B3651" s="34" t="s">
        <v>14615</v>
      </c>
      <c r="C3651" s="31">
        <v>2024</v>
      </c>
      <c r="D3651" s="34" t="s">
        <v>10975</v>
      </c>
      <c r="E3651" s="34" t="s">
        <v>84</v>
      </c>
      <c r="F3651" s="31">
        <v>10</v>
      </c>
    </row>
    <row r="3652" spans="1:6" s="31" customFormat="1" ht="15.75" customHeight="1" x14ac:dyDescent="0.25">
      <c r="A3652" s="31">
        <v>3655</v>
      </c>
      <c r="B3652" s="34" t="s">
        <v>14616</v>
      </c>
      <c r="C3652" s="31">
        <v>4508</v>
      </c>
      <c r="D3652" s="34" t="s">
        <v>14968</v>
      </c>
      <c r="E3652" s="34" t="s">
        <v>84</v>
      </c>
      <c r="F3652" s="31">
        <v>3</v>
      </c>
    </row>
    <row r="3653" spans="1:6" s="31" customFormat="1" ht="15.75" customHeight="1" x14ac:dyDescent="0.25">
      <c r="A3653" s="31">
        <v>3656</v>
      </c>
      <c r="B3653" s="34" t="s">
        <v>14617</v>
      </c>
      <c r="C3653" s="31">
        <v>2064</v>
      </c>
      <c r="D3653" s="34" t="s">
        <v>10975</v>
      </c>
      <c r="E3653" s="34" t="s">
        <v>84</v>
      </c>
      <c r="F3653" s="31">
        <v>9</v>
      </c>
    </row>
    <row r="3654" spans="1:6" s="31" customFormat="1" ht="15.75" customHeight="1" x14ac:dyDescent="0.25">
      <c r="A3654" s="31">
        <v>3657</v>
      </c>
      <c r="B3654" s="34" t="s">
        <v>14618</v>
      </c>
      <c r="C3654" s="31">
        <v>4211</v>
      </c>
      <c r="D3654" s="34" t="s">
        <v>14968</v>
      </c>
      <c r="E3654" s="34" t="s">
        <v>84</v>
      </c>
      <c r="F3654" s="31">
        <v>7</v>
      </c>
    </row>
    <row r="3655" spans="1:6" s="31" customFormat="1" ht="15.75" customHeight="1" x14ac:dyDescent="0.25">
      <c r="A3655" s="31">
        <v>3658</v>
      </c>
      <c r="B3655" s="34" t="s">
        <v>14619</v>
      </c>
      <c r="C3655" s="31">
        <v>3101</v>
      </c>
      <c r="D3655" s="34" t="s">
        <v>11420</v>
      </c>
      <c r="E3655" s="34" t="s">
        <v>84</v>
      </c>
      <c r="F3655" s="31">
        <v>8</v>
      </c>
    </row>
    <row r="3656" spans="1:6" s="31" customFormat="1" ht="15.75" customHeight="1" x14ac:dyDescent="0.25">
      <c r="A3656" s="31">
        <v>3659</v>
      </c>
      <c r="B3656" s="34" t="s">
        <v>14620</v>
      </c>
      <c r="C3656" s="31">
        <v>4076</v>
      </c>
      <c r="D3656" s="34" t="s">
        <v>14968</v>
      </c>
      <c r="E3656" s="34" t="s">
        <v>84</v>
      </c>
      <c r="F3656" s="31">
        <v>3</v>
      </c>
    </row>
    <row r="3657" spans="1:6" s="31" customFormat="1" ht="15.75" customHeight="1" x14ac:dyDescent="0.25">
      <c r="A3657" s="31">
        <v>3660</v>
      </c>
      <c r="B3657" s="34" t="s">
        <v>14621</v>
      </c>
      <c r="C3657" s="31">
        <v>2205</v>
      </c>
      <c r="D3657" s="34" t="s">
        <v>10975</v>
      </c>
      <c r="E3657" s="34" t="s">
        <v>84</v>
      </c>
      <c r="F3657" s="31">
        <v>10</v>
      </c>
    </row>
    <row r="3658" spans="1:6" s="31" customFormat="1" ht="15.75" customHeight="1" x14ac:dyDescent="0.25">
      <c r="A3658" s="31">
        <v>3661</v>
      </c>
      <c r="B3658" s="34" t="s">
        <v>14622</v>
      </c>
      <c r="C3658" s="31">
        <v>2759</v>
      </c>
      <c r="D3658" s="34" t="s">
        <v>10975</v>
      </c>
      <c r="E3658" s="34" t="s">
        <v>84</v>
      </c>
      <c r="F3658" s="31">
        <v>8</v>
      </c>
    </row>
    <row r="3659" spans="1:6" s="31" customFormat="1" ht="15.75" customHeight="1" x14ac:dyDescent="0.25">
      <c r="A3659" s="31">
        <v>3662</v>
      </c>
      <c r="B3659" s="34" t="s">
        <v>14623</v>
      </c>
      <c r="C3659" s="31">
        <v>3930</v>
      </c>
      <c r="D3659" s="34" t="s">
        <v>11420</v>
      </c>
      <c r="E3659" s="34" t="s">
        <v>84</v>
      </c>
      <c r="F3659" s="31">
        <v>9</v>
      </c>
    </row>
    <row r="3660" spans="1:6" s="31" customFormat="1" ht="15.75" customHeight="1" x14ac:dyDescent="0.25">
      <c r="A3660" s="31">
        <v>3663</v>
      </c>
      <c r="B3660" s="34" t="s">
        <v>14624</v>
      </c>
      <c r="C3660" s="31">
        <v>3101</v>
      </c>
      <c r="D3660" s="34" t="s">
        <v>11420</v>
      </c>
      <c r="E3660" s="34" t="s">
        <v>84</v>
      </c>
      <c r="F3660" s="31">
        <v>12</v>
      </c>
    </row>
    <row r="3661" spans="1:6" s="31" customFormat="1" ht="15.75" customHeight="1" x14ac:dyDescent="0.25">
      <c r="A3661" s="31">
        <v>3664</v>
      </c>
      <c r="B3661" s="34" t="s">
        <v>14625</v>
      </c>
      <c r="C3661" s="31">
        <v>2768</v>
      </c>
      <c r="D3661" s="34" t="s">
        <v>10975</v>
      </c>
      <c r="E3661" s="34" t="s">
        <v>84</v>
      </c>
      <c r="F3661" s="31">
        <v>9</v>
      </c>
    </row>
    <row r="3662" spans="1:6" s="31" customFormat="1" ht="15.75" customHeight="1" x14ac:dyDescent="0.25">
      <c r="A3662" s="31">
        <v>3665</v>
      </c>
      <c r="B3662" s="34" t="s">
        <v>14626</v>
      </c>
      <c r="C3662" s="31">
        <v>3380</v>
      </c>
      <c r="D3662" s="34" t="s">
        <v>11420</v>
      </c>
      <c r="E3662" s="34" t="s">
        <v>84</v>
      </c>
      <c r="F3662" s="31">
        <v>1</v>
      </c>
    </row>
    <row r="3663" spans="1:6" s="31" customFormat="1" ht="15.75" customHeight="1" x14ac:dyDescent="0.25">
      <c r="A3663" s="31">
        <v>3666</v>
      </c>
      <c r="B3663" s="34" t="s">
        <v>14627</v>
      </c>
      <c r="C3663" s="31">
        <v>3030</v>
      </c>
      <c r="D3663" s="34" t="s">
        <v>11420</v>
      </c>
      <c r="E3663" s="34" t="s">
        <v>84</v>
      </c>
      <c r="F3663" s="31">
        <v>7</v>
      </c>
    </row>
    <row r="3664" spans="1:6" s="31" customFormat="1" ht="15.75" customHeight="1" x14ac:dyDescent="0.25">
      <c r="A3664" s="31">
        <v>3667</v>
      </c>
      <c r="B3664" s="34" t="s">
        <v>14628</v>
      </c>
      <c r="C3664" s="31">
        <v>3073</v>
      </c>
      <c r="D3664" s="34" t="s">
        <v>11420</v>
      </c>
      <c r="E3664" s="34" t="s">
        <v>84</v>
      </c>
      <c r="F3664" s="31">
        <v>10</v>
      </c>
    </row>
    <row r="3665" spans="1:6" s="31" customFormat="1" ht="15.75" customHeight="1" x14ac:dyDescent="0.25">
      <c r="A3665" s="31">
        <v>3668</v>
      </c>
      <c r="B3665" s="34" t="s">
        <v>14629</v>
      </c>
      <c r="C3665" s="31">
        <v>2261</v>
      </c>
      <c r="D3665" s="34" t="s">
        <v>10975</v>
      </c>
      <c r="E3665" s="34" t="s">
        <v>84</v>
      </c>
      <c r="F3665" s="31">
        <v>5</v>
      </c>
    </row>
    <row r="3666" spans="1:6" s="31" customFormat="1" ht="15.75" customHeight="1" x14ac:dyDescent="0.25">
      <c r="A3666" s="31">
        <v>3669</v>
      </c>
      <c r="B3666" s="34" t="s">
        <v>14630</v>
      </c>
      <c r="C3666" s="31">
        <v>2486</v>
      </c>
      <c r="D3666" s="34" t="s">
        <v>10975</v>
      </c>
      <c r="E3666" s="34" t="s">
        <v>84</v>
      </c>
      <c r="F3666" s="31">
        <v>8</v>
      </c>
    </row>
    <row r="3667" spans="1:6" s="31" customFormat="1" ht="15.75" customHeight="1" x14ac:dyDescent="0.25">
      <c r="A3667" s="31">
        <v>3670</v>
      </c>
      <c r="B3667" s="34" t="s">
        <v>14631</v>
      </c>
      <c r="C3667" s="31">
        <v>4211</v>
      </c>
      <c r="D3667" s="34" t="s">
        <v>14968</v>
      </c>
      <c r="E3667" s="34" t="s">
        <v>84</v>
      </c>
      <c r="F3667" s="31">
        <v>8</v>
      </c>
    </row>
    <row r="3668" spans="1:6" s="31" customFormat="1" ht="15.75" customHeight="1" x14ac:dyDescent="0.25">
      <c r="A3668" s="31">
        <v>3671</v>
      </c>
      <c r="B3668" s="34" t="s">
        <v>14632</v>
      </c>
      <c r="C3668" s="31">
        <v>2152</v>
      </c>
      <c r="D3668" s="34" t="s">
        <v>10975</v>
      </c>
      <c r="E3668" s="34" t="s">
        <v>84</v>
      </c>
      <c r="F3668" s="31">
        <v>10</v>
      </c>
    </row>
    <row r="3669" spans="1:6" s="31" customFormat="1" ht="15.75" customHeight="1" x14ac:dyDescent="0.25">
      <c r="A3669" s="31">
        <v>3672</v>
      </c>
      <c r="B3669" s="34" t="s">
        <v>14633</v>
      </c>
      <c r="C3669" s="31">
        <v>2745</v>
      </c>
      <c r="D3669" s="34" t="s">
        <v>10975</v>
      </c>
      <c r="E3669" s="34" t="s">
        <v>84</v>
      </c>
      <c r="F3669" s="31">
        <v>10</v>
      </c>
    </row>
    <row r="3670" spans="1:6" s="31" customFormat="1" ht="15.75" customHeight="1" x14ac:dyDescent="0.25">
      <c r="A3670" s="31">
        <v>3673</v>
      </c>
      <c r="B3670" s="34" t="s">
        <v>14634</v>
      </c>
      <c r="C3670" s="31">
        <v>3041</v>
      </c>
      <c r="D3670" s="34" t="s">
        <v>11420</v>
      </c>
      <c r="E3670" s="34" t="s">
        <v>84</v>
      </c>
      <c r="F3670" s="31">
        <v>3</v>
      </c>
    </row>
    <row r="3671" spans="1:6" s="31" customFormat="1" ht="15.75" customHeight="1" x14ac:dyDescent="0.25">
      <c r="A3671" s="31">
        <v>3674</v>
      </c>
      <c r="B3671" s="34" t="s">
        <v>14635</v>
      </c>
      <c r="C3671" s="31">
        <v>3216</v>
      </c>
      <c r="D3671" s="34" t="s">
        <v>11420</v>
      </c>
      <c r="E3671" s="34" t="s">
        <v>84</v>
      </c>
      <c r="F3671" s="31">
        <v>4</v>
      </c>
    </row>
    <row r="3672" spans="1:6" s="31" customFormat="1" ht="15.75" customHeight="1" x14ac:dyDescent="0.25">
      <c r="A3672" s="31">
        <v>3675</v>
      </c>
      <c r="B3672" s="34" t="s">
        <v>14636</v>
      </c>
      <c r="C3672" s="31">
        <v>4511</v>
      </c>
      <c r="D3672" s="34" t="s">
        <v>14968</v>
      </c>
      <c r="E3672" s="34" t="s">
        <v>84</v>
      </c>
      <c r="F3672" s="31">
        <v>5</v>
      </c>
    </row>
    <row r="3673" spans="1:6" s="31" customFormat="1" ht="15.75" customHeight="1" x14ac:dyDescent="0.25">
      <c r="A3673" s="31">
        <v>3676</v>
      </c>
      <c r="B3673" s="34" t="s">
        <v>14637</v>
      </c>
      <c r="C3673" s="31">
        <v>2031</v>
      </c>
      <c r="D3673" s="34" t="s">
        <v>10975</v>
      </c>
      <c r="E3673" s="34" t="s">
        <v>84</v>
      </c>
      <c r="F3673" s="31">
        <v>12</v>
      </c>
    </row>
    <row r="3674" spans="1:6" s="31" customFormat="1" ht="15.75" customHeight="1" x14ac:dyDescent="0.25">
      <c r="A3674" s="31">
        <v>3677</v>
      </c>
      <c r="B3674" s="34" t="s">
        <v>14638</v>
      </c>
      <c r="C3674" s="31">
        <v>2176</v>
      </c>
      <c r="D3674" s="34" t="s">
        <v>10975</v>
      </c>
      <c r="E3674" s="34" t="s">
        <v>84</v>
      </c>
      <c r="F3674" s="31">
        <v>10</v>
      </c>
    </row>
    <row r="3675" spans="1:6" s="31" customFormat="1" ht="15.75" customHeight="1" x14ac:dyDescent="0.25">
      <c r="A3675" s="31">
        <v>3678</v>
      </c>
      <c r="B3675" s="34" t="s">
        <v>14639</v>
      </c>
      <c r="C3675" s="31">
        <v>2176</v>
      </c>
      <c r="D3675" s="34" t="s">
        <v>10975</v>
      </c>
      <c r="E3675" s="34" t="s">
        <v>84</v>
      </c>
      <c r="F3675" s="31">
        <v>9</v>
      </c>
    </row>
    <row r="3676" spans="1:6" s="31" customFormat="1" ht="15.75" customHeight="1" x14ac:dyDescent="0.25">
      <c r="A3676" s="31">
        <v>3679</v>
      </c>
      <c r="B3676" s="34" t="s">
        <v>14640</v>
      </c>
      <c r="C3676" s="31">
        <v>2320</v>
      </c>
      <c r="D3676" s="34" t="s">
        <v>10975</v>
      </c>
      <c r="E3676" s="34" t="s">
        <v>84</v>
      </c>
      <c r="F3676" s="31">
        <v>5</v>
      </c>
    </row>
    <row r="3677" spans="1:6" s="31" customFormat="1" ht="15.75" customHeight="1" x14ac:dyDescent="0.25">
      <c r="A3677" s="31">
        <v>3680</v>
      </c>
      <c r="B3677" s="34" t="s">
        <v>14641</v>
      </c>
      <c r="C3677" s="31">
        <v>4500</v>
      </c>
      <c r="D3677" s="34" t="s">
        <v>14968</v>
      </c>
      <c r="E3677" s="34" t="s">
        <v>84</v>
      </c>
      <c r="F3677" s="31">
        <v>5</v>
      </c>
    </row>
    <row r="3678" spans="1:6" s="31" customFormat="1" ht="15.75" customHeight="1" x14ac:dyDescent="0.25">
      <c r="A3678" s="31">
        <v>3681</v>
      </c>
      <c r="B3678" s="34" t="s">
        <v>14642</v>
      </c>
      <c r="C3678" s="31">
        <v>2089</v>
      </c>
      <c r="D3678" s="34" t="s">
        <v>10975</v>
      </c>
      <c r="E3678" s="34" t="s">
        <v>84</v>
      </c>
      <c r="F3678" s="31">
        <v>10</v>
      </c>
    </row>
    <row r="3679" spans="1:6" s="31" customFormat="1" ht="15.75" customHeight="1" x14ac:dyDescent="0.25">
      <c r="A3679" s="31">
        <v>3682</v>
      </c>
      <c r="B3679" s="34" t="s">
        <v>14643</v>
      </c>
      <c r="C3679" s="31">
        <v>4306</v>
      </c>
      <c r="D3679" s="34" t="s">
        <v>14968</v>
      </c>
      <c r="E3679" s="34" t="s">
        <v>84</v>
      </c>
      <c r="F3679" s="31">
        <v>3</v>
      </c>
    </row>
    <row r="3680" spans="1:6" s="31" customFormat="1" ht="15.75" customHeight="1" x14ac:dyDescent="0.25">
      <c r="A3680" s="31">
        <v>3683</v>
      </c>
      <c r="B3680" s="34" t="s">
        <v>14644</v>
      </c>
      <c r="C3680" s="31">
        <v>2066</v>
      </c>
      <c r="D3680" s="34" t="s">
        <v>10975</v>
      </c>
      <c r="E3680" s="34" t="s">
        <v>84</v>
      </c>
      <c r="F3680" s="31">
        <v>9</v>
      </c>
    </row>
    <row r="3681" spans="1:6" s="31" customFormat="1" ht="15.75" customHeight="1" x14ac:dyDescent="0.25">
      <c r="A3681" s="31">
        <v>3684</v>
      </c>
      <c r="B3681" s="34" t="s">
        <v>14645</v>
      </c>
      <c r="C3681" s="31">
        <v>3321</v>
      </c>
      <c r="D3681" s="34" t="s">
        <v>11420</v>
      </c>
      <c r="E3681" s="34" t="s">
        <v>84</v>
      </c>
      <c r="F3681" s="31">
        <v>3</v>
      </c>
    </row>
    <row r="3682" spans="1:6" s="31" customFormat="1" ht="15.75" customHeight="1" x14ac:dyDescent="0.25">
      <c r="A3682" s="31">
        <v>3685</v>
      </c>
      <c r="B3682" s="34" t="s">
        <v>14646</v>
      </c>
      <c r="C3682" s="31">
        <v>2011</v>
      </c>
      <c r="D3682" s="34" t="s">
        <v>10975</v>
      </c>
      <c r="E3682" s="34" t="s">
        <v>84</v>
      </c>
      <c r="F3682" s="31">
        <v>11</v>
      </c>
    </row>
    <row r="3683" spans="1:6" s="31" customFormat="1" ht="15.75" customHeight="1" x14ac:dyDescent="0.25">
      <c r="A3683" s="31">
        <v>3686</v>
      </c>
      <c r="B3683" s="34" t="s">
        <v>14647</v>
      </c>
      <c r="C3683" s="31">
        <v>3161</v>
      </c>
      <c r="D3683" s="34" t="s">
        <v>11420</v>
      </c>
      <c r="E3683" s="34" t="s">
        <v>84</v>
      </c>
      <c r="F3683" s="31">
        <v>6</v>
      </c>
    </row>
    <row r="3684" spans="1:6" s="31" customFormat="1" ht="15.75" customHeight="1" x14ac:dyDescent="0.25">
      <c r="A3684" s="31">
        <v>3687</v>
      </c>
      <c r="B3684" s="34" t="s">
        <v>14648</v>
      </c>
      <c r="C3684" s="31">
        <v>2133</v>
      </c>
      <c r="D3684" s="34" t="s">
        <v>10975</v>
      </c>
      <c r="E3684" s="34" t="s">
        <v>84</v>
      </c>
      <c r="F3684" s="31">
        <v>8</v>
      </c>
    </row>
    <row r="3685" spans="1:6" s="31" customFormat="1" ht="15.75" customHeight="1" x14ac:dyDescent="0.25">
      <c r="A3685" s="31">
        <v>3688</v>
      </c>
      <c r="B3685" s="34" t="s">
        <v>14649</v>
      </c>
      <c r="C3685" s="31">
        <v>3196</v>
      </c>
      <c r="D3685" s="34" t="s">
        <v>11420</v>
      </c>
      <c r="E3685" s="34" t="s">
        <v>84</v>
      </c>
      <c r="F3685" s="31">
        <v>5</v>
      </c>
    </row>
    <row r="3686" spans="1:6" s="31" customFormat="1" ht="15.75" customHeight="1" x14ac:dyDescent="0.25">
      <c r="A3686" s="31">
        <v>3689</v>
      </c>
      <c r="B3686" s="34" t="s">
        <v>14650</v>
      </c>
      <c r="C3686" s="31">
        <v>3350</v>
      </c>
      <c r="D3686" s="34" t="s">
        <v>11420</v>
      </c>
      <c r="E3686" s="34" t="s">
        <v>84</v>
      </c>
      <c r="F3686" s="31">
        <v>6</v>
      </c>
    </row>
    <row r="3687" spans="1:6" s="31" customFormat="1" ht="15.75" customHeight="1" x14ac:dyDescent="0.25">
      <c r="A3687" s="31">
        <v>3690</v>
      </c>
      <c r="B3687" s="34" t="s">
        <v>14651</v>
      </c>
      <c r="C3687" s="31">
        <v>2197</v>
      </c>
      <c r="D3687" s="34" t="s">
        <v>10975</v>
      </c>
      <c r="E3687" s="34" t="s">
        <v>84</v>
      </c>
      <c r="F3687" s="31">
        <v>9</v>
      </c>
    </row>
    <row r="3688" spans="1:6" s="31" customFormat="1" ht="15.75" customHeight="1" x14ac:dyDescent="0.25">
      <c r="A3688" s="31">
        <v>3691</v>
      </c>
      <c r="B3688" s="34" t="s">
        <v>14652</v>
      </c>
      <c r="C3688" s="31">
        <v>3064</v>
      </c>
      <c r="D3688" s="34" t="s">
        <v>11420</v>
      </c>
      <c r="E3688" s="34" t="s">
        <v>84</v>
      </c>
      <c r="F3688" s="31">
        <v>6</v>
      </c>
    </row>
    <row r="3689" spans="1:6" s="31" customFormat="1" ht="15.75" customHeight="1" x14ac:dyDescent="0.25">
      <c r="A3689" s="31">
        <v>3692</v>
      </c>
      <c r="B3689" s="34" t="s">
        <v>14653</v>
      </c>
      <c r="C3689" s="31">
        <v>2753</v>
      </c>
      <c r="D3689" s="34" t="s">
        <v>10975</v>
      </c>
      <c r="E3689" s="34" t="s">
        <v>84</v>
      </c>
      <c r="F3689" s="31">
        <v>9</v>
      </c>
    </row>
    <row r="3690" spans="1:6" s="31" customFormat="1" ht="15.75" customHeight="1" x14ac:dyDescent="0.25">
      <c r="A3690" s="31">
        <v>3693</v>
      </c>
      <c r="B3690" s="34" t="s">
        <v>14654</v>
      </c>
      <c r="C3690" s="31">
        <v>3153</v>
      </c>
      <c r="D3690" s="34" t="s">
        <v>11420</v>
      </c>
      <c r="E3690" s="34" t="s">
        <v>84</v>
      </c>
      <c r="F3690" s="31">
        <v>7</v>
      </c>
    </row>
    <row r="3691" spans="1:6" s="31" customFormat="1" ht="15.75" customHeight="1" x14ac:dyDescent="0.25">
      <c r="A3691" s="31">
        <v>3694</v>
      </c>
      <c r="B3691" s="34" t="s">
        <v>14655</v>
      </c>
      <c r="C3691" s="31">
        <v>3193</v>
      </c>
      <c r="D3691" s="34" t="s">
        <v>11420</v>
      </c>
      <c r="E3691" s="34" t="s">
        <v>84</v>
      </c>
      <c r="F3691" s="31">
        <v>11</v>
      </c>
    </row>
    <row r="3692" spans="1:6" s="31" customFormat="1" ht="15.75" customHeight="1" x14ac:dyDescent="0.25">
      <c r="A3692" s="31">
        <v>3695</v>
      </c>
      <c r="B3692" s="34" t="s">
        <v>14656</v>
      </c>
      <c r="C3692" s="31">
        <v>2147</v>
      </c>
      <c r="D3692" s="34" t="s">
        <v>10975</v>
      </c>
      <c r="E3692" s="34" t="s">
        <v>84</v>
      </c>
      <c r="F3692" s="31">
        <v>8</v>
      </c>
    </row>
    <row r="3693" spans="1:6" s="31" customFormat="1" ht="15.75" customHeight="1" x14ac:dyDescent="0.25">
      <c r="A3693" s="31">
        <v>3696</v>
      </c>
      <c r="B3693" s="34" t="s">
        <v>14657</v>
      </c>
      <c r="C3693" s="31">
        <v>2761</v>
      </c>
      <c r="D3693" s="34" t="s">
        <v>10975</v>
      </c>
      <c r="E3693" s="34" t="s">
        <v>84</v>
      </c>
      <c r="F3693" s="31">
        <v>8</v>
      </c>
    </row>
    <row r="3694" spans="1:6" s="31" customFormat="1" ht="15.75" customHeight="1" x14ac:dyDescent="0.25">
      <c r="A3694" s="31">
        <v>3697</v>
      </c>
      <c r="B3694" s="34" t="s">
        <v>14658</v>
      </c>
      <c r="C3694" s="31">
        <v>2035</v>
      </c>
      <c r="D3694" s="34" t="s">
        <v>10975</v>
      </c>
      <c r="E3694" s="34" t="s">
        <v>84</v>
      </c>
      <c r="F3694" s="31">
        <v>12</v>
      </c>
    </row>
    <row r="3695" spans="1:6" s="31" customFormat="1" ht="15.75" customHeight="1" x14ac:dyDescent="0.25">
      <c r="A3695" s="31">
        <v>3698</v>
      </c>
      <c r="B3695" s="34" t="s">
        <v>14659</v>
      </c>
      <c r="C3695" s="31">
        <v>4573</v>
      </c>
      <c r="D3695" s="34" t="s">
        <v>14968</v>
      </c>
      <c r="E3695" s="34" t="s">
        <v>84</v>
      </c>
      <c r="F3695" s="31">
        <v>8</v>
      </c>
    </row>
    <row r="3696" spans="1:6" s="31" customFormat="1" ht="15.75" customHeight="1" x14ac:dyDescent="0.25">
      <c r="A3696" s="31">
        <v>3699</v>
      </c>
      <c r="B3696" s="34" t="s">
        <v>14660</v>
      </c>
      <c r="C3696" s="31">
        <v>3064</v>
      </c>
      <c r="D3696" s="34" t="s">
        <v>11420</v>
      </c>
      <c r="E3696" s="34" t="s">
        <v>84</v>
      </c>
      <c r="F3696" s="31">
        <v>5</v>
      </c>
    </row>
    <row r="3697" spans="1:6" s="31" customFormat="1" ht="15.75" customHeight="1" x14ac:dyDescent="0.25">
      <c r="A3697" s="31">
        <v>3700</v>
      </c>
      <c r="B3697" s="34" t="s">
        <v>14661</v>
      </c>
      <c r="C3697" s="31">
        <v>4207</v>
      </c>
      <c r="D3697" s="34" t="s">
        <v>14968</v>
      </c>
      <c r="E3697" s="34" t="s">
        <v>84</v>
      </c>
      <c r="F3697" s="31">
        <v>3</v>
      </c>
    </row>
    <row r="3698" spans="1:6" s="31" customFormat="1" ht="15.75" customHeight="1" x14ac:dyDescent="0.25">
      <c r="A3698" s="31">
        <v>3701</v>
      </c>
      <c r="B3698" s="34" t="s">
        <v>14662</v>
      </c>
      <c r="C3698" s="31">
        <v>2120</v>
      </c>
      <c r="D3698" s="34" t="s">
        <v>10975</v>
      </c>
      <c r="E3698" s="34" t="s">
        <v>84</v>
      </c>
      <c r="F3698" s="31">
        <v>10</v>
      </c>
    </row>
    <row r="3699" spans="1:6" s="31" customFormat="1" ht="15.75" customHeight="1" x14ac:dyDescent="0.25">
      <c r="A3699" s="31">
        <v>3702</v>
      </c>
      <c r="B3699" s="34" t="s">
        <v>14663</v>
      </c>
      <c r="C3699" s="31">
        <v>2289</v>
      </c>
      <c r="D3699" s="34" t="s">
        <v>10975</v>
      </c>
      <c r="E3699" s="34" t="s">
        <v>84</v>
      </c>
      <c r="F3699" s="31">
        <v>7</v>
      </c>
    </row>
    <row r="3700" spans="1:6" s="31" customFormat="1" ht="15.75" customHeight="1" x14ac:dyDescent="0.25">
      <c r="A3700" s="31">
        <v>3703</v>
      </c>
      <c r="B3700" s="34" t="s">
        <v>14664</v>
      </c>
      <c r="C3700" s="31">
        <v>2750</v>
      </c>
      <c r="D3700" s="34" t="s">
        <v>10975</v>
      </c>
      <c r="E3700" s="34" t="s">
        <v>84</v>
      </c>
      <c r="F3700" s="31">
        <v>7</v>
      </c>
    </row>
    <row r="3701" spans="1:6" s="31" customFormat="1" ht="15.75" customHeight="1" x14ac:dyDescent="0.25">
      <c r="A3701" s="31">
        <v>3704</v>
      </c>
      <c r="B3701" s="34" t="s">
        <v>14665</v>
      </c>
      <c r="C3701" s="31">
        <v>3747</v>
      </c>
      <c r="D3701" s="34" t="s">
        <v>11420</v>
      </c>
      <c r="E3701" s="34" t="s">
        <v>84</v>
      </c>
      <c r="F3701" s="31">
        <v>3</v>
      </c>
    </row>
    <row r="3702" spans="1:6" s="31" customFormat="1" ht="15.75" customHeight="1" x14ac:dyDescent="0.25">
      <c r="A3702" s="31">
        <v>3705</v>
      </c>
      <c r="B3702" s="34" t="s">
        <v>14666</v>
      </c>
      <c r="C3702" s="31">
        <v>2256</v>
      </c>
      <c r="D3702" s="34" t="s">
        <v>10975</v>
      </c>
      <c r="E3702" s="34" t="s">
        <v>84</v>
      </c>
      <c r="F3702" s="31">
        <v>9</v>
      </c>
    </row>
    <row r="3703" spans="1:6" s="31" customFormat="1" ht="15.75" customHeight="1" x14ac:dyDescent="0.25">
      <c r="A3703" s="31">
        <v>3706</v>
      </c>
      <c r="B3703" s="34" t="s">
        <v>14667</v>
      </c>
      <c r="C3703" s="31">
        <v>3196</v>
      </c>
      <c r="D3703" s="34" t="s">
        <v>11420</v>
      </c>
      <c r="E3703" s="34" t="s">
        <v>84</v>
      </c>
      <c r="F3703" s="31">
        <v>9</v>
      </c>
    </row>
    <row r="3704" spans="1:6" s="31" customFormat="1" ht="15.75" customHeight="1" x14ac:dyDescent="0.25">
      <c r="A3704" s="31">
        <v>3707</v>
      </c>
      <c r="B3704" s="34" t="s">
        <v>14668</v>
      </c>
      <c r="C3704" s="31">
        <v>3165</v>
      </c>
      <c r="D3704" s="34" t="s">
        <v>11420</v>
      </c>
      <c r="E3704" s="34" t="s">
        <v>84</v>
      </c>
      <c r="F3704" s="31">
        <v>10</v>
      </c>
    </row>
    <row r="3705" spans="1:6" s="31" customFormat="1" ht="15.75" customHeight="1" x14ac:dyDescent="0.25">
      <c r="A3705" s="31">
        <v>3708</v>
      </c>
      <c r="B3705" s="34" t="s">
        <v>14669</v>
      </c>
      <c r="C3705" s="31">
        <v>4209</v>
      </c>
      <c r="D3705" s="34" t="s">
        <v>14968</v>
      </c>
      <c r="E3705" s="34" t="s">
        <v>84</v>
      </c>
      <c r="F3705" s="31">
        <v>6</v>
      </c>
    </row>
    <row r="3706" spans="1:6" s="31" customFormat="1" ht="15.75" customHeight="1" x14ac:dyDescent="0.25">
      <c r="A3706" s="31">
        <v>3709</v>
      </c>
      <c r="B3706" s="34" t="s">
        <v>14670</v>
      </c>
      <c r="C3706" s="31">
        <v>3189</v>
      </c>
      <c r="D3706" s="34" t="s">
        <v>11420</v>
      </c>
      <c r="E3706" s="34" t="s">
        <v>84</v>
      </c>
      <c r="F3706" s="31">
        <v>10</v>
      </c>
    </row>
    <row r="3707" spans="1:6" s="31" customFormat="1" ht="15.75" customHeight="1" x14ac:dyDescent="0.25">
      <c r="A3707" s="31">
        <v>3710</v>
      </c>
      <c r="B3707" s="34" t="s">
        <v>14671</v>
      </c>
      <c r="C3707" s="31">
        <v>2204</v>
      </c>
      <c r="D3707" s="34" t="s">
        <v>10975</v>
      </c>
      <c r="E3707" s="34" t="s">
        <v>84</v>
      </c>
      <c r="F3707" s="31">
        <v>9</v>
      </c>
    </row>
    <row r="3708" spans="1:6" s="31" customFormat="1" ht="15.75" customHeight="1" x14ac:dyDescent="0.25">
      <c r="A3708" s="31">
        <v>3711</v>
      </c>
      <c r="B3708" s="34" t="s">
        <v>14672</v>
      </c>
      <c r="C3708" s="31">
        <v>4350</v>
      </c>
      <c r="D3708" s="34" t="s">
        <v>14968</v>
      </c>
      <c r="E3708" s="34" t="s">
        <v>84</v>
      </c>
      <c r="F3708" s="31">
        <v>5</v>
      </c>
    </row>
    <row r="3709" spans="1:6" s="31" customFormat="1" ht="15.75" customHeight="1" x14ac:dyDescent="0.25">
      <c r="A3709" s="31">
        <v>3712</v>
      </c>
      <c r="B3709" s="34" t="s">
        <v>14673</v>
      </c>
      <c r="C3709" s="31">
        <v>2768</v>
      </c>
      <c r="D3709" s="34" t="s">
        <v>10975</v>
      </c>
      <c r="E3709" s="34" t="s">
        <v>84</v>
      </c>
      <c r="F3709" s="31">
        <v>9</v>
      </c>
    </row>
    <row r="3710" spans="1:6" s="31" customFormat="1" ht="15.75" customHeight="1" x14ac:dyDescent="0.25">
      <c r="A3710" s="31">
        <v>3713</v>
      </c>
      <c r="B3710" s="34" t="s">
        <v>14674</v>
      </c>
      <c r="C3710" s="31">
        <v>4078</v>
      </c>
      <c r="D3710" s="34" t="s">
        <v>14968</v>
      </c>
      <c r="E3710" s="34" t="s">
        <v>84</v>
      </c>
      <c r="F3710" s="31">
        <v>5</v>
      </c>
    </row>
    <row r="3711" spans="1:6" s="31" customFormat="1" ht="15.75" customHeight="1" x14ac:dyDescent="0.25">
      <c r="A3711" s="31">
        <v>3714</v>
      </c>
      <c r="B3711" s="34" t="s">
        <v>14675</v>
      </c>
      <c r="C3711" s="31">
        <v>2350</v>
      </c>
      <c r="D3711" s="34" t="s">
        <v>10975</v>
      </c>
      <c r="E3711" s="34" t="s">
        <v>84</v>
      </c>
      <c r="F3711" s="31">
        <v>4</v>
      </c>
    </row>
    <row r="3712" spans="1:6" s="31" customFormat="1" ht="15.75" customHeight="1" x14ac:dyDescent="0.25">
      <c r="A3712" s="31">
        <v>3715</v>
      </c>
      <c r="B3712" s="34" t="s">
        <v>14676</v>
      </c>
      <c r="C3712" s="31">
        <v>3064</v>
      </c>
      <c r="D3712" s="34" t="s">
        <v>11420</v>
      </c>
      <c r="E3712" s="34" t="s">
        <v>84</v>
      </c>
      <c r="F3712" s="31">
        <v>6</v>
      </c>
    </row>
    <row r="3713" spans="1:6" s="31" customFormat="1" ht="15.75" customHeight="1" x14ac:dyDescent="0.25">
      <c r="A3713" s="31">
        <v>3716</v>
      </c>
      <c r="B3713" s="34" t="s">
        <v>14677</v>
      </c>
      <c r="C3713" s="31">
        <v>2023</v>
      </c>
      <c r="D3713" s="34" t="s">
        <v>10975</v>
      </c>
      <c r="E3713" s="34" t="s">
        <v>84</v>
      </c>
      <c r="F3713" s="31">
        <v>12</v>
      </c>
    </row>
    <row r="3714" spans="1:6" s="31" customFormat="1" ht="15.75" customHeight="1" x14ac:dyDescent="0.25">
      <c r="A3714" s="31">
        <v>3717</v>
      </c>
      <c r="B3714" s="34" t="s">
        <v>14678</v>
      </c>
      <c r="C3714" s="31">
        <v>3805</v>
      </c>
      <c r="D3714" s="34" t="s">
        <v>11420</v>
      </c>
      <c r="E3714" s="34" t="s">
        <v>84</v>
      </c>
      <c r="F3714" s="31">
        <v>7</v>
      </c>
    </row>
    <row r="3715" spans="1:6" s="31" customFormat="1" ht="15.75" customHeight="1" x14ac:dyDescent="0.25">
      <c r="A3715" s="31">
        <v>3718</v>
      </c>
      <c r="B3715" s="34" t="s">
        <v>14679</v>
      </c>
      <c r="C3715" s="31">
        <v>4118</v>
      </c>
      <c r="D3715" s="34" t="s">
        <v>14968</v>
      </c>
      <c r="E3715" s="34" t="s">
        <v>84</v>
      </c>
      <c r="F3715" s="31">
        <v>9</v>
      </c>
    </row>
    <row r="3716" spans="1:6" s="31" customFormat="1" ht="15.75" customHeight="1" x14ac:dyDescent="0.25">
      <c r="A3716" s="31">
        <v>3719</v>
      </c>
      <c r="B3716" s="34" t="s">
        <v>14680</v>
      </c>
      <c r="C3716" s="31">
        <v>2821</v>
      </c>
      <c r="D3716" s="34" t="s">
        <v>10975</v>
      </c>
      <c r="E3716" s="34" t="s">
        <v>84</v>
      </c>
      <c r="F3716" s="31">
        <v>2</v>
      </c>
    </row>
    <row r="3717" spans="1:6" s="31" customFormat="1" ht="15.75" customHeight="1" x14ac:dyDescent="0.25">
      <c r="A3717" s="31">
        <v>3720</v>
      </c>
      <c r="B3717" s="34" t="s">
        <v>14681</v>
      </c>
      <c r="C3717" s="31">
        <v>3150</v>
      </c>
      <c r="D3717" s="34" t="s">
        <v>11420</v>
      </c>
      <c r="E3717" s="34" t="s">
        <v>84</v>
      </c>
      <c r="F3717" s="31">
        <v>10</v>
      </c>
    </row>
    <row r="3718" spans="1:6" s="31" customFormat="1" ht="15.75" customHeight="1" x14ac:dyDescent="0.25">
      <c r="A3718" s="31">
        <v>3721</v>
      </c>
      <c r="B3718" s="34" t="s">
        <v>14682</v>
      </c>
      <c r="C3718" s="31">
        <v>3337</v>
      </c>
      <c r="D3718" s="34" t="s">
        <v>11420</v>
      </c>
      <c r="E3718" s="34" t="s">
        <v>84</v>
      </c>
      <c r="F3718" s="31">
        <v>4</v>
      </c>
    </row>
    <row r="3719" spans="1:6" s="31" customFormat="1" ht="15.75" customHeight="1" x14ac:dyDescent="0.25">
      <c r="A3719" s="31">
        <v>3722</v>
      </c>
      <c r="B3719" s="34" t="s">
        <v>14683</v>
      </c>
      <c r="C3719" s="31">
        <v>3072</v>
      </c>
      <c r="D3719" s="34" t="s">
        <v>11420</v>
      </c>
      <c r="E3719" s="34" t="s">
        <v>84</v>
      </c>
      <c r="F3719" s="31">
        <v>10</v>
      </c>
    </row>
    <row r="3720" spans="1:6" s="31" customFormat="1" ht="15.75" customHeight="1" x14ac:dyDescent="0.25">
      <c r="A3720" s="31">
        <v>3723</v>
      </c>
      <c r="B3720" s="34" t="s">
        <v>14684</v>
      </c>
      <c r="C3720" s="31">
        <v>2125</v>
      </c>
      <c r="D3720" s="34" t="s">
        <v>10975</v>
      </c>
      <c r="E3720" s="34" t="s">
        <v>84</v>
      </c>
      <c r="F3720" s="31">
        <v>11</v>
      </c>
    </row>
    <row r="3721" spans="1:6" s="31" customFormat="1" ht="15.75" customHeight="1" x14ac:dyDescent="0.25">
      <c r="A3721" s="31">
        <v>3724</v>
      </c>
      <c r="B3721" s="34" t="s">
        <v>14685</v>
      </c>
      <c r="C3721" s="31">
        <v>3201</v>
      </c>
      <c r="D3721" s="34" t="s">
        <v>11420</v>
      </c>
      <c r="E3721" s="34" t="s">
        <v>84</v>
      </c>
      <c r="F3721" s="31">
        <v>5</v>
      </c>
    </row>
    <row r="3722" spans="1:6" s="31" customFormat="1" ht="15.75" customHeight="1" x14ac:dyDescent="0.25">
      <c r="A3722" s="31">
        <v>3725</v>
      </c>
      <c r="B3722" s="34" t="s">
        <v>14686</v>
      </c>
      <c r="C3722" s="31">
        <v>2075</v>
      </c>
      <c r="D3722" s="34" t="s">
        <v>10975</v>
      </c>
      <c r="E3722" s="34" t="s">
        <v>84</v>
      </c>
      <c r="F3722" s="31">
        <v>12</v>
      </c>
    </row>
    <row r="3723" spans="1:6" s="31" customFormat="1" ht="15.75" customHeight="1" x14ac:dyDescent="0.25">
      <c r="A3723" s="31">
        <v>3726</v>
      </c>
      <c r="B3723" s="34" t="s">
        <v>14687</v>
      </c>
      <c r="C3723" s="31">
        <v>2484</v>
      </c>
      <c r="D3723" s="34" t="s">
        <v>10975</v>
      </c>
      <c r="E3723" s="34" t="s">
        <v>84</v>
      </c>
      <c r="F3723" s="31">
        <v>8</v>
      </c>
    </row>
    <row r="3724" spans="1:6" s="31" customFormat="1" ht="15.75" customHeight="1" x14ac:dyDescent="0.25">
      <c r="A3724" s="31">
        <v>3727</v>
      </c>
      <c r="B3724" s="34" t="s">
        <v>14688</v>
      </c>
      <c r="C3724" s="31">
        <v>3158</v>
      </c>
      <c r="D3724" s="34" t="s">
        <v>11420</v>
      </c>
      <c r="E3724" s="34" t="s">
        <v>84</v>
      </c>
      <c r="F3724" s="31">
        <v>8</v>
      </c>
    </row>
    <row r="3725" spans="1:6" s="31" customFormat="1" ht="15.75" customHeight="1" x14ac:dyDescent="0.25">
      <c r="A3725" s="31">
        <v>3728</v>
      </c>
      <c r="B3725" s="34" t="s">
        <v>14689</v>
      </c>
      <c r="C3725" s="31">
        <v>2250</v>
      </c>
      <c r="D3725" s="34" t="s">
        <v>10975</v>
      </c>
      <c r="E3725" s="34" t="s">
        <v>84</v>
      </c>
      <c r="F3725" s="31">
        <v>10</v>
      </c>
    </row>
    <row r="3726" spans="1:6" s="31" customFormat="1" ht="15.75" customHeight="1" x14ac:dyDescent="0.25">
      <c r="A3726" s="31">
        <v>3729</v>
      </c>
      <c r="B3726" s="34" t="s">
        <v>14690</v>
      </c>
      <c r="C3726" s="31">
        <v>3109</v>
      </c>
      <c r="D3726" s="34" t="s">
        <v>11420</v>
      </c>
      <c r="E3726" s="34" t="s">
        <v>84</v>
      </c>
      <c r="F3726" s="31">
        <v>10</v>
      </c>
    </row>
    <row r="3727" spans="1:6" s="31" customFormat="1" ht="15.75" customHeight="1" x14ac:dyDescent="0.25">
      <c r="A3727" s="31">
        <v>3730</v>
      </c>
      <c r="B3727" s="34" t="s">
        <v>14691</v>
      </c>
      <c r="C3727" s="31">
        <v>4132</v>
      </c>
      <c r="D3727" s="34" t="s">
        <v>14968</v>
      </c>
      <c r="E3727" s="34" t="s">
        <v>84</v>
      </c>
      <c r="F3727" s="31">
        <v>4</v>
      </c>
    </row>
    <row r="3728" spans="1:6" s="31" customFormat="1" ht="15.75" customHeight="1" x14ac:dyDescent="0.25">
      <c r="A3728" s="31">
        <v>3731</v>
      </c>
      <c r="B3728" s="34" t="s">
        <v>14692</v>
      </c>
      <c r="C3728" s="31">
        <v>2765</v>
      </c>
      <c r="D3728" s="34" t="s">
        <v>10975</v>
      </c>
      <c r="E3728" s="34" t="s">
        <v>84</v>
      </c>
      <c r="F3728" s="31">
        <v>9</v>
      </c>
    </row>
    <row r="3729" spans="1:6" s="31" customFormat="1" ht="15.75" customHeight="1" x14ac:dyDescent="0.25">
      <c r="A3729" s="31">
        <v>3732</v>
      </c>
      <c r="B3729" s="34" t="s">
        <v>14693</v>
      </c>
      <c r="C3729" s="31">
        <v>2756</v>
      </c>
      <c r="D3729" s="34" t="s">
        <v>10975</v>
      </c>
      <c r="E3729" s="34" t="s">
        <v>84</v>
      </c>
      <c r="F3729" s="31">
        <v>9</v>
      </c>
    </row>
    <row r="3730" spans="1:6" s="31" customFormat="1" ht="15.75" customHeight="1" x14ac:dyDescent="0.25">
      <c r="A3730" s="31">
        <v>3733</v>
      </c>
      <c r="B3730" s="34" t="s">
        <v>14694</v>
      </c>
      <c r="C3730" s="31">
        <v>2194</v>
      </c>
      <c r="D3730" s="34" t="s">
        <v>10975</v>
      </c>
      <c r="E3730" s="34" t="s">
        <v>84</v>
      </c>
      <c r="F3730" s="31">
        <v>8</v>
      </c>
    </row>
    <row r="3731" spans="1:6" s="31" customFormat="1" ht="15.75" customHeight="1" x14ac:dyDescent="0.25">
      <c r="A3731" s="31">
        <v>3734</v>
      </c>
      <c r="B3731" s="34" t="s">
        <v>14695</v>
      </c>
      <c r="C3731" s="31">
        <v>4212</v>
      </c>
      <c r="D3731" s="34" t="s">
        <v>14968</v>
      </c>
      <c r="E3731" s="34" t="s">
        <v>84</v>
      </c>
      <c r="F3731" s="31">
        <v>8</v>
      </c>
    </row>
    <row r="3732" spans="1:6" s="31" customFormat="1" ht="15.75" customHeight="1" x14ac:dyDescent="0.25">
      <c r="A3732" s="31">
        <v>3735</v>
      </c>
      <c r="B3732" s="34" t="s">
        <v>14696</v>
      </c>
      <c r="C3732" s="31">
        <v>2016</v>
      </c>
      <c r="D3732" s="34" t="s">
        <v>10975</v>
      </c>
      <c r="E3732" s="34" t="s">
        <v>84</v>
      </c>
      <c r="F3732" s="31">
        <v>11</v>
      </c>
    </row>
    <row r="3733" spans="1:6" s="31" customFormat="1" ht="15.75" customHeight="1" x14ac:dyDescent="0.25">
      <c r="A3733" s="31">
        <v>3736</v>
      </c>
      <c r="B3733" s="34" t="s">
        <v>14697</v>
      </c>
      <c r="C3733" s="31">
        <v>2390</v>
      </c>
      <c r="D3733" s="34" t="s">
        <v>10975</v>
      </c>
      <c r="E3733" s="34" t="s">
        <v>84</v>
      </c>
      <c r="F3733" s="31">
        <v>8</v>
      </c>
    </row>
    <row r="3734" spans="1:6" s="31" customFormat="1" ht="15.75" customHeight="1" x14ac:dyDescent="0.25">
      <c r="A3734" s="31">
        <v>3737</v>
      </c>
      <c r="B3734" s="34" t="s">
        <v>14698</v>
      </c>
      <c r="C3734" s="31">
        <v>2505</v>
      </c>
      <c r="D3734" s="34" t="s">
        <v>10975</v>
      </c>
      <c r="E3734" s="34" t="s">
        <v>84</v>
      </c>
      <c r="F3734" s="31">
        <v>8</v>
      </c>
    </row>
    <row r="3735" spans="1:6" s="31" customFormat="1" ht="15.75" customHeight="1" x14ac:dyDescent="0.25">
      <c r="A3735" s="31">
        <v>3738</v>
      </c>
      <c r="B3735" s="34" t="s">
        <v>14699</v>
      </c>
      <c r="C3735" s="31">
        <v>2164</v>
      </c>
      <c r="D3735" s="34" t="s">
        <v>10975</v>
      </c>
      <c r="E3735" s="34" t="s">
        <v>84</v>
      </c>
      <c r="F3735" s="31">
        <v>10</v>
      </c>
    </row>
    <row r="3736" spans="1:6" s="31" customFormat="1" ht="15.75" customHeight="1" x14ac:dyDescent="0.25">
      <c r="A3736" s="31">
        <v>3739</v>
      </c>
      <c r="B3736" s="34" t="s">
        <v>14700</v>
      </c>
      <c r="C3736" s="31">
        <v>3149</v>
      </c>
      <c r="D3736" s="34" t="s">
        <v>11420</v>
      </c>
      <c r="E3736" s="34" t="s">
        <v>84</v>
      </c>
      <c r="F3736" s="31">
        <v>9</v>
      </c>
    </row>
    <row r="3737" spans="1:6" s="31" customFormat="1" ht="15.75" customHeight="1" x14ac:dyDescent="0.25">
      <c r="A3737" s="31">
        <v>3740</v>
      </c>
      <c r="B3737" s="34" t="s">
        <v>14701</v>
      </c>
      <c r="C3737" s="31">
        <v>2806</v>
      </c>
      <c r="D3737" s="34" t="s">
        <v>10975</v>
      </c>
      <c r="E3737" s="34" t="s">
        <v>84</v>
      </c>
      <c r="F3737" s="31">
        <v>1</v>
      </c>
    </row>
    <row r="3738" spans="1:6" s="31" customFormat="1" ht="15.75" customHeight="1" x14ac:dyDescent="0.25">
      <c r="A3738" s="31">
        <v>3741</v>
      </c>
      <c r="B3738" s="34" t="s">
        <v>14702</v>
      </c>
      <c r="C3738" s="31">
        <v>2192</v>
      </c>
      <c r="D3738" s="34" t="s">
        <v>10975</v>
      </c>
      <c r="E3738" s="34" t="s">
        <v>84</v>
      </c>
      <c r="F3738" s="31">
        <v>10</v>
      </c>
    </row>
    <row r="3739" spans="1:6" s="31" customFormat="1" ht="15.75" customHeight="1" x14ac:dyDescent="0.25">
      <c r="A3739" s="31">
        <v>3742</v>
      </c>
      <c r="B3739" s="34" t="s">
        <v>14703</v>
      </c>
      <c r="C3739" s="31">
        <v>3006</v>
      </c>
      <c r="D3739" s="34" t="s">
        <v>11420</v>
      </c>
      <c r="E3739" s="34" t="s">
        <v>84</v>
      </c>
      <c r="F3739" s="31">
        <v>7</v>
      </c>
    </row>
    <row r="3740" spans="1:6" s="31" customFormat="1" ht="15.75" customHeight="1" x14ac:dyDescent="0.25">
      <c r="A3740" s="31">
        <v>3743</v>
      </c>
      <c r="B3740" s="34" t="s">
        <v>14704</v>
      </c>
      <c r="C3740" s="31">
        <v>3191</v>
      </c>
      <c r="D3740" s="34" t="s">
        <v>11420</v>
      </c>
      <c r="E3740" s="34" t="s">
        <v>84</v>
      </c>
      <c r="F3740" s="31">
        <v>10</v>
      </c>
    </row>
    <row r="3741" spans="1:6" s="31" customFormat="1" ht="15.75" customHeight="1" x14ac:dyDescent="0.25">
      <c r="A3741" s="31">
        <v>3744</v>
      </c>
      <c r="B3741" s="34" t="s">
        <v>14705</v>
      </c>
      <c r="C3741" s="31">
        <v>2528</v>
      </c>
      <c r="D3741" s="34" t="s">
        <v>10975</v>
      </c>
      <c r="E3741" s="34" t="s">
        <v>84</v>
      </c>
      <c r="F3741" s="31">
        <v>7</v>
      </c>
    </row>
    <row r="3742" spans="1:6" s="31" customFormat="1" ht="15.75" customHeight="1" x14ac:dyDescent="0.25">
      <c r="A3742" s="31">
        <v>3745</v>
      </c>
      <c r="B3742" s="34" t="s">
        <v>14706</v>
      </c>
      <c r="C3742" s="31">
        <v>2806</v>
      </c>
      <c r="D3742" s="34" t="s">
        <v>10975</v>
      </c>
      <c r="E3742" s="34" t="s">
        <v>84</v>
      </c>
      <c r="F3742" s="31">
        <v>1</v>
      </c>
    </row>
    <row r="3743" spans="1:6" s="31" customFormat="1" ht="15.75" customHeight="1" x14ac:dyDescent="0.25">
      <c r="A3743" s="31">
        <v>3746</v>
      </c>
      <c r="B3743" s="34" t="s">
        <v>14707</v>
      </c>
      <c r="C3743" s="31">
        <v>2232</v>
      </c>
      <c r="D3743" s="34" t="s">
        <v>10975</v>
      </c>
      <c r="E3743" s="34" t="s">
        <v>84</v>
      </c>
      <c r="F3743" s="31">
        <v>10</v>
      </c>
    </row>
    <row r="3744" spans="1:6" s="31" customFormat="1" ht="15.75" customHeight="1" x14ac:dyDescent="0.25">
      <c r="A3744" s="31">
        <v>3747</v>
      </c>
      <c r="B3744" s="34" t="s">
        <v>14708</v>
      </c>
      <c r="C3744" s="31">
        <v>3199</v>
      </c>
      <c r="D3744" s="34" t="s">
        <v>11420</v>
      </c>
      <c r="E3744" s="34" t="s">
        <v>84</v>
      </c>
      <c r="F3744" s="31">
        <v>7</v>
      </c>
    </row>
    <row r="3745" spans="1:6" s="31" customFormat="1" ht="15.75" customHeight="1" x14ac:dyDescent="0.25">
      <c r="A3745" s="31">
        <v>3748</v>
      </c>
      <c r="B3745" s="34" t="s">
        <v>14709</v>
      </c>
      <c r="C3745" s="31">
        <v>2558</v>
      </c>
      <c r="D3745" s="34" t="s">
        <v>10975</v>
      </c>
      <c r="E3745" s="34" t="s">
        <v>84</v>
      </c>
      <c r="F3745" s="31">
        <v>8</v>
      </c>
    </row>
    <row r="3746" spans="1:6" s="31" customFormat="1" ht="15.75" customHeight="1" x14ac:dyDescent="0.25">
      <c r="A3746" s="31">
        <v>3749</v>
      </c>
      <c r="B3746" s="34" t="s">
        <v>14710</v>
      </c>
      <c r="C3746" s="31">
        <v>2060</v>
      </c>
      <c r="D3746" s="34" t="s">
        <v>10975</v>
      </c>
      <c r="E3746" s="34" t="s">
        <v>84</v>
      </c>
      <c r="F3746" s="31">
        <v>12</v>
      </c>
    </row>
    <row r="3747" spans="1:6" s="31" customFormat="1" ht="15.75" customHeight="1" x14ac:dyDescent="0.25">
      <c r="A3747" s="31">
        <v>3750</v>
      </c>
      <c r="B3747" s="34" t="s">
        <v>14711</v>
      </c>
      <c r="C3747" s="31">
        <v>2450</v>
      </c>
      <c r="D3747" s="34" t="s">
        <v>10975</v>
      </c>
      <c r="E3747" s="34" t="s">
        <v>84</v>
      </c>
      <c r="F3747" s="31">
        <v>4</v>
      </c>
    </row>
    <row r="3748" spans="1:6" s="31" customFormat="1" ht="15.75" customHeight="1" x14ac:dyDescent="0.25">
      <c r="A3748" s="31">
        <v>3751</v>
      </c>
      <c r="B3748" s="34" t="s">
        <v>14712</v>
      </c>
      <c r="C3748" s="31">
        <v>4213</v>
      </c>
      <c r="D3748" s="34" t="s">
        <v>14968</v>
      </c>
      <c r="E3748" s="34" t="s">
        <v>84</v>
      </c>
      <c r="F3748" s="31">
        <v>6</v>
      </c>
    </row>
    <row r="3749" spans="1:6" s="31" customFormat="1" ht="15.75" customHeight="1" x14ac:dyDescent="0.25">
      <c r="A3749" s="31">
        <v>3752</v>
      </c>
      <c r="B3749" s="34" t="s">
        <v>14713</v>
      </c>
      <c r="C3749" s="31">
        <v>2176</v>
      </c>
      <c r="D3749" s="34" t="s">
        <v>10975</v>
      </c>
      <c r="E3749" s="34" t="s">
        <v>84</v>
      </c>
      <c r="F3749" s="31">
        <v>9</v>
      </c>
    </row>
    <row r="3750" spans="1:6" s="31" customFormat="1" ht="15.75" customHeight="1" x14ac:dyDescent="0.25">
      <c r="A3750" s="31">
        <v>3753</v>
      </c>
      <c r="B3750" s="34" t="s">
        <v>14714</v>
      </c>
      <c r="C3750" s="31">
        <v>2560</v>
      </c>
      <c r="D3750" s="34" t="s">
        <v>10975</v>
      </c>
      <c r="E3750" s="34" t="s">
        <v>84</v>
      </c>
      <c r="F3750" s="31">
        <v>7</v>
      </c>
    </row>
    <row r="3751" spans="1:6" s="31" customFormat="1" ht="15.75" customHeight="1" x14ac:dyDescent="0.25">
      <c r="A3751" s="31">
        <v>3754</v>
      </c>
      <c r="B3751" s="34" t="s">
        <v>14715</v>
      </c>
      <c r="C3751" s="31">
        <v>2753</v>
      </c>
      <c r="D3751" s="34" t="s">
        <v>10975</v>
      </c>
      <c r="E3751" s="34" t="s">
        <v>84</v>
      </c>
      <c r="F3751" s="31">
        <v>8</v>
      </c>
    </row>
    <row r="3752" spans="1:6" s="31" customFormat="1" ht="15.75" customHeight="1" x14ac:dyDescent="0.25">
      <c r="A3752" s="31">
        <v>3755</v>
      </c>
      <c r="B3752" s="34" t="s">
        <v>14716</v>
      </c>
      <c r="C3752" s="31">
        <v>2257</v>
      </c>
      <c r="D3752" s="34" t="s">
        <v>10975</v>
      </c>
      <c r="E3752" s="34" t="s">
        <v>84</v>
      </c>
      <c r="F3752" s="31">
        <v>9</v>
      </c>
    </row>
    <row r="3753" spans="1:6" s="31" customFormat="1" ht="15.75" customHeight="1" x14ac:dyDescent="0.25">
      <c r="A3753" s="31">
        <v>3756</v>
      </c>
      <c r="B3753" s="34" t="s">
        <v>14717</v>
      </c>
      <c r="C3753" s="31">
        <v>4123</v>
      </c>
      <c r="D3753" s="34" t="s">
        <v>14968</v>
      </c>
      <c r="E3753" s="34" t="s">
        <v>84</v>
      </c>
      <c r="F3753" s="31">
        <v>9</v>
      </c>
    </row>
    <row r="3754" spans="1:6" s="31" customFormat="1" ht="15.75" customHeight="1" x14ac:dyDescent="0.25">
      <c r="A3754" s="31">
        <v>3757</v>
      </c>
      <c r="B3754" s="34" t="s">
        <v>14718</v>
      </c>
      <c r="C3754" s="31">
        <v>2074</v>
      </c>
      <c r="D3754" s="34" t="s">
        <v>10975</v>
      </c>
      <c r="E3754" s="34" t="s">
        <v>84</v>
      </c>
      <c r="F3754" s="31">
        <v>11</v>
      </c>
    </row>
    <row r="3755" spans="1:6" s="31" customFormat="1" ht="15.75" customHeight="1" x14ac:dyDescent="0.25">
      <c r="A3755" s="31">
        <v>3758</v>
      </c>
      <c r="B3755" s="34" t="s">
        <v>14719</v>
      </c>
      <c r="C3755" s="31">
        <v>2144</v>
      </c>
      <c r="D3755" s="34" t="s">
        <v>10975</v>
      </c>
      <c r="E3755" s="34" t="s">
        <v>84</v>
      </c>
      <c r="F3755" s="31">
        <v>10</v>
      </c>
    </row>
    <row r="3756" spans="1:6" s="31" customFormat="1" ht="15.75" customHeight="1" x14ac:dyDescent="0.25">
      <c r="A3756" s="31">
        <v>3759</v>
      </c>
      <c r="B3756" s="34" t="s">
        <v>14720</v>
      </c>
      <c r="C3756" s="31">
        <v>3192</v>
      </c>
      <c r="D3756" s="34" t="s">
        <v>11420</v>
      </c>
      <c r="E3756" s="34" t="s">
        <v>84</v>
      </c>
      <c r="F3756" s="31">
        <v>7</v>
      </c>
    </row>
    <row r="3757" spans="1:6" s="31" customFormat="1" ht="15.75" customHeight="1" x14ac:dyDescent="0.25">
      <c r="A3757" s="31">
        <v>3760</v>
      </c>
      <c r="B3757" s="34" t="s">
        <v>14721</v>
      </c>
      <c r="C3757" s="31">
        <v>3121</v>
      </c>
      <c r="D3757" s="34" t="s">
        <v>11420</v>
      </c>
      <c r="E3757" s="34" t="s">
        <v>84</v>
      </c>
      <c r="F3757" s="31">
        <v>11</v>
      </c>
    </row>
    <row r="3758" spans="1:6" s="31" customFormat="1" ht="15.75" customHeight="1" x14ac:dyDescent="0.25">
      <c r="A3758" s="31">
        <v>3761</v>
      </c>
      <c r="B3758" s="34" t="s">
        <v>14722</v>
      </c>
      <c r="C3758" s="31">
        <v>2321</v>
      </c>
      <c r="D3758" s="34" t="s">
        <v>10975</v>
      </c>
      <c r="E3758" s="34" t="s">
        <v>84</v>
      </c>
      <c r="F3758" s="31">
        <v>3</v>
      </c>
    </row>
    <row r="3759" spans="1:6" s="31" customFormat="1" ht="15.75" customHeight="1" x14ac:dyDescent="0.25">
      <c r="A3759" s="31">
        <v>3762</v>
      </c>
      <c r="B3759" s="34" t="s">
        <v>14723</v>
      </c>
      <c r="C3759" s="31">
        <v>2767</v>
      </c>
      <c r="D3759" s="34" t="s">
        <v>10975</v>
      </c>
      <c r="E3759" s="34" t="s">
        <v>84</v>
      </c>
      <c r="F3759" s="31">
        <v>9</v>
      </c>
    </row>
    <row r="3760" spans="1:6" s="31" customFormat="1" ht="15.75" customHeight="1" x14ac:dyDescent="0.25">
      <c r="A3760" s="31">
        <v>3763</v>
      </c>
      <c r="B3760" s="34" t="s">
        <v>14724</v>
      </c>
      <c r="C3760" s="31">
        <v>3072</v>
      </c>
      <c r="D3760" s="34" t="s">
        <v>11420</v>
      </c>
      <c r="E3760" s="34" t="s">
        <v>84</v>
      </c>
      <c r="F3760" s="31">
        <v>5</v>
      </c>
    </row>
    <row r="3761" spans="1:6" s="31" customFormat="1" ht="15.75" customHeight="1" x14ac:dyDescent="0.25">
      <c r="A3761" s="31">
        <v>3764</v>
      </c>
      <c r="B3761" s="34" t="s">
        <v>14725</v>
      </c>
      <c r="C3761" s="31">
        <v>3064</v>
      </c>
      <c r="D3761" s="34" t="s">
        <v>11420</v>
      </c>
      <c r="E3761" s="34" t="s">
        <v>84</v>
      </c>
      <c r="F3761" s="31">
        <v>4</v>
      </c>
    </row>
    <row r="3762" spans="1:6" s="31" customFormat="1" ht="15.75" customHeight="1" x14ac:dyDescent="0.25">
      <c r="A3762" s="31">
        <v>3765</v>
      </c>
      <c r="B3762" s="34" t="s">
        <v>14726</v>
      </c>
      <c r="C3762" s="31">
        <v>2087</v>
      </c>
      <c r="D3762" s="34" t="s">
        <v>10975</v>
      </c>
      <c r="E3762" s="34" t="s">
        <v>84</v>
      </c>
      <c r="F3762" s="31">
        <v>11</v>
      </c>
    </row>
    <row r="3763" spans="1:6" s="31" customFormat="1" ht="15.75" customHeight="1" x14ac:dyDescent="0.25">
      <c r="A3763" s="31">
        <v>3766</v>
      </c>
      <c r="B3763" s="34" t="s">
        <v>14727</v>
      </c>
      <c r="C3763" s="31">
        <v>3201</v>
      </c>
      <c r="D3763" s="34" t="s">
        <v>11420</v>
      </c>
      <c r="E3763" s="34" t="s">
        <v>84</v>
      </c>
      <c r="F3763" s="31">
        <v>6</v>
      </c>
    </row>
    <row r="3764" spans="1:6" s="31" customFormat="1" ht="15.75" customHeight="1" x14ac:dyDescent="0.25">
      <c r="A3764" s="31">
        <v>3767</v>
      </c>
      <c r="B3764" s="34" t="s">
        <v>14728</v>
      </c>
      <c r="C3764" s="31">
        <v>2500</v>
      </c>
      <c r="D3764" s="34" t="s">
        <v>10975</v>
      </c>
      <c r="E3764" s="34" t="s">
        <v>84</v>
      </c>
      <c r="F3764" s="31">
        <v>7</v>
      </c>
    </row>
    <row r="3765" spans="1:6" s="31" customFormat="1" ht="15.75" customHeight="1" x14ac:dyDescent="0.25">
      <c r="A3765" s="31">
        <v>3768</v>
      </c>
      <c r="B3765" s="34" t="s">
        <v>14729</v>
      </c>
      <c r="C3765" s="31">
        <v>4012</v>
      </c>
      <c r="D3765" s="34" t="s">
        <v>14968</v>
      </c>
      <c r="E3765" s="34" t="s">
        <v>84</v>
      </c>
      <c r="F3765" s="31">
        <v>7</v>
      </c>
    </row>
    <row r="3766" spans="1:6" s="31" customFormat="1" ht="15.75" customHeight="1" x14ac:dyDescent="0.25">
      <c r="A3766" s="31">
        <v>3769</v>
      </c>
      <c r="B3766" s="34" t="s">
        <v>14730</v>
      </c>
      <c r="C3766" s="31">
        <v>2117</v>
      </c>
      <c r="D3766" s="34" t="s">
        <v>10975</v>
      </c>
      <c r="E3766" s="34" t="s">
        <v>84</v>
      </c>
      <c r="F3766" s="31">
        <v>10</v>
      </c>
    </row>
    <row r="3767" spans="1:6" s="31" customFormat="1" ht="15.75" customHeight="1" x14ac:dyDescent="0.25">
      <c r="A3767" s="31">
        <v>3770</v>
      </c>
      <c r="B3767" s="34" t="s">
        <v>14731</v>
      </c>
      <c r="C3767" s="31">
        <v>2034</v>
      </c>
      <c r="D3767" s="34" t="s">
        <v>10975</v>
      </c>
      <c r="E3767" s="34" t="s">
        <v>84</v>
      </c>
      <c r="F3767" s="31">
        <v>10</v>
      </c>
    </row>
    <row r="3768" spans="1:6" s="31" customFormat="1" ht="15.75" customHeight="1" x14ac:dyDescent="0.25">
      <c r="A3768" s="31">
        <v>3771</v>
      </c>
      <c r="B3768" s="34" t="s">
        <v>14732</v>
      </c>
      <c r="C3768" s="31">
        <v>2093</v>
      </c>
      <c r="D3768" s="34" t="s">
        <v>10975</v>
      </c>
      <c r="E3768" s="34" t="s">
        <v>84</v>
      </c>
      <c r="F3768" s="31">
        <v>9</v>
      </c>
    </row>
    <row r="3769" spans="1:6" s="31" customFormat="1" ht="15.75" customHeight="1" x14ac:dyDescent="0.25">
      <c r="A3769" s="31">
        <v>3772</v>
      </c>
      <c r="B3769" s="34" t="s">
        <v>14733</v>
      </c>
      <c r="C3769" s="31">
        <v>2011</v>
      </c>
      <c r="D3769" s="34" t="s">
        <v>10975</v>
      </c>
      <c r="E3769" s="34" t="s">
        <v>84</v>
      </c>
      <c r="F3769" s="31">
        <v>10</v>
      </c>
    </row>
    <row r="3770" spans="1:6" s="31" customFormat="1" ht="15.75" customHeight="1" x14ac:dyDescent="0.25">
      <c r="A3770" s="31">
        <v>3773</v>
      </c>
      <c r="B3770" s="34" t="s">
        <v>14734</v>
      </c>
      <c r="C3770" s="31">
        <v>4034</v>
      </c>
      <c r="D3770" s="34" t="s">
        <v>14968</v>
      </c>
      <c r="E3770" s="34" t="s">
        <v>84</v>
      </c>
      <c r="F3770" s="31">
        <v>7</v>
      </c>
    </row>
    <row r="3771" spans="1:6" s="31" customFormat="1" ht="15.75" customHeight="1" x14ac:dyDescent="0.25">
      <c r="A3771" s="31">
        <v>3774</v>
      </c>
      <c r="B3771" s="34" t="s">
        <v>14735</v>
      </c>
      <c r="C3771" s="31">
        <v>3020</v>
      </c>
      <c r="D3771" s="34" t="s">
        <v>11420</v>
      </c>
      <c r="E3771" s="34" t="s">
        <v>84</v>
      </c>
      <c r="F3771" s="31">
        <v>8</v>
      </c>
    </row>
    <row r="3772" spans="1:6" s="31" customFormat="1" ht="15.75" customHeight="1" x14ac:dyDescent="0.25">
      <c r="A3772" s="31">
        <v>3775</v>
      </c>
      <c r="B3772" s="34" t="s">
        <v>14736</v>
      </c>
      <c r="C3772" s="31">
        <v>4172</v>
      </c>
      <c r="D3772" s="34" t="s">
        <v>14968</v>
      </c>
      <c r="E3772" s="34" t="s">
        <v>84</v>
      </c>
      <c r="F3772" s="31">
        <v>5</v>
      </c>
    </row>
    <row r="3773" spans="1:6" s="31" customFormat="1" ht="15.75" customHeight="1" x14ac:dyDescent="0.25">
      <c r="A3773" s="31">
        <v>3776</v>
      </c>
      <c r="B3773" s="34" t="s">
        <v>14737</v>
      </c>
      <c r="C3773" s="31">
        <v>3977</v>
      </c>
      <c r="D3773" s="34" t="s">
        <v>11420</v>
      </c>
      <c r="E3773" s="34" t="s">
        <v>84</v>
      </c>
      <c r="F3773" s="31">
        <v>6</v>
      </c>
    </row>
    <row r="3774" spans="1:6" s="31" customFormat="1" ht="15.75" customHeight="1" x14ac:dyDescent="0.25">
      <c r="A3774" s="31">
        <v>3777</v>
      </c>
      <c r="B3774" s="34" t="s">
        <v>14738</v>
      </c>
      <c r="C3774" s="31">
        <v>4226</v>
      </c>
      <c r="D3774" s="34" t="s">
        <v>14968</v>
      </c>
      <c r="E3774" s="34" t="s">
        <v>84</v>
      </c>
      <c r="F3774" s="31">
        <v>7</v>
      </c>
    </row>
    <row r="3775" spans="1:6" s="31" customFormat="1" ht="15.75" customHeight="1" x14ac:dyDescent="0.25">
      <c r="A3775" s="31">
        <v>3778</v>
      </c>
      <c r="B3775" s="34" t="s">
        <v>14739</v>
      </c>
      <c r="C3775" s="31">
        <v>3351</v>
      </c>
      <c r="D3775" s="34" t="s">
        <v>11420</v>
      </c>
      <c r="E3775" s="34" t="s">
        <v>84</v>
      </c>
      <c r="F3775" s="31">
        <v>4</v>
      </c>
    </row>
    <row r="3776" spans="1:6" s="31" customFormat="1" ht="15.75" customHeight="1" x14ac:dyDescent="0.25">
      <c r="A3776" s="31">
        <v>3779</v>
      </c>
      <c r="B3776" s="34" t="s">
        <v>14740</v>
      </c>
      <c r="C3776" s="31">
        <v>3142</v>
      </c>
      <c r="D3776" s="34" t="s">
        <v>11420</v>
      </c>
      <c r="E3776" s="34" t="s">
        <v>84</v>
      </c>
      <c r="F3776" s="31">
        <v>11</v>
      </c>
    </row>
    <row r="3777" spans="1:6" s="31" customFormat="1" ht="15.75" customHeight="1" x14ac:dyDescent="0.25">
      <c r="A3777" s="31">
        <v>3780</v>
      </c>
      <c r="B3777" s="34" t="s">
        <v>14741</v>
      </c>
      <c r="C3777" s="31">
        <v>2560</v>
      </c>
      <c r="D3777" s="34" t="s">
        <v>10975</v>
      </c>
      <c r="E3777" s="34" t="s">
        <v>84</v>
      </c>
      <c r="F3777" s="31">
        <v>8</v>
      </c>
    </row>
    <row r="3778" spans="1:6" s="31" customFormat="1" ht="15.75" customHeight="1" x14ac:dyDescent="0.25">
      <c r="A3778" s="31">
        <v>3781</v>
      </c>
      <c r="B3778" s="34" t="s">
        <v>14742</v>
      </c>
      <c r="C3778" s="31">
        <v>4128</v>
      </c>
      <c r="D3778" s="34" t="s">
        <v>14968</v>
      </c>
      <c r="E3778" s="34" t="s">
        <v>84</v>
      </c>
      <c r="F3778" s="31">
        <v>7</v>
      </c>
    </row>
    <row r="3779" spans="1:6" s="31" customFormat="1" ht="15.75" customHeight="1" x14ac:dyDescent="0.25">
      <c r="A3779" s="31">
        <v>3782</v>
      </c>
      <c r="B3779" s="34" t="s">
        <v>14743</v>
      </c>
      <c r="C3779" s="31">
        <v>2280</v>
      </c>
      <c r="D3779" s="34" t="s">
        <v>10975</v>
      </c>
      <c r="E3779" s="34" t="s">
        <v>84</v>
      </c>
      <c r="F3779" s="31">
        <v>7</v>
      </c>
    </row>
    <row r="3780" spans="1:6" s="31" customFormat="1" ht="15.75" customHeight="1" x14ac:dyDescent="0.25">
      <c r="A3780" s="31">
        <v>3783</v>
      </c>
      <c r="B3780" s="34" t="s">
        <v>14744</v>
      </c>
      <c r="C3780" s="31">
        <v>3078</v>
      </c>
      <c r="D3780" s="34" t="s">
        <v>11420</v>
      </c>
      <c r="E3780" s="34" t="s">
        <v>84</v>
      </c>
      <c r="F3780" s="31">
        <v>11</v>
      </c>
    </row>
    <row r="3781" spans="1:6" s="31" customFormat="1" ht="15.75" customHeight="1" x14ac:dyDescent="0.25">
      <c r="A3781" s="31">
        <v>3784</v>
      </c>
      <c r="B3781" s="34" t="s">
        <v>14745</v>
      </c>
      <c r="C3781" s="31">
        <v>2756</v>
      </c>
      <c r="D3781" s="34" t="s">
        <v>10975</v>
      </c>
      <c r="E3781" s="34" t="s">
        <v>84</v>
      </c>
      <c r="F3781" s="31">
        <v>9</v>
      </c>
    </row>
    <row r="3782" spans="1:6" s="31" customFormat="1" ht="15.75" customHeight="1" x14ac:dyDescent="0.25">
      <c r="A3782" s="31">
        <v>3785</v>
      </c>
      <c r="B3782" s="34" t="s">
        <v>14746</v>
      </c>
      <c r="C3782" s="31">
        <v>2077</v>
      </c>
      <c r="D3782" s="34" t="s">
        <v>10975</v>
      </c>
      <c r="E3782" s="34" t="s">
        <v>84</v>
      </c>
      <c r="F3782" s="31">
        <v>10</v>
      </c>
    </row>
    <row r="3783" spans="1:6" s="31" customFormat="1" ht="15.75" customHeight="1" x14ac:dyDescent="0.25">
      <c r="A3783" s="31">
        <v>3786</v>
      </c>
      <c r="B3783" s="34" t="s">
        <v>14747</v>
      </c>
      <c r="C3783" s="31">
        <v>2074</v>
      </c>
      <c r="D3783" s="34" t="s">
        <v>10975</v>
      </c>
      <c r="E3783" s="34" t="s">
        <v>84</v>
      </c>
      <c r="F3783" s="31">
        <v>11</v>
      </c>
    </row>
    <row r="3784" spans="1:6" s="31" customFormat="1" ht="15.75" customHeight="1" x14ac:dyDescent="0.25">
      <c r="A3784" s="31">
        <v>3787</v>
      </c>
      <c r="B3784" s="34" t="s">
        <v>14748</v>
      </c>
      <c r="C3784" s="31">
        <v>2047</v>
      </c>
      <c r="D3784" s="34" t="s">
        <v>10975</v>
      </c>
      <c r="E3784" s="34" t="s">
        <v>84</v>
      </c>
      <c r="F3784" s="31">
        <v>10</v>
      </c>
    </row>
    <row r="3785" spans="1:6" s="31" customFormat="1" ht="15.75" customHeight="1" x14ac:dyDescent="0.25">
      <c r="A3785" s="31">
        <v>3788</v>
      </c>
      <c r="B3785" s="34" t="s">
        <v>14749</v>
      </c>
      <c r="C3785" s="31">
        <v>2850</v>
      </c>
      <c r="D3785" s="34" t="s">
        <v>10975</v>
      </c>
      <c r="E3785" s="34" t="s">
        <v>84</v>
      </c>
      <c r="F3785" s="31">
        <v>3</v>
      </c>
    </row>
    <row r="3786" spans="1:6" s="31" customFormat="1" ht="15.75" customHeight="1" x14ac:dyDescent="0.25">
      <c r="A3786" s="31">
        <v>3789</v>
      </c>
      <c r="B3786" s="34" t="s">
        <v>14750</v>
      </c>
      <c r="C3786" s="31">
        <v>3083</v>
      </c>
      <c r="D3786" s="34" t="s">
        <v>11420</v>
      </c>
      <c r="E3786" s="34" t="s">
        <v>84</v>
      </c>
      <c r="F3786" s="31">
        <v>9</v>
      </c>
    </row>
    <row r="3787" spans="1:6" s="31" customFormat="1" ht="15.75" customHeight="1" x14ac:dyDescent="0.25">
      <c r="A3787" s="31">
        <v>3790</v>
      </c>
      <c r="B3787" s="34" t="s">
        <v>14751</v>
      </c>
      <c r="C3787" s="31">
        <v>3215</v>
      </c>
      <c r="D3787" s="34" t="s">
        <v>11420</v>
      </c>
      <c r="E3787" s="34" t="s">
        <v>84</v>
      </c>
      <c r="F3787" s="31">
        <v>3</v>
      </c>
    </row>
    <row r="3788" spans="1:6" s="31" customFormat="1" ht="15.75" customHeight="1" x14ac:dyDescent="0.25">
      <c r="A3788" s="31">
        <v>3791</v>
      </c>
      <c r="B3788" s="34" t="s">
        <v>14752</v>
      </c>
      <c r="C3788" s="31">
        <v>3083</v>
      </c>
      <c r="D3788" s="34" t="s">
        <v>11420</v>
      </c>
      <c r="E3788" s="34" t="s">
        <v>84</v>
      </c>
      <c r="F3788" s="31">
        <v>8</v>
      </c>
    </row>
    <row r="3789" spans="1:6" s="31" customFormat="1" ht="15.75" customHeight="1" x14ac:dyDescent="0.25">
      <c r="A3789" s="31">
        <v>3792</v>
      </c>
      <c r="B3789" s="34" t="s">
        <v>14753</v>
      </c>
      <c r="C3789" s="31">
        <v>4370</v>
      </c>
      <c r="D3789" s="34" t="s">
        <v>14968</v>
      </c>
      <c r="E3789" s="34" t="s">
        <v>84</v>
      </c>
      <c r="F3789" s="31">
        <v>3</v>
      </c>
    </row>
    <row r="3790" spans="1:6" s="31" customFormat="1" ht="15.75" customHeight="1" x14ac:dyDescent="0.25">
      <c r="A3790" s="31">
        <v>3793</v>
      </c>
      <c r="B3790" s="34" t="s">
        <v>14754</v>
      </c>
      <c r="C3790" s="31">
        <v>2153</v>
      </c>
      <c r="D3790" s="34" t="s">
        <v>10975</v>
      </c>
      <c r="E3790" s="34" t="s">
        <v>84</v>
      </c>
      <c r="F3790" s="31">
        <v>10</v>
      </c>
    </row>
    <row r="3791" spans="1:6" s="31" customFormat="1" ht="15.75" customHeight="1" x14ac:dyDescent="0.25">
      <c r="A3791" s="31">
        <v>3794</v>
      </c>
      <c r="B3791" s="34" t="s">
        <v>14755</v>
      </c>
      <c r="C3791" s="31">
        <v>3152</v>
      </c>
      <c r="D3791" s="34" t="s">
        <v>11420</v>
      </c>
      <c r="E3791" s="34" t="s">
        <v>84</v>
      </c>
      <c r="F3791" s="31">
        <v>10</v>
      </c>
    </row>
    <row r="3792" spans="1:6" s="31" customFormat="1" ht="15.75" customHeight="1" x14ac:dyDescent="0.25">
      <c r="A3792" s="31">
        <v>3795</v>
      </c>
      <c r="B3792" s="34" t="s">
        <v>14756</v>
      </c>
      <c r="C3792" s="31">
        <v>2138</v>
      </c>
      <c r="D3792" s="34" t="s">
        <v>10975</v>
      </c>
      <c r="E3792" s="34" t="s">
        <v>84</v>
      </c>
      <c r="F3792" s="31">
        <v>9</v>
      </c>
    </row>
    <row r="3793" spans="1:6" s="31" customFormat="1" ht="15.75" customHeight="1" x14ac:dyDescent="0.25">
      <c r="A3793" s="31">
        <v>3796</v>
      </c>
      <c r="B3793" s="34" t="s">
        <v>14757</v>
      </c>
      <c r="C3793" s="31">
        <v>2710</v>
      </c>
      <c r="D3793" s="34" t="s">
        <v>10975</v>
      </c>
      <c r="E3793" s="34" t="s">
        <v>84</v>
      </c>
      <c r="F3793" s="31">
        <v>1</v>
      </c>
    </row>
    <row r="3794" spans="1:6" s="31" customFormat="1" ht="15.75" customHeight="1" x14ac:dyDescent="0.25">
      <c r="A3794" s="31">
        <v>3797</v>
      </c>
      <c r="B3794" s="34" t="s">
        <v>14758</v>
      </c>
      <c r="C3794" s="31">
        <v>2099</v>
      </c>
      <c r="D3794" s="34" t="s">
        <v>10975</v>
      </c>
      <c r="E3794" s="34" t="s">
        <v>84</v>
      </c>
      <c r="F3794" s="31">
        <v>9</v>
      </c>
    </row>
    <row r="3795" spans="1:6" s="31" customFormat="1" ht="15.75" customHeight="1" x14ac:dyDescent="0.25">
      <c r="A3795" s="31">
        <v>3798</v>
      </c>
      <c r="B3795" s="34" t="s">
        <v>14759</v>
      </c>
      <c r="C3795" s="31">
        <v>3070</v>
      </c>
      <c r="D3795" s="34" t="s">
        <v>11420</v>
      </c>
      <c r="E3795" s="34" t="s">
        <v>84</v>
      </c>
      <c r="F3795" s="31">
        <v>9</v>
      </c>
    </row>
    <row r="3796" spans="1:6" s="31" customFormat="1" ht="15.75" customHeight="1" x14ac:dyDescent="0.25">
      <c r="A3796" s="31">
        <v>3799</v>
      </c>
      <c r="B3796" s="34" t="s">
        <v>14760</v>
      </c>
      <c r="C3796" s="31">
        <v>3104</v>
      </c>
      <c r="D3796" s="34" t="s">
        <v>11420</v>
      </c>
      <c r="E3796" s="34" t="s">
        <v>84</v>
      </c>
      <c r="F3796" s="31">
        <v>12</v>
      </c>
    </row>
    <row r="3797" spans="1:6" s="31" customFormat="1" ht="15.75" customHeight="1" x14ac:dyDescent="0.25">
      <c r="A3797" s="31">
        <v>3800</v>
      </c>
      <c r="B3797" s="34" t="s">
        <v>14761</v>
      </c>
      <c r="C3797" s="31">
        <v>4116</v>
      </c>
      <c r="D3797" s="34" t="s">
        <v>14968</v>
      </c>
      <c r="E3797" s="34" t="s">
        <v>84</v>
      </c>
      <c r="F3797" s="31">
        <v>7</v>
      </c>
    </row>
    <row r="3798" spans="1:6" s="31" customFormat="1" ht="15.75" customHeight="1" x14ac:dyDescent="0.25">
      <c r="A3798" s="31">
        <v>3801</v>
      </c>
      <c r="B3798" s="34" t="s">
        <v>14762</v>
      </c>
      <c r="C3798" s="31">
        <v>2262</v>
      </c>
      <c r="D3798" s="34" t="s">
        <v>10975</v>
      </c>
      <c r="E3798" s="34" t="s">
        <v>84</v>
      </c>
      <c r="F3798" s="31">
        <v>7</v>
      </c>
    </row>
    <row r="3799" spans="1:6" s="31" customFormat="1" ht="15.75" customHeight="1" x14ac:dyDescent="0.25">
      <c r="A3799" s="31">
        <v>3802</v>
      </c>
      <c r="B3799" s="34" t="s">
        <v>14763</v>
      </c>
      <c r="C3799" s="31">
        <v>2324</v>
      </c>
      <c r="D3799" s="34" t="s">
        <v>10975</v>
      </c>
      <c r="E3799" s="34" t="s">
        <v>84</v>
      </c>
      <c r="F3799" s="31">
        <v>7</v>
      </c>
    </row>
    <row r="3800" spans="1:6" s="31" customFormat="1" ht="15.75" customHeight="1" x14ac:dyDescent="0.25">
      <c r="A3800" s="31">
        <v>3803</v>
      </c>
      <c r="B3800" s="34" t="s">
        <v>14764</v>
      </c>
      <c r="C3800" s="31">
        <v>3977</v>
      </c>
      <c r="D3800" s="34" t="s">
        <v>11420</v>
      </c>
      <c r="E3800" s="34" t="s">
        <v>84</v>
      </c>
      <c r="F3800" s="31">
        <v>6</v>
      </c>
    </row>
    <row r="3801" spans="1:6" s="31" customFormat="1" ht="15.75" customHeight="1" x14ac:dyDescent="0.25">
      <c r="A3801" s="31">
        <v>3804</v>
      </c>
      <c r="B3801" s="34" t="s">
        <v>14765</v>
      </c>
      <c r="C3801" s="31">
        <v>2263</v>
      </c>
      <c r="D3801" s="34" t="s">
        <v>10975</v>
      </c>
      <c r="E3801" s="34" t="s">
        <v>84</v>
      </c>
      <c r="F3801" s="31">
        <v>6</v>
      </c>
    </row>
    <row r="3802" spans="1:6" s="31" customFormat="1" ht="15.75" customHeight="1" x14ac:dyDescent="0.25">
      <c r="A3802" s="31">
        <v>3805</v>
      </c>
      <c r="B3802" s="34" t="s">
        <v>14766</v>
      </c>
      <c r="C3802" s="31">
        <v>2177</v>
      </c>
      <c r="D3802" s="34" t="s">
        <v>10975</v>
      </c>
      <c r="E3802" s="34" t="s">
        <v>84</v>
      </c>
      <c r="F3802" s="31">
        <v>9</v>
      </c>
    </row>
    <row r="3803" spans="1:6" s="31" customFormat="1" ht="15.75" customHeight="1" x14ac:dyDescent="0.25">
      <c r="A3803" s="31">
        <v>3806</v>
      </c>
      <c r="B3803" s="34" t="s">
        <v>14767</v>
      </c>
      <c r="C3803" s="31">
        <v>4208</v>
      </c>
      <c r="D3803" s="34" t="s">
        <v>14968</v>
      </c>
      <c r="E3803" s="34" t="s">
        <v>84</v>
      </c>
      <c r="F3803" s="31">
        <v>5</v>
      </c>
    </row>
    <row r="3804" spans="1:6" s="31" customFormat="1" ht="15.75" customHeight="1" x14ac:dyDescent="0.25">
      <c r="A3804" s="31">
        <v>3807</v>
      </c>
      <c r="B3804" s="34" t="s">
        <v>14768</v>
      </c>
      <c r="C3804" s="31">
        <v>4127</v>
      </c>
      <c r="D3804" s="34" t="s">
        <v>14968</v>
      </c>
      <c r="E3804" s="34" t="s">
        <v>84</v>
      </c>
      <c r="F3804" s="31">
        <v>6</v>
      </c>
    </row>
    <row r="3805" spans="1:6" s="31" customFormat="1" ht="15.75" customHeight="1" x14ac:dyDescent="0.25">
      <c r="A3805" s="31">
        <v>3808</v>
      </c>
      <c r="B3805" s="34" t="s">
        <v>14769</v>
      </c>
      <c r="C3805" s="31">
        <v>3215</v>
      </c>
      <c r="D3805" s="34" t="s">
        <v>11420</v>
      </c>
      <c r="E3805" s="34" t="s">
        <v>84</v>
      </c>
      <c r="F3805" s="31">
        <v>3</v>
      </c>
    </row>
    <row r="3806" spans="1:6" s="31" customFormat="1" ht="15.75" customHeight="1" x14ac:dyDescent="0.25">
      <c r="A3806" s="31">
        <v>3809</v>
      </c>
      <c r="B3806" s="34" t="s">
        <v>14770</v>
      </c>
      <c r="C3806" s="31">
        <v>3145</v>
      </c>
      <c r="D3806" s="34" t="s">
        <v>11420</v>
      </c>
      <c r="E3806" s="34" t="s">
        <v>84</v>
      </c>
      <c r="F3806" s="31">
        <v>12</v>
      </c>
    </row>
    <row r="3807" spans="1:6" s="31" customFormat="1" ht="15.75" customHeight="1" x14ac:dyDescent="0.25">
      <c r="A3807" s="31">
        <v>3810</v>
      </c>
      <c r="B3807" s="34" t="s">
        <v>14771</v>
      </c>
      <c r="C3807" s="31">
        <v>2141</v>
      </c>
      <c r="D3807" s="34" t="s">
        <v>10975</v>
      </c>
      <c r="E3807" s="34" t="s">
        <v>84</v>
      </c>
      <c r="F3807" s="31">
        <v>7</v>
      </c>
    </row>
    <row r="3808" spans="1:6" s="31" customFormat="1" ht="15.75" customHeight="1" x14ac:dyDescent="0.25">
      <c r="A3808" s="31">
        <v>3811</v>
      </c>
      <c r="B3808" s="34" t="s">
        <v>14772</v>
      </c>
      <c r="C3808" s="31">
        <v>2062</v>
      </c>
      <c r="D3808" s="34" t="s">
        <v>10975</v>
      </c>
      <c r="E3808" s="34" t="s">
        <v>84</v>
      </c>
      <c r="F3808" s="31">
        <v>9</v>
      </c>
    </row>
    <row r="3809" spans="1:6" s="31" customFormat="1" ht="15.75" customHeight="1" x14ac:dyDescent="0.25">
      <c r="A3809" s="31">
        <v>3812</v>
      </c>
      <c r="B3809" s="34" t="s">
        <v>14773</v>
      </c>
      <c r="C3809" s="31">
        <v>2118</v>
      </c>
      <c r="D3809" s="34" t="s">
        <v>10975</v>
      </c>
      <c r="E3809" s="34" t="s">
        <v>84</v>
      </c>
      <c r="F3809" s="31">
        <v>11</v>
      </c>
    </row>
    <row r="3810" spans="1:6" s="31" customFormat="1" ht="15.75" customHeight="1" x14ac:dyDescent="0.25">
      <c r="A3810" s="31">
        <v>3813</v>
      </c>
      <c r="B3810" s="34" t="s">
        <v>14774</v>
      </c>
      <c r="C3810" s="31">
        <v>2880</v>
      </c>
      <c r="D3810" s="34" t="s">
        <v>10975</v>
      </c>
      <c r="E3810" s="34" t="s">
        <v>84</v>
      </c>
      <c r="F3810" s="31">
        <v>1</v>
      </c>
    </row>
    <row r="3811" spans="1:6" s="31" customFormat="1" ht="15.75" customHeight="1" x14ac:dyDescent="0.25">
      <c r="A3811" s="31">
        <v>3814</v>
      </c>
      <c r="B3811" s="34" t="s">
        <v>14775</v>
      </c>
      <c r="C3811" s="31">
        <v>3065</v>
      </c>
      <c r="D3811" s="34" t="s">
        <v>11420</v>
      </c>
      <c r="E3811" s="34" t="s">
        <v>84</v>
      </c>
      <c r="F3811" s="31">
        <v>7</v>
      </c>
    </row>
    <row r="3812" spans="1:6" s="31" customFormat="1" ht="15.75" customHeight="1" x14ac:dyDescent="0.25">
      <c r="A3812" s="31">
        <v>3815</v>
      </c>
      <c r="B3812" s="34" t="s">
        <v>14776</v>
      </c>
      <c r="C3812" s="31">
        <v>3199</v>
      </c>
      <c r="D3812" s="34" t="s">
        <v>11420</v>
      </c>
      <c r="E3812" s="34" t="s">
        <v>84</v>
      </c>
      <c r="F3812" s="31">
        <v>5</v>
      </c>
    </row>
    <row r="3813" spans="1:6" s="31" customFormat="1" ht="15.75" customHeight="1" x14ac:dyDescent="0.25">
      <c r="A3813" s="31">
        <v>3816</v>
      </c>
      <c r="B3813" s="34" t="s">
        <v>14777</v>
      </c>
      <c r="C3813" s="31">
        <v>2144</v>
      </c>
      <c r="D3813" s="34" t="s">
        <v>10975</v>
      </c>
      <c r="E3813" s="34" t="s">
        <v>84</v>
      </c>
      <c r="F3813" s="31">
        <v>9</v>
      </c>
    </row>
    <row r="3814" spans="1:6" s="31" customFormat="1" ht="15.75" customHeight="1" x14ac:dyDescent="0.25">
      <c r="A3814" s="31">
        <v>3817</v>
      </c>
      <c r="B3814" s="34" t="s">
        <v>14778</v>
      </c>
      <c r="C3814" s="31">
        <v>3860</v>
      </c>
      <c r="D3814" s="34" t="s">
        <v>11420</v>
      </c>
      <c r="E3814" s="34" t="s">
        <v>84</v>
      </c>
      <c r="F3814" s="31">
        <v>1</v>
      </c>
    </row>
    <row r="3815" spans="1:6" s="31" customFormat="1" ht="15.75" customHeight="1" x14ac:dyDescent="0.25">
      <c r="A3815" s="31">
        <v>3818</v>
      </c>
      <c r="B3815" s="34" t="s">
        <v>14779</v>
      </c>
      <c r="C3815" s="31">
        <v>2046</v>
      </c>
      <c r="D3815" s="34" t="s">
        <v>10975</v>
      </c>
      <c r="E3815" s="34" t="s">
        <v>84</v>
      </c>
      <c r="F3815" s="31">
        <v>12</v>
      </c>
    </row>
    <row r="3816" spans="1:6" s="31" customFormat="1" ht="15.75" customHeight="1" x14ac:dyDescent="0.25">
      <c r="A3816" s="31">
        <v>3819</v>
      </c>
      <c r="B3816" s="34" t="s">
        <v>14780</v>
      </c>
      <c r="C3816" s="31">
        <v>2226</v>
      </c>
      <c r="D3816" s="34" t="s">
        <v>10975</v>
      </c>
      <c r="E3816" s="34" t="s">
        <v>84</v>
      </c>
      <c r="F3816" s="31">
        <v>8</v>
      </c>
    </row>
    <row r="3817" spans="1:6" s="31" customFormat="1" ht="15.75" customHeight="1" x14ac:dyDescent="0.25">
      <c r="A3817" s="31">
        <v>3820</v>
      </c>
      <c r="B3817" s="34" t="s">
        <v>14781</v>
      </c>
      <c r="C3817" s="31">
        <v>2209</v>
      </c>
      <c r="D3817" s="34" t="s">
        <v>10975</v>
      </c>
      <c r="E3817" s="34" t="s">
        <v>84</v>
      </c>
      <c r="F3817" s="31">
        <v>10</v>
      </c>
    </row>
    <row r="3818" spans="1:6" s="31" customFormat="1" ht="15.75" customHeight="1" x14ac:dyDescent="0.25">
      <c r="A3818" s="31">
        <v>3821</v>
      </c>
      <c r="B3818" s="34" t="s">
        <v>14782</v>
      </c>
      <c r="C3818" s="31">
        <v>2135</v>
      </c>
      <c r="D3818" s="34" t="s">
        <v>10975</v>
      </c>
      <c r="E3818" s="34" t="s">
        <v>84</v>
      </c>
      <c r="F3818" s="31">
        <v>7</v>
      </c>
    </row>
    <row r="3819" spans="1:6" s="31" customFormat="1" ht="15.75" customHeight="1" x14ac:dyDescent="0.25">
      <c r="A3819" s="31">
        <v>3822</v>
      </c>
      <c r="B3819" s="34" t="s">
        <v>14783</v>
      </c>
      <c r="C3819" s="31">
        <v>2658</v>
      </c>
      <c r="D3819" s="34" t="s">
        <v>10975</v>
      </c>
      <c r="E3819" s="34" t="s">
        <v>84</v>
      </c>
      <c r="F3819" s="31">
        <v>1</v>
      </c>
    </row>
    <row r="3820" spans="1:6" s="31" customFormat="1" ht="15.75" customHeight="1" x14ac:dyDescent="0.25">
      <c r="A3820" s="31">
        <v>3823</v>
      </c>
      <c r="B3820" s="34" t="s">
        <v>14784</v>
      </c>
      <c r="C3820" s="31">
        <v>3015</v>
      </c>
      <c r="D3820" s="34" t="s">
        <v>11420</v>
      </c>
      <c r="E3820" s="34" t="s">
        <v>84</v>
      </c>
      <c r="F3820" s="31">
        <v>10</v>
      </c>
    </row>
    <row r="3821" spans="1:6" s="31" customFormat="1" ht="15.75" customHeight="1" x14ac:dyDescent="0.25">
      <c r="A3821" s="31">
        <v>3824</v>
      </c>
      <c r="B3821" s="34" t="s">
        <v>14785</v>
      </c>
      <c r="C3821" s="31">
        <v>2428</v>
      </c>
      <c r="D3821" s="34" t="s">
        <v>10975</v>
      </c>
      <c r="E3821" s="34" t="s">
        <v>84</v>
      </c>
      <c r="F3821" s="31">
        <v>8</v>
      </c>
    </row>
    <row r="3822" spans="1:6" s="31" customFormat="1" ht="15.75" customHeight="1" x14ac:dyDescent="0.25">
      <c r="A3822" s="31">
        <v>3825</v>
      </c>
      <c r="B3822" s="34" t="s">
        <v>14786</v>
      </c>
      <c r="C3822" s="31">
        <v>2446</v>
      </c>
      <c r="D3822" s="34" t="s">
        <v>10975</v>
      </c>
      <c r="E3822" s="34" t="s">
        <v>84</v>
      </c>
      <c r="F3822" s="31">
        <v>7</v>
      </c>
    </row>
    <row r="3823" spans="1:6" s="31" customFormat="1" ht="15.75" customHeight="1" x14ac:dyDescent="0.25">
      <c r="A3823" s="31">
        <v>3826</v>
      </c>
      <c r="B3823" s="34" t="s">
        <v>14787</v>
      </c>
      <c r="C3823" s="31">
        <v>3124</v>
      </c>
      <c r="D3823" s="34" t="s">
        <v>11420</v>
      </c>
      <c r="E3823" s="34" t="s">
        <v>84</v>
      </c>
      <c r="F3823" s="31">
        <v>7</v>
      </c>
    </row>
    <row r="3824" spans="1:6" s="31" customFormat="1" ht="15.75" customHeight="1" x14ac:dyDescent="0.25">
      <c r="A3824" s="31">
        <v>3827</v>
      </c>
      <c r="B3824" s="34" t="s">
        <v>14788</v>
      </c>
      <c r="C3824" s="31">
        <v>3810</v>
      </c>
      <c r="D3824" s="34" t="s">
        <v>11420</v>
      </c>
      <c r="E3824" s="34" t="s">
        <v>84</v>
      </c>
      <c r="F3824" s="31">
        <v>5</v>
      </c>
    </row>
    <row r="3825" spans="1:6" s="31" customFormat="1" ht="15.75" customHeight="1" x14ac:dyDescent="0.25">
      <c r="A3825" s="31">
        <v>3828</v>
      </c>
      <c r="B3825" s="34" t="s">
        <v>14789</v>
      </c>
      <c r="C3825" s="31">
        <v>3136</v>
      </c>
      <c r="D3825" s="34" t="s">
        <v>11420</v>
      </c>
      <c r="E3825" s="34" t="s">
        <v>84</v>
      </c>
      <c r="F3825" s="31">
        <v>9</v>
      </c>
    </row>
    <row r="3826" spans="1:6" s="31" customFormat="1" ht="15.75" customHeight="1" x14ac:dyDescent="0.25">
      <c r="A3826" s="31">
        <v>3829</v>
      </c>
      <c r="B3826" s="34" t="s">
        <v>14790</v>
      </c>
      <c r="C3826" s="31">
        <v>3052</v>
      </c>
      <c r="D3826" s="34" t="s">
        <v>11420</v>
      </c>
      <c r="E3826" s="34" t="s">
        <v>84</v>
      </c>
      <c r="F3826" s="31">
        <v>8</v>
      </c>
    </row>
    <row r="3827" spans="1:6" s="31" customFormat="1" ht="15.75" customHeight="1" x14ac:dyDescent="0.25">
      <c r="A3827" s="31">
        <v>3830</v>
      </c>
      <c r="B3827" s="34" t="s">
        <v>14791</v>
      </c>
      <c r="C3827" s="31">
        <v>4306</v>
      </c>
      <c r="D3827" s="34" t="s">
        <v>14968</v>
      </c>
      <c r="E3827" s="34" t="s">
        <v>84</v>
      </c>
      <c r="F3827" s="31">
        <v>6</v>
      </c>
    </row>
    <row r="3828" spans="1:6" s="31" customFormat="1" ht="15.75" customHeight="1" x14ac:dyDescent="0.25">
      <c r="A3828" s="31">
        <v>3831</v>
      </c>
      <c r="B3828" s="34" t="s">
        <v>14792</v>
      </c>
      <c r="C3828" s="31">
        <v>2170</v>
      </c>
      <c r="D3828" s="34" t="s">
        <v>10975</v>
      </c>
      <c r="E3828" s="34" t="s">
        <v>84</v>
      </c>
      <c r="F3828" s="31">
        <v>6</v>
      </c>
    </row>
    <row r="3829" spans="1:6" s="31" customFormat="1" ht="15.75" customHeight="1" x14ac:dyDescent="0.25">
      <c r="A3829" s="31">
        <v>3832</v>
      </c>
      <c r="B3829" s="34" t="s">
        <v>14793</v>
      </c>
      <c r="C3829" s="31">
        <v>2118</v>
      </c>
      <c r="D3829" s="34" t="s">
        <v>10975</v>
      </c>
      <c r="E3829" s="34" t="s">
        <v>84</v>
      </c>
      <c r="F3829" s="31">
        <v>9</v>
      </c>
    </row>
    <row r="3830" spans="1:6" s="31" customFormat="1" ht="15.75" customHeight="1" x14ac:dyDescent="0.25">
      <c r="A3830" s="31">
        <v>3833</v>
      </c>
      <c r="B3830" s="34" t="s">
        <v>14794</v>
      </c>
      <c r="C3830" s="31">
        <v>2209</v>
      </c>
      <c r="D3830" s="34" t="s">
        <v>10975</v>
      </c>
      <c r="E3830" s="34" t="s">
        <v>84</v>
      </c>
      <c r="F3830" s="31">
        <v>10</v>
      </c>
    </row>
    <row r="3831" spans="1:6" s="31" customFormat="1" ht="15.75" customHeight="1" x14ac:dyDescent="0.25">
      <c r="A3831" s="31">
        <v>3834</v>
      </c>
      <c r="B3831" s="34" t="s">
        <v>14795</v>
      </c>
      <c r="C3831" s="31">
        <v>3029</v>
      </c>
      <c r="D3831" s="34" t="s">
        <v>11420</v>
      </c>
      <c r="E3831" s="34" t="s">
        <v>84</v>
      </c>
      <c r="F3831" s="31">
        <v>7</v>
      </c>
    </row>
    <row r="3832" spans="1:6" s="31" customFormat="1" ht="15.75" customHeight="1" x14ac:dyDescent="0.25">
      <c r="A3832" s="31">
        <v>3835</v>
      </c>
      <c r="B3832" s="34" t="s">
        <v>14796</v>
      </c>
      <c r="C3832" s="31">
        <v>3183</v>
      </c>
      <c r="D3832" s="34" t="s">
        <v>11420</v>
      </c>
      <c r="E3832" s="34" t="s">
        <v>84</v>
      </c>
      <c r="F3832" s="31">
        <v>6</v>
      </c>
    </row>
    <row r="3833" spans="1:6" s="31" customFormat="1" ht="15.75" customHeight="1" x14ac:dyDescent="0.25">
      <c r="A3833" s="31">
        <v>3836</v>
      </c>
      <c r="B3833" s="34" t="s">
        <v>14797</v>
      </c>
      <c r="C3833" s="31">
        <v>3754</v>
      </c>
      <c r="D3833" s="34" t="s">
        <v>11420</v>
      </c>
      <c r="E3833" s="34" t="s">
        <v>84</v>
      </c>
      <c r="F3833" s="31">
        <v>6</v>
      </c>
    </row>
    <row r="3834" spans="1:6" s="31" customFormat="1" ht="15.75" customHeight="1" x14ac:dyDescent="0.25">
      <c r="A3834" s="31">
        <v>3837</v>
      </c>
      <c r="B3834" s="34" t="s">
        <v>14798</v>
      </c>
      <c r="C3834" s="31">
        <v>3168</v>
      </c>
      <c r="D3834" s="34" t="s">
        <v>11420</v>
      </c>
      <c r="E3834" s="34" t="s">
        <v>84</v>
      </c>
      <c r="F3834" s="31">
        <v>10</v>
      </c>
    </row>
    <row r="3835" spans="1:6" s="31" customFormat="1" ht="15.75" customHeight="1" x14ac:dyDescent="0.25">
      <c r="A3835" s="31">
        <v>3838</v>
      </c>
      <c r="B3835" s="34" t="s">
        <v>14799</v>
      </c>
      <c r="C3835" s="31">
        <v>3807</v>
      </c>
      <c r="D3835" s="34" t="s">
        <v>11420</v>
      </c>
      <c r="E3835" s="34" t="s">
        <v>84</v>
      </c>
      <c r="F3835" s="31">
        <v>8</v>
      </c>
    </row>
    <row r="3836" spans="1:6" s="31" customFormat="1" ht="15.75" customHeight="1" x14ac:dyDescent="0.25">
      <c r="A3836" s="31">
        <v>3839</v>
      </c>
      <c r="B3836" s="34" t="s">
        <v>14800</v>
      </c>
      <c r="C3836" s="31">
        <v>2206</v>
      </c>
      <c r="D3836" s="34" t="s">
        <v>10975</v>
      </c>
      <c r="E3836" s="34" t="s">
        <v>84</v>
      </c>
      <c r="F3836" s="31">
        <v>11</v>
      </c>
    </row>
    <row r="3837" spans="1:6" s="31" customFormat="1" ht="15.75" customHeight="1" x14ac:dyDescent="0.25">
      <c r="A3837" s="31">
        <v>3840</v>
      </c>
      <c r="B3837" s="34" t="s">
        <v>14801</v>
      </c>
      <c r="C3837" s="31">
        <v>3338</v>
      </c>
      <c r="D3837" s="34" t="s">
        <v>11420</v>
      </c>
      <c r="E3837" s="34" t="s">
        <v>84</v>
      </c>
      <c r="F3837" s="31">
        <v>3</v>
      </c>
    </row>
    <row r="3838" spans="1:6" s="31" customFormat="1" ht="15.75" customHeight="1" x14ac:dyDescent="0.25">
      <c r="A3838" s="31">
        <v>3841</v>
      </c>
      <c r="B3838" s="34" t="s">
        <v>14802</v>
      </c>
      <c r="C3838" s="31">
        <v>3177</v>
      </c>
      <c r="D3838" s="34" t="s">
        <v>11420</v>
      </c>
      <c r="E3838" s="34" t="s">
        <v>84</v>
      </c>
      <c r="F3838" s="31">
        <v>3</v>
      </c>
    </row>
    <row r="3839" spans="1:6" s="31" customFormat="1" ht="15.75" customHeight="1" x14ac:dyDescent="0.25">
      <c r="A3839" s="31">
        <v>3842</v>
      </c>
      <c r="B3839" s="34" t="s">
        <v>14803</v>
      </c>
      <c r="C3839" s="31">
        <v>2121</v>
      </c>
      <c r="D3839" s="34" t="s">
        <v>10975</v>
      </c>
      <c r="E3839" s="34" t="s">
        <v>84</v>
      </c>
      <c r="F3839" s="31">
        <v>11</v>
      </c>
    </row>
    <row r="3840" spans="1:6" s="31" customFormat="1" ht="15.75" customHeight="1" x14ac:dyDescent="0.25">
      <c r="A3840" s="31">
        <v>3843</v>
      </c>
      <c r="B3840" s="34" t="s">
        <v>14804</v>
      </c>
      <c r="C3840" s="31">
        <v>4073</v>
      </c>
      <c r="D3840" s="34" t="s">
        <v>14968</v>
      </c>
      <c r="E3840" s="34" t="s">
        <v>84</v>
      </c>
      <c r="F3840" s="31">
        <v>8</v>
      </c>
    </row>
    <row r="3841" spans="1:6" s="31" customFormat="1" ht="15.75" customHeight="1" x14ac:dyDescent="0.25">
      <c r="A3841" s="31">
        <v>3844</v>
      </c>
      <c r="B3841" s="34" t="s">
        <v>14805</v>
      </c>
      <c r="C3841" s="31">
        <v>4211</v>
      </c>
      <c r="D3841" s="34" t="s">
        <v>14968</v>
      </c>
      <c r="E3841" s="34" t="s">
        <v>84</v>
      </c>
      <c r="F3841" s="31">
        <v>7</v>
      </c>
    </row>
    <row r="3842" spans="1:6" s="31" customFormat="1" ht="15.75" customHeight="1" x14ac:dyDescent="0.25">
      <c r="A3842" s="31">
        <v>3845</v>
      </c>
      <c r="B3842" s="34" t="s">
        <v>14806</v>
      </c>
      <c r="C3842" s="31">
        <v>4163</v>
      </c>
      <c r="D3842" s="34" t="s">
        <v>14968</v>
      </c>
      <c r="E3842" s="34" t="s">
        <v>84</v>
      </c>
      <c r="F3842" s="31">
        <v>8</v>
      </c>
    </row>
    <row r="3843" spans="1:6" s="31" customFormat="1" ht="15.75" customHeight="1" x14ac:dyDescent="0.25">
      <c r="A3843" s="31">
        <v>3846</v>
      </c>
      <c r="B3843" s="34" t="s">
        <v>14807</v>
      </c>
      <c r="C3843" s="31">
        <v>4557</v>
      </c>
      <c r="D3843" s="34" t="s">
        <v>14968</v>
      </c>
      <c r="E3843" s="34" t="s">
        <v>84</v>
      </c>
      <c r="F3843" s="31">
        <v>7</v>
      </c>
    </row>
    <row r="3844" spans="1:6" s="31" customFormat="1" ht="15.75" customHeight="1" x14ac:dyDescent="0.25">
      <c r="A3844" s="31">
        <v>3847</v>
      </c>
      <c r="B3844" s="34" t="s">
        <v>14808</v>
      </c>
      <c r="C3844" s="31">
        <v>2759</v>
      </c>
      <c r="D3844" s="34" t="s">
        <v>10975</v>
      </c>
      <c r="E3844" s="34" t="s">
        <v>84</v>
      </c>
      <c r="F3844" s="31">
        <v>8</v>
      </c>
    </row>
    <row r="3845" spans="1:6" s="31" customFormat="1" ht="15.75" customHeight="1" x14ac:dyDescent="0.25">
      <c r="A3845" s="31">
        <v>3848</v>
      </c>
      <c r="B3845" s="34" t="s">
        <v>14809</v>
      </c>
      <c r="C3845" s="31">
        <v>2220</v>
      </c>
      <c r="D3845" s="34" t="s">
        <v>10975</v>
      </c>
      <c r="E3845" s="34" t="s">
        <v>84</v>
      </c>
      <c r="F3845" s="31">
        <v>11</v>
      </c>
    </row>
    <row r="3846" spans="1:6" s="31" customFormat="1" ht="15.75" customHeight="1" x14ac:dyDescent="0.25">
      <c r="A3846" s="31">
        <v>3849</v>
      </c>
      <c r="B3846" s="34" t="s">
        <v>14810</v>
      </c>
      <c r="C3846" s="31">
        <v>2508</v>
      </c>
      <c r="D3846" s="34" t="s">
        <v>10975</v>
      </c>
      <c r="E3846" s="34" t="s">
        <v>84</v>
      </c>
      <c r="F3846" s="31">
        <v>10</v>
      </c>
    </row>
    <row r="3847" spans="1:6" s="31" customFormat="1" ht="15.75" customHeight="1" x14ac:dyDescent="0.25">
      <c r="A3847" s="31">
        <v>3850</v>
      </c>
      <c r="B3847" s="34" t="s">
        <v>14811</v>
      </c>
      <c r="C3847" s="31">
        <v>4011</v>
      </c>
      <c r="D3847" s="34" t="s">
        <v>14968</v>
      </c>
      <c r="E3847" s="34" t="s">
        <v>84</v>
      </c>
      <c r="F3847" s="31">
        <v>11</v>
      </c>
    </row>
    <row r="3848" spans="1:6" s="31" customFormat="1" ht="15.75" customHeight="1" x14ac:dyDescent="0.25">
      <c r="A3848" s="31">
        <v>3851</v>
      </c>
      <c r="B3848" s="34" t="s">
        <v>14812</v>
      </c>
      <c r="C3848" s="31">
        <v>4720</v>
      </c>
      <c r="D3848" s="34" t="s">
        <v>14968</v>
      </c>
      <c r="E3848" s="34" t="s">
        <v>84</v>
      </c>
      <c r="F3848" s="31">
        <v>3</v>
      </c>
    </row>
    <row r="3849" spans="1:6" s="31" customFormat="1" ht="15.75" customHeight="1" x14ac:dyDescent="0.25">
      <c r="A3849" s="31">
        <v>3852</v>
      </c>
      <c r="B3849" s="34" t="s">
        <v>14813</v>
      </c>
      <c r="C3849" s="31">
        <v>4575</v>
      </c>
      <c r="D3849" s="34" t="s">
        <v>14968</v>
      </c>
      <c r="E3849" s="34" t="s">
        <v>84</v>
      </c>
      <c r="F3849" s="31">
        <v>4</v>
      </c>
    </row>
    <row r="3850" spans="1:6" s="31" customFormat="1" ht="15.75" customHeight="1" x14ac:dyDescent="0.25">
      <c r="A3850" s="31">
        <v>3853</v>
      </c>
      <c r="B3850" s="34" t="s">
        <v>14814</v>
      </c>
      <c r="C3850" s="31">
        <v>4352</v>
      </c>
      <c r="D3850" s="34" t="s">
        <v>14968</v>
      </c>
      <c r="E3850" s="34" t="s">
        <v>84</v>
      </c>
      <c r="F3850" s="31">
        <v>8</v>
      </c>
    </row>
    <row r="3851" spans="1:6" s="31" customFormat="1" ht="15.75" customHeight="1" x14ac:dyDescent="0.25">
      <c r="A3851" s="31">
        <v>3854</v>
      </c>
      <c r="B3851" s="34" t="s">
        <v>14815</v>
      </c>
      <c r="C3851" s="31">
        <v>4817</v>
      </c>
      <c r="D3851" s="34" t="s">
        <v>14968</v>
      </c>
      <c r="E3851" s="34" t="s">
        <v>84</v>
      </c>
      <c r="F3851" s="31">
        <v>4</v>
      </c>
    </row>
    <row r="3852" spans="1:6" s="31" customFormat="1" ht="15.75" customHeight="1" x14ac:dyDescent="0.25">
      <c r="A3852" s="31">
        <v>3855</v>
      </c>
      <c r="B3852" s="34" t="s">
        <v>14816</v>
      </c>
      <c r="C3852" s="31">
        <v>4825</v>
      </c>
      <c r="D3852" s="34" t="s">
        <v>14968</v>
      </c>
      <c r="E3852" s="34" t="s">
        <v>84</v>
      </c>
      <c r="F3852" s="31">
        <v>4</v>
      </c>
    </row>
    <row r="3853" spans="1:6" s="31" customFormat="1" ht="15.75" customHeight="1" x14ac:dyDescent="0.25">
      <c r="A3853" s="31">
        <v>3856</v>
      </c>
      <c r="B3853" s="34" t="s">
        <v>14817</v>
      </c>
      <c r="C3853" s="31">
        <v>2761</v>
      </c>
      <c r="D3853" s="34" t="s">
        <v>10975</v>
      </c>
      <c r="E3853" s="34" t="s">
        <v>84</v>
      </c>
      <c r="F3853" s="31">
        <v>7</v>
      </c>
    </row>
    <row r="3854" spans="1:6" s="31" customFormat="1" ht="15.75" customHeight="1" x14ac:dyDescent="0.25">
      <c r="A3854" s="31">
        <v>3857</v>
      </c>
      <c r="B3854" s="34" t="s">
        <v>14818</v>
      </c>
      <c r="C3854" s="31">
        <v>2145</v>
      </c>
      <c r="D3854" s="34" t="s">
        <v>10975</v>
      </c>
      <c r="E3854" s="34" t="s">
        <v>84</v>
      </c>
      <c r="F3854" s="31">
        <v>7</v>
      </c>
    </row>
    <row r="3855" spans="1:6" s="31" customFormat="1" ht="15.75" customHeight="1" x14ac:dyDescent="0.25">
      <c r="A3855" s="31">
        <v>3858</v>
      </c>
      <c r="B3855" s="34" t="s">
        <v>14819</v>
      </c>
      <c r="C3855" s="31">
        <v>2164</v>
      </c>
      <c r="D3855" s="34" t="s">
        <v>10975</v>
      </c>
      <c r="E3855" s="34" t="s">
        <v>84</v>
      </c>
      <c r="F3855" s="31">
        <v>9</v>
      </c>
    </row>
    <row r="3856" spans="1:6" s="31" customFormat="1" ht="15.75" customHeight="1" x14ac:dyDescent="0.25">
      <c r="A3856" s="31">
        <v>3859</v>
      </c>
      <c r="B3856" s="34" t="s">
        <v>14820</v>
      </c>
      <c r="C3856" s="31">
        <v>2566</v>
      </c>
      <c r="D3856" s="34" t="s">
        <v>10975</v>
      </c>
      <c r="E3856" s="34" t="s">
        <v>84</v>
      </c>
      <c r="F3856" s="31">
        <v>7</v>
      </c>
    </row>
    <row r="3857" spans="1:6" s="31" customFormat="1" ht="15.75" customHeight="1" x14ac:dyDescent="0.25">
      <c r="A3857" s="31">
        <v>3860</v>
      </c>
      <c r="B3857" s="34" t="s">
        <v>14821</v>
      </c>
      <c r="C3857" s="31">
        <v>2560</v>
      </c>
      <c r="D3857" s="34" t="s">
        <v>10975</v>
      </c>
      <c r="E3857" s="34" t="s">
        <v>84</v>
      </c>
      <c r="F3857" s="31">
        <v>8</v>
      </c>
    </row>
    <row r="3858" spans="1:6" s="31" customFormat="1" ht="15.75" customHeight="1" x14ac:dyDescent="0.25">
      <c r="A3858" s="31">
        <v>3861</v>
      </c>
      <c r="B3858" s="34" t="s">
        <v>14822</v>
      </c>
      <c r="C3858" s="31">
        <v>2480</v>
      </c>
      <c r="D3858" s="34" t="s">
        <v>10975</v>
      </c>
      <c r="E3858" s="34" t="s">
        <v>84</v>
      </c>
      <c r="F3858" s="31">
        <v>3</v>
      </c>
    </row>
    <row r="3859" spans="1:6" s="31" customFormat="1" ht="15.75" customHeight="1" x14ac:dyDescent="0.25">
      <c r="A3859" s="31">
        <v>3862</v>
      </c>
      <c r="B3859" s="34" t="s">
        <v>14823</v>
      </c>
      <c r="C3859" s="31">
        <v>3189</v>
      </c>
      <c r="D3859" s="34" t="s">
        <v>11420</v>
      </c>
      <c r="E3859" s="34" t="s">
        <v>84</v>
      </c>
      <c r="F3859" s="31">
        <v>10</v>
      </c>
    </row>
    <row r="3860" spans="1:6" s="31" customFormat="1" ht="15.75" customHeight="1" x14ac:dyDescent="0.25">
      <c r="A3860" s="31">
        <v>3863</v>
      </c>
      <c r="B3860" s="34" t="s">
        <v>14824</v>
      </c>
      <c r="C3860" s="31">
        <v>4270</v>
      </c>
      <c r="D3860" s="34" t="s">
        <v>14968</v>
      </c>
      <c r="E3860" s="34" t="s">
        <v>84</v>
      </c>
      <c r="F3860" s="31">
        <v>8</v>
      </c>
    </row>
    <row r="3861" spans="1:6" s="31" customFormat="1" ht="15.75" customHeight="1" x14ac:dyDescent="0.25">
      <c r="A3861" s="31">
        <v>3864</v>
      </c>
      <c r="B3861" s="34" t="s">
        <v>14825</v>
      </c>
      <c r="C3861" s="31">
        <v>4305</v>
      </c>
      <c r="D3861" s="34" t="s">
        <v>14968</v>
      </c>
      <c r="E3861" s="34" t="s">
        <v>84</v>
      </c>
      <c r="F3861" s="31">
        <v>3</v>
      </c>
    </row>
    <row r="3862" spans="1:6" s="31" customFormat="1" ht="15.75" customHeight="1" x14ac:dyDescent="0.25">
      <c r="A3862" s="31">
        <v>3865</v>
      </c>
      <c r="B3862" s="34" t="s">
        <v>14826</v>
      </c>
      <c r="C3862" s="31">
        <v>2590</v>
      </c>
      <c r="D3862" s="34" t="s">
        <v>10975</v>
      </c>
      <c r="E3862" s="34" t="s">
        <v>84</v>
      </c>
      <c r="F3862" s="31">
        <v>1</v>
      </c>
    </row>
    <row r="3863" spans="1:6" s="31" customFormat="1" ht="15.75" customHeight="1" x14ac:dyDescent="0.25">
      <c r="A3863" s="31">
        <v>3866</v>
      </c>
      <c r="B3863" s="34" t="s">
        <v>14827</v>
      </c>
      <c r="C3863" s="31">
        <v>4812</v>
      </c>
      <c r="D3863" s="34" t="s">
        <v>14968</v>
      </c>
      <c r="E3863" s="34" t="s">
        <v>84</v>
      </c>
      <c r="F3863" s="31">
        <v>2</v>
      </c>
    </row>
    <row r="3864" spans="1:6" s="31" customFormat="1" ht="15.75" customHeight="1" x14ac:dyDescent="0.25">
      <c r="A3864" s="31">
        <v>3867</v>
      </c>
      <c r="B3864" s="34" t="s">
        <v>14828</v>
      </c>
      <c r="C3864" s="31">
        <v>3175</v>
      </c>
      <c r="D3864" s="34" t="s">
        <v>11420</v>
      </c>
      <c r="E3864" s="34" t="s">
        <v>84</v>
      </c>
      <c r="F3864" s="31">
        <v>9</v>
      </c>
    </row>
    <row r="3865" spans="1:6" s="31" customFormat="1" ht="15.75" customHeight="1" x14ac:dyDescent="0.25">
      <c r="A3865" s="31">
        <v>3868</v>
      </c>
      <c r="B3865" s="34" t="s">
        <v>14829</v>
      </c>
      <c r="C3865" s="31">
        <v>2428</v>
      </c>
      <c r="D3865" s="34" t="s">
        <v>10975</v>
      </c>
      <c r="E3865" s="34" t="s">
        <v>84</v>
      </c>
      <c r="F3865" s="31">
        <v>5</v>
      </c>
    </row>
    <row r="3866" spans="1:6" s="31" customFormat="1" ht="15.75" customHeight="1" x14ac:dyDescent="0.25">
      <c r="A3866" s="31">
        <v>3869</v>
      </c>
      <c r="B3866" s="34" t="s">
        <v>14830</v>
      </c>
      <c r="C3866" s="31">
        <v>2165</v>
      </c>
      <c r="D3866" s="34" t="s">
        <v>10975</v>
      </c>
      <c r="E3866" s="34" t="s">
        <v>84</v>
      </c>
      <c r="F3866" s="31">
        <v>7</v>
      </c>
    </row>
    <row r="3867" spans="1:6" s="31" customFormat="1" ht="15.75" customHeight="1" x14ac:dyDescent="0.25">
      <c r="A3867" s="31">
        <v>3870</v>
      </c>
      <c r="B3867" s="34" t="s">
        <v>14831</v>
      </c>
      <c r="C3867" s="31">
        <v>2289</v>
      </c>
      <c r="D3867" s="34" t="s">
        <v>10975</v>
      </c>
      <c r="E3867" s="34" t="s">
        <v>84</v>
      </c>
      <c r="F3867" s="31">
        <v>8</v>
      </c>
    </row>
    <row r="3868" spans="1:6" s="31" customFormat="1" ht="15.75" customHeight="1" x14ac:dyDescent="0.25">
      <c r="A3868" s="31">
        <v>3871</v>
      </c>
      <c r="B3868" s="34" t="s">
        <v>14832</v>
      </c>
      <c r="C3868" s="31">
        <v>4118</v>
      </c>
      <c r="D3868" s="34" t="s">
        <v>14968</v>
      </c>
      <c r="E3868" s="34" t="s">
        <v>84</v>
      </c>
      <c r="F3868" s="31">
        <v>4</v>
      </c>
    </row>
    <row r="3869" spans="1:6" s="31" customFormat="1" ht="15.75" customHeight="1" x14ac:dyDescent="0.25">
      <c r="A3869" s="31">
        <v>3872</v>
      </c>
      <c r="B3869" s="34" t="s">
        <v>14833</v>
      </c>
      <c r="C3869" s="31">
        <v>2226</v>
      </c>
      <c r="D3869" s="34" t="s">
        <v>10975</v>
      </c>
      <c r="E3869" s="34" t="s">
        <v>84</v>
      </c>
      <c r="F3869" s="31">
        <v>10</v>
      </c>
    </row>
    <row r="3870" spans="1:6" s="31" customFormat="1" ht="15.75" customHeight="1" x14ac:dyDescent="0.25">
      <c r="A3870" s="31">
        <v>3873</v>
      </c>
      <c r="B3870" s="34" t="s">
        <v>14834</v>
      </c>
      <c r="C3870" s="31">
        <v>2756</v>
      </c>
      <c r="D3870" s="34" t="s">
        <v>10975</v>
      </c>
      <c r="E3870" s="34" t="s">
        <v>84</v>
      </c>
      <c r="F3870" s="31">
        <v>9</v>
      </c>
    </row>
    <row r="3871" spans="1:6" s="31" customFormat="1" ht="15.75" customHeight="1" x14ac:dyDescent="0.25">
      <c r="A3871" s="31">
        <v>3874</v>
      </c>
      <c r="B3871" s="34" t="s">
        <v>14835</v>
      </c>
      <c r="C3871" s="31">
        <v>2150</v>
      </c>
      <c r="D3871" s="34" t="s">
        <v>10975</v>
      </c>
      <c r="E3871" s="34" t="s">
        <v>84</v>
      </c>
      <c r="F3871" s="31">
        <v>7</v>
      </c>
    </row>
    <row r="3872" spans="1:6" s="31" customFormat="1" ht="15.75" customHeight="1" x14ac:dyDescent="0.25">
      <c r="A3872" s="31">
        <v>3875</v>
      </c>
      <c r="B3872" s="34" t="s">
        <v>14836</v>
      </c>
      <c r="C3872" s="31">
        <v>2478</v>
      </c>
      <c r="D3872" s="34" t="s">
        <v>10975</v>
      </c>
      <c r="E3872" s="34" t="s">
        <v>84</v>
      </c>
      <c r="F3872" s="31">
        <v>7</v>
      </c>
    </row>
    <row r="3873" spans="1:6" s="31" customFormat="1" ht="15.75" customHeight="1" x14ac:dyDescent="0.25">
      <c r="A3873" s="31">
        <v>3876</v>
      </c>
      <c r="B3873" s="34" t="s">
        <v>14967</v>
      </c>
      <c r="C3873" s="31">
        <v>3280</v>
      </c>
      <c r="D3873" s="34" t="s">
        <v>11420</v>
      </c>
      <c r="E3873" s="34" t="s">
        <v>84</v>
      </c>
      <c r="F3873" s="31">
        <v>2</v>
      </c>
    </row>
    <row r="3874" spans="1:6" s="31" customFormat="1" ht="15.75" customHeight="1" x14ac:dyDescent="0.25">
      <c r="A3874" s="31">
        <v>3877</v>
      </c>
      <c r="B3874" s="34" t="s">
        <v>14837</v>
      </c>
      <c r="C3874" s="31">
        <v>2304</v>
      </c>
      <c r="D3874" s="34" t="s">
        <v>10975</v>
      </c>
      <c r="E3874" s="34" t="s">
        <v>84</v>
      </c>
      <c r="F3874" s="31">
        <v>6</v>
      </c>
    </row>
    <row r="3875" spans="1:6" s="31" customFormat="1" ht="15.75" customHeight="1" x14ac:dyDescent="0.25">
      <c r="A3875" s="31">
        <v>3878</v>
      </c>
      <c r="B3875" s="34" t="s">
        <v>14838</v>
      </c>
      <c r="C3875" s="31">
        <v>3046</v>
      </c>
      <c r="D3875" s="34" t="s">
        <v>11420</v>
      </c>
      <c r="E3875" s="34" t="s">
        <v>84</v>
      </c>
      <c r="F3875" s="31">
        <v>9</v>
      </c>
    </row>
    <row r="3876" spans="1:6" s="31" customFormat="1" ht="15.75" customHeight="1" x14ac:dyDescent="0.25">
      <c r="A3876" s="31">
        <v>3879</v>
      </c>
      <c r="B3876" s="34" t="s">
        <v>14839</v>
      </c>
      <c r="C3876" s="31">
        <v>2071</v>
      </c>
      <c r="D3876" s="34" t="s">
        <v>10975</v>
      </c>
      <c r="E3876" s="34" t="s">
        <v>84</v>
      </c>
      <c r="F3876" s="31">
        <v>11</v>
      </c>
    </row>
    <row r="3877" spans="1:6" s="31" customFormat="1" ht="15.75" customHeight="1" x14ac:dyDescent="0.25">
      <c r="A3877" s="31">
        <v>3880</v>
      </c>
      <c r="B3877" s="34" t="s">
        <v>14840</v>
      </c>
      <c r="C3877" s="31">
        <v>2761</v>
      </c>
      <c r="D3877" s="34" t="s">
        <v>10975</v>
      </c>
      <c r="E3877" s="34" t="s">
        <v>84</v>
      </c>
      <c r="F3877" s="31">
        <v>8</v>
      </c>
    </row>
    <row r="3878" spans="1:6" s="31" customFormat="1" ht="15.75" customHeight="1" x14ac:dyDescent="0.25">
      <c r="A3878" s="31">
        <v>3881</v>
      </c>
      <c r="B3878" s="34" t="s">
        <v>14841</v>
      </c>
      <c r="C3878" s="31">
        <v>2327</v>
      </c>
      <c r="D3878" s="34" t="s">
        <v>10975</v>
      </c>
      <c r="E3878" s="34" t="s">
        <v>84</v>
      </c>
      <c r="F3878" s="31">
        <v>3</v>
      </c>
    </row>
    <row r="3879" spans="1:6" s="31" customFormat="1" ht="15.75" customHeight="1" x14ac:dyDescent="0.25">
      <c r="A3879" s="31">
        <v>3882</v>
      </c>
      <c r="B3879" s="34" t="s">
        <v>14842</v>
      </c>
      <c r="C3879" s="31">
        <v>2282</v>
      </c>
      <c r="D3879" s="34" t="s">
        <v>10975</v>
      </c>
      <c r="E3879" s="34" t="s">
        <v>84</v>
      </c>
      <c r="F3879" s="31">
        <v>9</v>
      </c>
    </row>
    <row r="3880" spans="1:6" s="31" customFormat="1" ht="15.75" customHeight="1" x14ac:dyDescent="0.25">
      <c r="A3880" s="31">
        <v>3883</v>
      </c>
      <c r="B3880" s="34" t="s">
        <v>14843</v>
      </c>
      <c r="C3880" s="31">
        <v>2148</v>
      </c>
      <c r="D3880" s="34" t="s">
        <v>10975</v>
      </c>
      <c r="E3880" s="34" t="s">
        <v>84</v>
      </c>
      <c r="F3880" s="31">
        <v>9</v>
      </c>
    </row>
    <row r="3881" spans="1:6" s="31" customFormat="1" ht="15.75" customHeight="1" x14ac:dyDescent="0.25">
      <c r="A3881" s="31">
        <v>3884</v>
      </c>
      <c r="B3881" s="34" t="s">
        <v>14844</v>
      </c>
      <c r="C3881" s="31">
        <v>2550</v>
      </c>
      <c r="D3881" s="34" t="s">
        <v>10975</v>
      </c>
      <c r="E3881" s="34" t="s">
        <v>84</v>
      </c>
      <c r="F3881" s="31">
        <v>4</v>
      </c>
    </row>
    <row r="3882" spans="1:6" s="31" customFormat="1" ht="15.75" customHeight="1" x14ac:dyDescent="0.25">
      <c r="A3882" s="31">
        <v>3885</v>
      </c>
      <c r="B3882" s="34" t="s">
        <v>14845</v>
      </c>
      <c r="C3882" s="31">
        <v>2154</v>
      </c>
      <c r="D3882" s="34" t="s">
        <v>10975</v>
      </c>
      <c r="E3882" s="34" t="s">
        <v>84</v>
      </c>
      <c r="F3882" s="31">
        <v>11</v>
      </c>
    </row>
    <row r="3883" spans="1:6" s="31" customFormat="1" ht="15.75" customHeight="1" x14ac:dyDescent="0.25">
      <c r="A3883" s="31">
        <v>3886</v>
      </c>
      <c r="B3883" s="34" t="s">
        <v>14846</v>
      </c>
      <c r="C3883" s="31">
        <v>4300</v>
      </c>
      <c r="D3883" s="34" t="s">
        <v>14968</v>
      </c>
      <c r="E3883" s="34" t="s">
        <v>84</v>
      </c>
      <c r="F3883" s="31">
        <v>1</v>
      </c>
    </row>
    <row r="3884" spans="1:6" s="31" customFormat="1" ht="15.75" customHeight="1" x14ac:dyDescent="0.25">
      <c r="A3884" s="31">
        <v>3887</v>
      </c>
      <c r="B3884" s="34" t="s">
        <v>14847</v>
      </c>
      <c r="C3884" s="31">
        <v>4509</v>
      </c>
      <c r="D3884" s="34" t="s">
        <v>14968</v>
      </c>
      <c r="E3884" s="34" t="s">
        <v>84</v>
      </c>
      <c r="F3884" s="31">
        <v>6</v>
      </c>
    </row>
    <row r="3885" spans="1:6" s="31" customFormat="1" ht="15.75" customHeight="1" x14ac:dyDescent="0.25">
      <c r="A3885" s="31">
        <v>3888</v>
      </c>
      <c r="B3885" s="34" t="s">
        <v>14848</v>
      </c>
      <c r="C3885" s="31">
        <v>3150</v>
      </c>
      <c r="D3885" s="34" t="s">
        <v>11420</v>
      </c>
      <c r="E3885" s="34" t="s">
        <v>84</v>
      </c>
      <c r="F3885" s="31">
        <v>12</v>
      </c>
    </row>
    <row r="3886" spans="1:6" s="31" customFormat="1" ht="15.75" customHeight="1" x14ac:dyDescent="0.25">
      <c r="A3886" s="31">
        <v>3889</v>
      </c>
      <c r="B3886" s="34" t="s">
        <v>14849</v>
      </c>
      <c r="C3886" s="31">
        <v>2705</v>
      </c>
      <c r="D3886" s="34" t="s">
        <v>10975</v>
      </c>
      <c r="E3886" s="34" t="s">
        <v>84</v>
      </c>
      <c r="F3886" s="31">
        <v>1</v>
      </c>
    </row>
    <row r="3887" spans="1:6" s="31" customFormat="1" ht="15.75" customHeight="1" x14ac:dyDescent="0.25">
      <c r="A3887" s="31">
        <v>3890</v>
      </c>
      <c r="B3887" s="34" t="s">
        <v>14850</v>
      </c>
      <c r="C3887" s="31">
        <v>2558</v>
      </c>
      <c r="D3887" s="34" t="s">
        <v>10975</v>
      </c>
      <c r="E3887" s="34" t="s">
        <v>84</v>
      </c>
      <c r="F3887" s="31">
        <v>9</v>
      </c>
    </row>
    <row r="3888" spans="1:6" s="31" customFormat="1" ht="15.75" customHeight="1" x14ac:dyDescent="0.25">
      <c r="A3888" s="31">
        <v>3891</v>
      </c>
      <c r="B3888" s="34" t="s">
        <v>14851</v>
      </c>
      <c r="C3888" s="31">
        <v>2567</v>
      </c>
      <c r="D3888" s="34" t="s">
        <v>10975</v>
      </c>
      <c r="E3888" s="34" t="s">
        <v>84</v>
      </c>
      <c r="F3888" s="31">
        <v>5</v>
      </c>
    </row>
    <row r="3889" spans="1:6" s="31" customFormat="1" ht="15.75" customHeight="1" x14ac:dyDescent="0.25">
      <c r="A3889" s="31">
        <v>3892</v>
      </c>
      <c r="B3889" s="34" t="s">
        <v>14852</v>
      </c>
      <c r="C3889" s="31">
        <v>2763</v>
      </c>
      <c r="D3889" s="34" t="s">
        <v>10975</v>
      </c>
      <c r="E3889" s="34" t="s">
        <v>84</v>
      </c>
      <c r="F3889" s="31">
        <v>9</v>
      </c>
    </row>
    <row r="3890" spans="1:6" s="31" customFormat="1" ht="15.75" customHeight="1" x14ac:dyDescent="0.25">
      <c r="A3890" s="31">
        <v>3893</v>
      </c>
      <c r="B3890" s="34" t="s">
        <v>14853</v>
      </c>
      <c r="C3890" s="31">
        <v>3178</v>
      </c>
      <c r="D3890" s="34" t="s">
        <v>11420</v>
      </c>
      <c r="E3890" s="34" t="s">
        <v>84</v>
      </c>
      <c r="F3890" s="31">
        <v>7</v>
      </c>
    </row>
    <row r="3891" spans="1:6" s="31" customFormat="1" ht="15.75" customHeight="1" x14ac:dyDescent="0.25">
      <c r="A3891" s="31">
        <v>3894</v>
      </c>
      <c r="B3891" s="34" t="s">
        <v>14854</v>
      </c>
      <c r="C3891" s="31">
        <v>3013</v>
      </c>
      <c r="D3891" s="34" t="s">
        <v>11420</v>
      </c>
      <c r="E3891" s="34" t="s">
        <v>84</v>
      </c>
      <c r="F3891" s="31">
        <v>8</v>
      </c>
    </row>
    <row r="3892" spans="1:6" s="31" customFormat="1" ht="15.75" customHeight="1" x14ac:dyDescent="0.25">
      <c r="A3892" s="31">
        <v>3895</v>
      </c>
      <c r="B3892" s="34" t="s">
        <v>14855</v>
      </c>
      <c r="C3892" s="31">
        <v>2753</v>
      </c>
      <c r="D3892" s="34" t="s">
        <v>10975</v>
      </c>
      <c r="E3892" s="34" t="s">
        <v>84</v>
      </c>
      <c r="F3892" s="31">
        <v>10</v>
      </c>
    </row>
    <row r="3893" spans="1:6" s="31" customFormat="1" ht="15.75" customHeight="1" x14ac:dyDescent="0.25">
      <c r="A3893" s="31">
        <v>3896</v>
      </c>
      <c r="B3893" s="34" t="s">
        <v>14856</v>
      </c>
      <c r="C3893" s="31">
        <v>2165</v>
      </c>
      <c r="D3893" s="34" t="s">
        <v>10975</v>
      </c>
      <c r="E3893" s="34" t="s">
        <v>84</v>
      </c>
      <c r="F3893" s="31">
        <v>8</v>
      </c>
    </row>
    <row r="3894" spans="1:6" s="31" customFormat="1" ht="15.75" customHeight="1" x14ac:dyDescent="0.25">
      <c r="A3894" s="31">
        <v>3897</v>
      </c>
      <c r="B3894" s="34" t="s">
        <v>14857</v>
      </c>
      <c r="C3894" s="31">
        <v>4161</v>
      </c>
      <c r="D3894" s="34" t="s">
        <v>14968</v>
      </c>
      <c r="E3894" s="34" t="s">
        <v>84</v>
      </c>
      <c r="F3894" s="31">
        <v>5</v>
      </c>
    </row>
    <row r="3895" spans="1:6" s="31" customFormat="1" ht="15.75" customHeight="1" x14ac:dyDescent="0.25">
      <c r="A3895" s="31">
        <v>3898</v>
      </c>
      <c r="B3895" s="34" t="s">
        <v>14858</v>
      </c>
      <c r="C3895" s="31">
        <v>3173</v>
      </c>
      <c r="D3895" s="34" t="s">
        <v>11420</v>
      </c>
      <c r="E3895" s="34" t="s">
        <v>84</v>
      </c>
      <c r="F3895" s="31">
        <v>9</v>
      </c>
    </row>
    <row r="3896" spans="1:6" s="31" customFormat="1" ht="15.75" customHeight="1" x14ac:dyDescent="0.25">
      <c r="A3896" s="31">
        <v>3899</v>
      </c>
      <c r="B3896" s="34" t="s">
        <v>14859</v>
      </c>
      <c r="C3896" s="31">
        <v>3057</v>
      </c>
      <c r="D3896" s="34" t="s">
        <v>11420</v>
      </c>
      <c r="E3896" s="34" t="s">
        <v>84</v>
      </c>
      <c r="F3896" s="31">
        <v>6</v>
      </c>
    </row>
    <row r="3897" spans="1:6" s="31" customFormat="1" ht="15.75" customHeight="1" x14ac:dyDescent="0.25">
      <c r="A3897" s="31">
        <v>3900</v>
      </c>
      <c r="B3897" s="34" t="s">
        <v>14860</v>
      </c>
      <c r="C3897" s="31">
        <v>2073</v>
      </c>
      <c r="D3897" s="34" t="s">
        <v>10975</v>
      </c>
      <c r="E3897" s="34" t="s">
        <v>84</v>
      </c>
      <c r="F3897" s="31">
        <v>12</v>
      </c>
    </row>
    <row r="3898" spans="1:6" s="31" customFormat="1" ht="15.75" customHeight="1" x14ac:dyDescent="0.25">
      <c r="A3898" s="31">
        <v>3901</v>
      </c>
      <c r="B3898" s="34" t="s">
        <v>14861</v>
      </c>
      <c r="C3898" s="31">
        <v>2671</v>
      </c>
      <c r="D3898" s="34" t="s">
        <v>10975</v>
      </c>
      <c r="E3898" s="34" t="s">
        <v>84</v>
      </c>
      <c r="F3898" s="31">
        <v>2</v>
      </c>
    </row>
    <row r="3899" spans="1:6" s="31" customFormat="1" ht="15.75" customHeight="1" x14ac:dyDescent="0.25">
      <c r="A3899" s="31">
        <v>3902</v>
      </c>
      <c r="B3899" s="34" t="s">
        <v>14862</v>
      </c>
      <c r="C3899" s="31">
        <v>2877</v>
      </c>
      <c r="D3899" s="34" t="s">
        <v>10975</v>
      </c>
      <c r="E3899" s="34" t="s">
        <v>84</v>
      </c>
      <c r="F3899" s="31">
        <v>1</v>
      </c>
    </row>
    <row r="3900" spans="1:6" s="31" customFormat="1" ht="15.75" customHeight="1" x14ac:dyDescent="0.25">
      <c r="A3900" s="31">
        <v>3903</v>
      </c>
      <c r="B3900" s="34" t="s">
        <v>14863</v>
      </c>
      <c r="C3900" s="31">
        <v>4311</v>
      </c>
      <c r="D3900" s="34" t="s">
        <v>14968</v>
      </c>
      <c r="E3900" s="34" t="s">
        <v>84</v>
      </c>
      <c r="F3900" s="31">
        <v>3</v>
      </c>
    </row>
    <row r="3901" spans="1:6" s="31" customFormat="1" ht="15.75" customHeight="1" x14ac:dyDescent="0.25">
      <c r="A3901" s="31">
        <v>3904</v>
      </c>
      <c r="B3901" s="34" t="s">
        <v>14864</v>
      </c>
      <c r="C3901" s="31">
        <v>3756</v>
      </c>
      <c r="D3901" s="34" t="s">
        <v>11420</v>
      </c>
      <c r="E3901" s="34" t="s">
        <v>84</v>
      </c>
      <c r="F3901" s="31">
        <v>4</v>
      </c>
    </row>
    <row r="3902" spans="1:6" s="31" customFormat="1" ht="15.75" customHeight="1" x14ac:dyDescent="0.25">
      <c r="A3902" s="31">
        <v>3905</v>
      </c>
      <c r="B3902" s="34" t="s">
        <v>14865</v>
      </c>
      <c r="C3902" s="31">
        <v>3064</v>
      </c>
      <c r="D3902" s="34" t="s">
        <v>11420</v>
      </c>
      <c r="E3902" s="34" t="s">
        <v>84</v>
      </c>
      <c r="F3902" s="31">
        <v>7</v>
      </c>
    </row>
    <row r="3903" spans="1:6" s="31" customFormat="1" ht="15.75" customHeight="1" x14ac:dyDescent="0.25">
      <c r="A3903" s="31">
        <v>3906</v>
      </c>
      <c r="B3903" s="34" t="s">
        <v>14866</v>
      </c>
      <c r="C3903" s="31">
        <v>2099</v>
      </c>
      <c r="D3903" s="34" t="s">
        <v>10975</v>
      </c>
      <c r="E3903" s="34" t="s">
        <v>84</v>
      </c>
      <c r="F3903" s="31">
        <v>11</v>
      </c>
    </row>
    <row r="3904" spans="1:6" s="31" customFormat="1" ht="15.75" customHeight="1" x14ac:dyDescent="0.25">
      <c r="A3904" s="31">
        <v>3907</v>
      </c>
      <c r="B3904" s="34" t="s">
        <v>14867</v>
      </c>
      <c r="C3904" s="31">
        <v>2176</v>
      </c>
      <c r="D3904" s="34" t="s">
        <v>10975</v>
      </c>
      <c r="E3904" s="34" t="s">
        <v>84</v>
      </c>
      <c r="F3904" s="31">
        <v>9</v>
      </c>
    </row>
    <row r="3905" spans="1:6" s="31" customFormat="1" ht="15.75" customHeight="1" x14ac:dyDescent="0.25">
      <c r="A3905" s="31">
        <v>3908</v>
      </c>
      <c r="B3905" s="34" t="s">
        <v>14868</v>
      </c>
      <c r="C3905" s="31">
        <v>3192</v>
      </c>
      <c r="D3905" s="34" t="s">
        <v>11420</v>
      </c>
      <c r="E3905" s="34" t="s">
        <v>84</v>
      </c>
      <c r="F3905" s="31">
        <v>10</v>
      </c>
    </row>
    <row r="3906" spans="1:6" s="31" customFormat="1" ht="15.75" customHeight="1" x14ac:dyDescent="0.25">
      <c r="A3906" s="31">
        <v>3909</v>
      </c>
      <c r="B3906" s="34" t="s">
        <v>14869</v>
      </c>
      <c r="C3906" s="31">
        <v>2747</v>
      </c>
      <c r="D3906" s="34" t="s">
        <v>10975</v>
      </c>
      <c r="E3906" s="34" t="s">
        <v>84</v>
      </c>
      <c r="F3906" s="31">
        <v>9</v>
      </c>
    </row>
    <row r="3907" spans="1:6" s="31" customFormat="1" ht="15.75" customHeight="1" x14ac:dyDescent="0.25">
      <c r="A3907" s="31">
        <v>3910</v>
      </c>
      <c r="B3907" s="34" t="s">
        <v>14870</v>
      </c>
      <c r="C3907" s="31">
        <v>3103</v>
      </c>
      <c r="D3907" s="34" t="s">
        <v>11420</v>
      </c>
      <c r="E3907" s="34" t="s">
        <v>84</v>
      </c>
      <c r="F3907" s="31">
        <v>8</v>
      </c>
    </row>
    <row r="3908" spans="1:6" s="31" customFormat="1" ht="15.75" customHeight="1" x14ac:dyDescent="0.25">
      <c r="A3908" s="31">
        <v>3911</v>
      </c>
      <c r="B3908" s="34" t="s">
        <v>14871</v>
      </c>
      <c r="C3908" s="31">
        <v>2539</v>
      </c>
      <c r="D3908" s="34" t="s">
        <v>10975</v>
      </c>
      <c r="E3908" s="34" t="s">
        <v>84</v>
      </c>
      <c r="F3908" s="31">
        <v>8</v>
      </c>
    </row>
    <row r="3909" spans="1:6" s="31" customFormat="1" ht="15.75" customHeight="1" x14ac:dyDescent="0.25">
      <c r="A3909" s="31">
        <v>3912</v>
      </c>
      <c r="B3909" s="34" t="s">
        <v>14872</v>
      </c>
      <c r="C3909" s="31">
        <v>4152</v>
      </c>
      <c r="D3909" s="34" t="s">
        <v>14968</v>
      </c>
      <c r="E3909" s="34" t="s">
        <v>84</v>
      </c>
      <c r="F3909" s="31">
        <v>9</v>
      </c>
    </row>
    <row r="3910" spans="1:6" s="31" customFormat="1" ht="15.75" customHeight="1" x14ac:dyDescent="0.25">
      <c r="A3910" s="31">
        <v>3913</v>
      </c>
      <c r="B3910" s="34" t="s">
        <v>14873</v>
      </c>
      <c r="C3910" s="31">
        <v>2155</v>
      </c>
      <c r="D3910" s="34" t="s">
        <v>10975</v>
      </c>
      <c r="E3910" s="34" t="s">
        <v>84</v>
      </c>
      <c r="F3910" s="31">
        <v>10</v>
      </c>
    </row>
    <row r="3911" spans="1:6" s="31" customFormat="1" ht="15.75" customHeight="1" x14ac:dyDescent="0.25">
      <c r="A3911" s="31">
        <v>3914</v>
      </c>
      <c r="B3911" s="34" t="s">
        <v>14874</v>
      </c>
      <c r="C3911" s="31">
        <v>2156</v>
      </c>
      <c r="D3911" s="34" t="s">
        <v>10975</v>
      </c>
      <c r="E3911" s="34" t="s">
        <v>84</v>
      </c>
      <c r="F3911" s="31">
        <v>11</v>
      </c>
    </row>
    <row r="3912" spans="1:6" s="31" customFormat="1" ht="15.75" customHeight="1" x14ac:dyDescent="0.25">
      <c r="A3912" s="31">
        <v>3915</v>
      </c>
      <c r="B3912" s="34" t="s">
        <v>14875</v>
      </c>
      <c r="C3912" s="31">
        <v>2770</v>
      </c>
      <c r="D3912" s="34" t="s">
        <v>10975</v>
      </c>
      <c r="E3912" s="34" t="s">
        <v>84</v>
      </c>
      <c r="F3912" s="31">
        <v>7</v>
      </c>
    </row>
    <row r="3913" spans="1:6" s="31" customFormat="1" ht="15.75" customHeight="1" x14ac:dyDescent="0.25">
      <c r="A3913" s="31">
        <v>3916</v>
      </c>
      <c r="B3913" s="34" t="s">
        <v>14876</v>
      </c>
      <c r="C3913" s="31">
        <v>2756</v>
      </c>
      <c r="D3913" s="34" t="s">
        <v>10975</v>
      </c>
      <c r="E3913" s="34" t="s">
        <v>84</v>
      </c>
      <c r="F3913" s="31">
        <v>8</v>
      </c>
    </row>
    <row r="3914" spans="1:6" s="31" customFormat="1" ht="15.75" customHeight="1" x14ac:dyDescent="0.25">
      <c r="A3914" s="31">
        <v>3917</v>
      </c>
      <c r="B3914" s="34" t="s">
        <v>14877</v>
      </c>
      <c r="C3914" s="31">
        <v>4680</v>
      </c>
      <c r="D3914" s="34" t="s">
        <v>14968</v>
      </c>
      <c r="E3914" s="34" t="s">
        <v>84</v>
      </c>
      <c r="F3914" s="31">
        <v>4</v>
      </c>
    </row>
    <row r="3915" spans="1:6" s="31" customFormat="1" ht="15.75" customHeight="1" x14ac:dyDescent="0.25">
      <c r="A3915" s="31">
        <v>3918</v>
      </c>
      <c r="B3915" s="34" t="s">
        <v>14878</v>
      </c>
      <c r="C3915" s="31">
        <v>2486</v>
      </c>
      <c r="D3915" s="34" t="s">
        <v>10975</v>
      </c>
      <c r="E3915" s="34" t="s">
        <v>84</v>
      </c>
      <c r="F3915" s="31">
        <v>5</v>
      </c>
    </row>
    <row r="3916" spans="1:6" s="31" customFormat="1" ht="15.75" customHeight="1" x14ac:dyDescent="0.25">
      <c r="A3916" s="31">
        <v>3919</v>
      </c>
      <c r="B3916" s="34" t="s">
        <v>14879</v>
      </c>
      <c r="C3916" s="31">
        <v>3150</v>
      </c>
      <c r="D3916" s="34" t="s">
        <v>11420</v>
      </c>
      <c r="E3916" s="34" t="s">
        <v>84</v>
      </c>
      <c r="F3916" s="31">
        <v>10</v>
      </c>
    </row>
    <row r="3917" spans="1:6" s="31" customFormat="1" ht="15.75" customHeight="1" x14ac:dyDescent="0.25">
      <c r="A3917" s="31">
        <v>3920</v>
      </c>
      <c r="B3917" s="34" t="s">
        <v>14880</v>
      </c>
      <c r="C3917" s="31">
        <v>2768</v>
      </c>
      <c r="D3917" s="34" t="s">
        <v>10975</v>
      </c>
      <c r="E3917" s="34" t="s">
        <v>84</v>
      </c>
      <c r="F3917" s="31">
        <v>9</v>
      </c>
    </row>
    <row r="3918" spans="1:6" s="31" customFormat="1" ht="15.75" customHeight="1" x14ac:dyDescent="0.25">
      <c r="A3918" s="31">
        <v>3921</v>
      </c>
      <c r="B3918" s="34" t="s">
        <v>14881</v>
      </c>
      <c r="C3918" s="31">
        <v>2065</v>
      </c>
      <c r="D3918" s="34" t="s">
        <v>10975</v>
      </c>
      <c r="E3918" s="34" t="s">
        <v>84</v>
      </c>
      <c r="F3918" s="31">
        <v>12</v>
      </c>
    </row>
    <row r="3919" spans="1:6" s="31" customFormat="1" ht="15.75" customHeight="1" x14ac:dyDescent="0.25">
      <c r="A3919" s="31">
        <v>3922</v>
      </c>
      <c r="B3919" s="34" t="s">
        <v>14882</v>
      </c>
      <c r="C3919" s="31">
        <v>4311</v>
      </c>
      <c r="D3919" s="34" t="s">
        <v>14968</v>
      </c>
      <c r="E3919" s="34" t="s">
        <v>84</v>
      </c>
      <c r="F3919" s="31">
        <v>1</v>
      </c>
    </row>
    <row r="3920" spans="1:6" s="31" customFormat="1" ht="15.75" customHeight="1" x14ac:dyDescent="0.25">
      <c r="A3920" s="31">
        <v>3923</v>
      </c>
      <c r="B3920" s="34" t="s">
        <v>14883</v>
      </c>
      <c r="C3920" s="31">
        <v>4218</v>
      </c>
      <c r="D3920" s="34" t="s">
        <v>14968</v>
      </c>
      <c r="E3920" s="34" t="s">
        <v>84</v>
      </c>
      <c r="F3920" s="31">
        <v>8</v>
      </c>
    </row>
    <row r="3921" spans="1:6" s="31" customFormat="1" ht="15.75" customHeight="1" x14ac:dyDescent="0.25">
      <c r="A3921" s="31">
        <v>3924</v>
      </c>
      <c r="B3921" s="34" t="s">
        <v>14884</v>
      </c>
      <c r="C3921" s="31">
        <v>3107</v>
      </c>
      <c r="D3921" s="34" t="s">
        <v>11420</v>
      </c>
      <c r="E3921" s="34" t="s">
        <v>84</v>
      </c>
      <c r="F3921" s="31">
        <v>10</v>
      </c>
    </row>
    <row r="3922" spans="1:6" s="31" customFormat="1" ht="15.75" customHeight="1" x14ac:dyDescent="0.25">
      <c r="A3922" s="31">
        <v>3925</v>
      </c>
      <c r="B3922" s="34" t="s">
        <v>14885</v>
      </c>
      <c r="C3922" s="31">
        <v>2099</v>
      </c>
      <c r="D3922" s="34" t="s">
        <v>10975</v>
      </c>
      <c r="E3922" s="34" t="s">
        <v>84</v>
      </c>
      <c r="F3922" s="31">
        <v>11</v>
      </c>
    </row>
    <row r="3923" spans="1:6" s="31" customFormat="1" ht="15.75" customHeight="1" x14ac:dyDescent="0.25">
      <c r="A3923" s="31">
        <v>3926</v>
      </c>
      <c r="B3923" s="34" t="s">
        <v>14886</v>
      </c>
      <c r="C3923" s="31">
        <v>2777</v>
      </c>
      <c r="D3923" s="34" t="s">
        <v>10975</v>
      </c>
      <c r="E3923" s="34" t="s">
        <v>84</v>
      </c>
      <c r="F3923" s="31">
        <v>9</v>
      </c>
    </row>
    <row r="3924" spans="1:6" s="31" customFormat="1" ht="15.75" customHeight="1" x14ac:dyDescent="0.25">
      <c r="A3924" s="31">
        <v>3927</v>
      </c>
      <c r="B3924" s="34" t="s">
        <v>14887</v>
      </c>
      <c r="C3924" s="31">
        <v>2170</v>
      </c>
      <c r="D3924" s="34" t="s">
        <v>10975</v>
      </c>
      <c r="E3924" s="34" t="s">
        <v>84</v>
      </c>
      <c r="F3924" s="31">
        <v>9</v>
      </c>
    </row>
    <row r="3925" spans="1:6" s="31" customFormat="1" ht="15.75" customHeight="1" x14ac:dyDescent="0.25">
      <c r="A3925" s="31">
        <v>3928</v>
      </c>
      <c r="B3925" s="34" t="s">
        <v>14888</v>
      </c>
      <c r="C3925" s="31">
        <v>2234</v>
      </c>
      <c r="D3925" s="34" t="s">
        <v>10975</v>
      </c>
      <c r="E3925" s="34" t="s">
        <v>84</v>
      </c>
      <c r="F3925" s="31">
        <v>10</v>
      </c>
    </row>
    <row r="3926" spans="1:6" s="31" customFormat="1" ht="15.75" customHeight="1" x14ac:dyDescent="0.25">
      <c r="A3926" s="31">
        <v>3929</v>
      </c>
      <c r="B3926" s="34" t="s">
        <v>14889</v>
      </c>
      <c r="C3926" s="31">
        <v>4178</v>
      </c>
      <c r="D3926" s="34" t="s">
        <v>14968</v>
      </c>
      <c r="E3926" s="34" t="s">
        <v>84</v>
      </c>
      <c r="F3926" s="31">
        <v>8</v>
      </c>
    </row>
    <row r="3927" spans="1:6" s="31" customFormat="1" ht="15.75" customHeight="1" x14ac:dyDescent="0.25">
      <c r="A3927" s="31">
        <v>3930</v>
      </c>
      <c r="B3927" s="34" t="s">
        <v>14890</v>
      </c>
      <c r="C3927" s="31">
        <v>2154</v>
      </c>
      <c r="D3927" s="34" t="s">
        <v>10975</v>
      </c>
      <c r="E3927" s="34" t="s">
        <v>84</v>
      </c>
      <c r="F3927" s="31">
        <v>9</v>
      </c>
    </row>
    <row r="3928" spans="1:6" s="31" customFormat="1" ht="15.75" customHeight="1" x14ac:dyDescent="0.25">
      <c r="A3928" s="31">
        <v>3931</v>
      </c>
      <c r="B3928" s="34" t="s">
        <v>14891</v>
      </c>
      <c r="C3928" s="31">
        <v>2096</v>
      </c>
      <c r="D3928" s="34" t="s">
        <v>10975</v>
      </c>
      <c r="E3928" s="34" t="s">
        <v>84</v>
      </c>
      <c r="F3928" s="31">
        <v>9</v>
      </c>
    </row>
    <row r="3929" spans="1:6" s="31" customFormat="1" ht="15.75" customHeight="1" x14ac:dyDescent="0.25">
      <c r="A3929" s="31">
        <v>3932</v>
      </c>
      <c r="B3929" s="34" t="s">
        <v>14892</v>
      </c>
      <c r="C3929" s="31">
        <v>2223</v>
      </c>
      <c r="D3929" s="34" t="s">
        <v>10975</v>
      </c>
      <c r="E3929" s="34" t="s">
        <v>84</v>
      </c>
      <c r="F3929" s="31">
        <v>8</v>
      </c>
    </row>
    <row r="3930" spans="1:6" s="31" customFormat="1" ht="15.75" customHeight="1" x14ac:dyDescent="0.25">
      <c r="A3930" s="31">
        <v>3933</v>
      </c>
      <c r="B3930" s="34" t="s">
        <v>14893</v>
      </c>
      <c r="C3930" s="31">
        <v>3939</v>
      </c>
      <c r="D3930" s="34" t="s">
        <v>11420</v>
      </c>
      <c r="E3930" s="34" t="s">
        <v>84</v>
      </c>
      <c r="F3930" s="31">
        <v>2</v>
      </c>
    </row>
    <row r="3931" spans="1:6" s="31" customFormat="1" ht="15.75" customHeight="1" x14ac:dyDescent="0.25">
      <c r="A3931" s="31">
        <v>3934</v>
      </c>
      <c r="B3931" s="34" t="s">
        <v>14894</v>
      </c>
      <c r="C3931" s="31">
        <v>4078</v>
      </c>
      <c r="D3931" s="34" t="s">
        <v>14968</v>
      </c>
      <c r="E3931" s="34" t="s">
        <v>84</v>
      </c>
      <c r="F3931" s="31">
        <v>6</v>
      </c>
    </row>
    <row r="3932" spans="1:6" s="31" customFormat="1" ht="15.75" customHeight="1" x14ac:dyDescent="0.25">
      <c r="A3932" s="31">
        <v>3935</v>
      </c>
      <c r="B3932" s="34" t="s">
        <v>14895</v>
      </c>
      <c r="C3932" s="31">
        <v>3106</v>
      </c>
      <c r="D3932" s="34" t="s">
        <v>11420</v>
      </c>
      <c r="E3932" s="34" t="s">
        <v>84</v>
      </c>
      <c r="F3932" s="31">
        <v>10</v>
      </c>
    </row>
    <row r="3933" spans="1:6" s="31" customFormat="1" ht="15.75" customHeight="1" x14ac:dyDescent="0.25">
      <c r="A3933" s="31">
        <v>3936</v>
      </c>
      <c r="B3933" s="34" t="s">
        <v>14896</v>
      </c>
      <c r="C3933" s="31">
        <v>3089</v>
      </c>
      <c r="D3933" s="34" t="s">
        <v>11420</v>
      </c>
      <c r="E3933" s="34" t="s">
        <v>84</v>
      </c>
      <c r="F3933" s="31">
        <v>10</v>
      </c>
    </row>
    <row r="3934" spans="1:6" s="31" customFormat="1" ht="15.75" customHeight="1" x14ac:dyDescent="0.25">
      <c r="A3934" s="31">
        <v>3937</v>
      </c>
      <c r="B3934" s="34" t="s">
        <v>14897</v>
      </c>
      <c r="C3934" s="31">
        <v>2750</v>
      </c>
      <c r="D3934" s="34" t="s">
        <v>10975</v>
      </c>
      <c r="E3934" s="34" t="s">
        <v>84</v>
      </c>
      <c r="F3934" s="31">
        <v>8</v>
      </c>
    </row>
    <row r="3935" spans="1:6" s="31" customFormat="1" ht="15.75" customHeight="1" x14ac:dyDescent="0.25">
      <c r="A3935" s="31">
        <v>3938</v>
      </c>
      <c r="B3935" s="34" t="s">
        <v>14898</v>
      </c>
      <c r="C3935" s="31">
        <v>2768</v>
      </c>
      <c r="D3935" s="34" t="s">
        <v>10975</v>
      </c>
      <c r="E3935" s="34" t="s">
        <v>84</v>
      </c>
      <c r="F3935" s="31">
        <v>10</v>
      </c>
    </row>
    <row r="3936" spans="1:6" s="31" customFormat="1" ht="15.75" customHeight="1" x14ac:dyDescent="0.25">
      <c r="A3936" s="31">
        <v>3939</v>
      </c>
      <c r="B3936" s="34" t="s">
        <v>14899</v>
      </c>
      <c r="C3936" s="31">
        <v>2085</v>
      </c>
      <c r="D3936" s="34" t="s">
        <v>10975</v>
      </c>
      <c r="E3936" s="34" t="s">
        <v>84</v>
      </c>
      <c r="F3936" s="31">
        <v>11</v>
      </c>
    </row>
    <row r="3937" spans="1:6" s="31" customFormat="1" ht="15.75" customHeight="1" x14ac:dyDescent="0.25">
      <c r="A3937" s="31">
        <v>3940</v>
      </c>
      <c r="B3937" s="34" t="s">
        <v>14900</v>
      </c>
      <c r="C3937" s="31">
        <v>2111</v>
      </c>
      <c r="D3937" s="34" t="s">
        <v>10975</v>
      </c>
      <c r="E3937" s="34" t="s">
        <v>84</v>
      </c>
      <c r="F3937" s="31">
        <v>9</v>
      </c>
    </row>
    <row r="3938" spans="1:6" s="31" customFormat="1" ht="15.75" customHeight="1" x14ac:dyDescent="0.25">
      <c r="A3938" s="31">
        <v>3941</v>
      </c>
      <c r="B3938" s="34" t="s">
        <v>14901</v>
      </c>
      <c r="C3938" s="31">
        <v>4350</v>
      </c>
      <c r="D3938" s="34" t="s">
        <v>14968</v>
      </c>
      <c r="E3938" s="34" t="s">
        <v>84</v>
      </c>
      <c r="F3938" s="31">
        <v>2</v>
      </c>
    </row>
    <row r="3939" spans="1:6" s="31" customFormat="1" ht="15.75" customHeight="1" x14ac:dyDescent="0.25">
      <c r="A3939" s="31">
        <v>3942</v>
      </c>
      <c r="B3939" s="34" t="s">
        <v>14902</v>
      </c>
      <c r="C3939" s="31">
        <v>2036</v>
      </c>
      <c r="D3939" s="34" t="s">
        <v>10975</v>
      </c>
      <c r="E3939" s="34" t="s">
        <v>84</v>
      </c>
      <c r="F3939" s="31">
        <v>11</v>
      </c>
    </row>
    <row r="3940" spans="1:6" s="31" customFormat="1" ht="15.75" customHeight="1" x14ac:dyDescent="0.25">
      <c r="A3940" s="31">
        <v>3943</v>
      </c>
      <c r="B3940" s="34" t="s">
        <v>14903</v>
      </c>
      <c r="C3940" s="31">
        <v>4053</v>
      </c>
      <c r="D3940" s="34" t="s">
        <v>14968</v>
      </c>
      <c r="E3940" s="34" t="s">
        <v>84</v>
      </c>
      <c r="F3940" s="31">
        <v>8</v>
      </c>
    </row>
    <row r="3941" spans="1:6" s="31" customFormat="1" ht="15.75" customHeight="1" x14ac:dyDescent="0.25">
      <c r="A3941" s="31">
        <v>3944</v>
      </c>
      <c r="B3941" s="34" t="s">
        <v>14904</v>
      </c>
      <c r="C3941" s="31">
        <v>2126</v>
      </c>
      <c r="D3941" s="34" t="s">
        <v>10975</v>
      </c>
      <c r="E3941" s="34" t="s">
        <v>84</v>
      </c>
      <c r="F3941" s="31">
        <v>12</v>
      </c>
    </row>
    <row r="3942" spans="1:6" s="31" customFormat="1" ht="15.75" customHeight="1" x14ac:dyDescent="0.25">
      <c r="A3942" s="31">
        <v>3945</v>
      </c>
      <c r="B3942" s="34" t="s">
        <v>14905</v>
      </c>
      <c r="C3942" s="31">
        <v>4034</v>
      </c>
      <c r="D3942" s="34" t="s">
        <v>14968</v>
      </c>
      <c r="E3942" s="34" t="s">
        <v>84</v>
      </c>
      <c r="F3942" s="31">
        <v>7</v>
      </c>
    </row>
    <row r="3943" spans="1:6" s="31" customFormat="1" ht="15.75" customHeight="1" x14ac:dyDescent="0.25">
      <c r="A3943" s="31">
        <v>3946</v>
      </c>
      <c r="B3943" s="34" t="s">
        <v>14906</v>
      </c>
      <c r="C3943" s="31">
        <v>2565</v>
      </c>
      <c r="D3943" s="34" t="s">
        <v>10975</v>
      </c>
      <c r="E3943" s="34" t="s">
        <v>84</v>
      </c>
      <c r="F3943" s="31">
        <v>8</v>
      </c>
    </row>
    <row r="3944" spans="1:6" s="31" customFormat="1" ht="15.75" customHeight="1" x14ac:dyDescent="0.25">
      <c r="A3944" s="31">
        <v>3947</v>
      </c>
      <c r="B3944" s="34" t="s">
        <v>14907</v>
      </c>
      <c r="C3944" s="31">
        <v>2223</v>
      </c>
      <c r="D3944" s="34" t="s">
        <v>10975</v>
      </c>
      <c r="E3944" s="34" t="s">
        <v>84</v>
      </c>
      <c r="F3944" s="31">
        <v>4</v>
      </c>
    </row>
    <row r="3945" spans="1:6" s="31" customFormat="1" ht="15.75" customHeight="1" x14ac:dyDescent="0.25">
      <c r="A3945" s="31">
        <v>3948</v>
      </c>
      <c r="B3945" s="34" t="s">
        <v>14908</v>
      </c>
      <c r="C3945" s="31">
        <v>3108</v>
      </c>
      <c r="D3945" s="34" t="s">
        <v>11420</v>
      </c>
      <c r="E3945" s="34" t="s">
        <v>84</v>
      </c>
      <c r="F3945" s="31">
        <v>9</v>
      </c>
    </row>
    <row r="3946" spans="1:6" s="31" customFormat="1" ht="15.75" customHeight="1" x14ac:dyDescent="0.25">
      <c r="A3946" s="31">
        <v>3949</v>
      </c>
      <c r="B3946" s="34" t="s">
        <v>14909</v>
      </c>
      <c r="C3946" s="31">
        <v>3756</v>
      </c>
      <c r="D3946" s="34" t="s">
        <v>11420</v>
      </c>
      <c r="E3946" s="34" t="s">
        <v>84</v>
      </c>
      <c r="F3946" s="31">
        <v>2</v>
      </c>
    </row>
    <row r="3947" spans="1:6" s="31" customFormat="1" ht="15.75" customHeight="1" x14ac:dyDescent="0.25">
      <c r="A3947" s="31">
        <v>3950</v>
      </c>
      <c r="B3947" s="34" t="s">
        <v>14910</v>
      </c>
      <c r="C3947" s="31">
        <v>4017</v>
      </c>
      <c r="D3947" s="34" t="s">
        <v>14968</v>
      </c>
      <c r="E3947" s="34" t="s">
        <v>84</v>
      </c>
      <c r="F3947" s="31">
        <v>7</v>
      </c>
    </row>
    <row r="3948" spans="1:6" s="31" customFormat="1" ht="15.75" customHeight="1" x14ac:dyDescent="0.25">
      <c r="A3948" s="31">
        <v>3951</v>
      </c>
      <c r="B3948" s="34" t="s">
        <v>14911</v>
      </c>
      <c r="C3948" s="31">
        <v>4122</v>
      </c>
      <c r="D3948" s="34" t="s">
        <v>14968</v>
      </c>
      <c r="E3948" s="34" t="s">
        <v>84</v>
      </c>
      <c r="F3948" s="31">
        <v>7</v>
      </c>
    </row>
    <row r="3949" spans="1:6" s="31" customFormat="1" ht="15.75" customHeight="1" x14ac:dyDescent="0.25">
      <c r="A3949" s="31">
        <v>3952</v>
      </c>
      <c r="B3949" s="34" t="s">
        <v>14912</v>
      </c>
      <c r="C3949" s="31">
        <v>3148</v>
      </c>
      <c r="D3949" s="34" t="s">
        <v>11420</v>
      </c>
      <c r="E3949" s="34" t="s">
        <v>84</v>
      </c>
      <c r="F3949" s="31">
        <v>10</v>
      </c>
    </row>
    <row r="3950" spans="1:6" s="31" customFormat="1" ht="15.75" customHeight="1" x14ac:dyDescent="0.25">
      <c r="A3950" s="31">
        <v>3953</v>
      </c>
      <c r="B3950" s="34" t="s">
        <v>14913</v>
      </c>
      <c r="C3950" s="31">
        <v>3030</v>
      </c>
      <c r="D3950" s="34" t="s">
        <v>11420</v>
      </c>
      <c r="E3950" s="34" t="s">
        <v>84</v>
      </c>
      <c r="F3950" s="31">
        <v>5</v>
      </c>
    </row>
    <row r="3951" spans="1:6" s="31" customFormat="1" ht="15.75" customHeight="1" x14ac:dyDescent="0.25">
      <c r="A3951" s="31">
        <v>3954</v>
      </c>
      <c r="B3951" s="34" t="s">
        <v>14914</v>
      </c>
      <c r="C3951" s="31">
        <v>4118</v>
      </c>
      <c r="D3951" s="34" t="s">
        <v>14968</v>
      </c>
      <c r="E3951" s="34" t="s">
        <v>84</v>
      </c>
      <c r="F3951" s="31">
        <v>5</v>
      </c>
    </row>
    <row r="3952" spans="1:6" s="31" customFormat="1" ht="15.75" customHeight="1" x14ac:dyDescent="0.25">
      <c r="A3952" s="31">
        <v>3955</v>
      </c>
      <c r="B3952" s="34" t="s">
        <v>14915</v>
      </c>
      <c r="C3952" s="31">
        <v>3500</v>
      </c>
      <c r="D3952" s="34" t="s">
        <v>11420</v>
      </c>
      <c r="E3952" s="34" t="s">
        <v>84</v>
      </c>
      <c r="F3952" s="31">
        <v>2</v>
      </c>
    </row>
    <row r="3953" spans="1:6" s="31" customFormat="1" ht="15.75" customHeight="1" x14ac:dyDescent="0.25">
      <c r="A3953" s="31">
        <v>3956</v>
      </c>
      <c r="B3953" s="34" t="s">
        <v>14916</v>
      </c>
      <c r="C3953" s="31">
        <v>4163</v>
      </c>
      <c r="D3953" s="34" t="s">
        <v>14968</v>
      </c>
      <c r="E3953" s="34" t="s">
        <v>84</v>
      </c>
      <c r="F3953" s="31">
        <v>8</v>
      </c>
    </row>
    <row r="3954" spans="1:6" s="31" customFormat="1" ht="15.75" customHeight="1" x14ac:dyDescent="0.25">
      <c r="A3954" s="31">
        <v>3957</v>
      </c>
      <c r="B3954" s="34" t="s">
        <v>14917</v>
      </c>
      <c r="C3954" s="31">
        <v>2086</v>
      </c>
      <c r="D3954" s="34" t="s">
        <v>10975</v>
      </c>
      <c r="E3954" s="34" t="s">
        <v>84</v>
      </c>
      <c r="F3954" s="31">
        <v>11</v>
      </c>
    </row>
    <row r="3955" spans="1:6" s="31" customFormat="1" ht="15.75" customHeight="1" x14ac:dyDescent="0.25">
      <c r="A3955" s="31">
        <v>3958</v>
      </c>
      <c r="B3955" s="34" t="s">
        <v>14918</v>
      </c>
      <c r="C3955" s="31">
        <v>3631</v>
      </c>
      <c r="D3955" s="34" t="s">
        <v>11420</v>
      </c>
      <c r="E3955" s="34" t="s">
        <v>84</v>
      </c>
      <c r="F3955" s="31">
        <v>3</v>
      </c>
    </row>
    <row r="3956" spans="1:6" s="31" customFormat="1" ht="15.75" customHeight="1" x14ac:dyDescent="0.25">
      <c r="A3956" s="31">
        <v>3959</v>
      </c>
      <c r="B3956" s="34" t="s">
        <v>14919</v>
      </c>
      <c r="C3956" s="31">
        <v>3802</v>
      </c>
      <c r="D3956" s="34" t="s">
        <v>11420</v>
      </c>
      <c r="E3956" s="34" t="s">
        <v>84</v>
      </c>
      <c r="F3956" s="31">
        <v>7</v>
      </c>
    </row>
    <row r="3957" spans="1:6" s="31" customFormat="1" ht="15.75" customHeight="1" x14ac:dyDescent="0.25">
      <c r="A3957" s="31">
        <v>3960</v>
      </c>
      <c r="B3957" s="34" t="s">
        <v>14920</v>
      </c>
      <c r="C3957" s="31">
        <v>3085</v>
      </c>
      <c r="D3957" s="34" t="s">
        <v>11420</v>
      </c>
      <c r="E3957" s="34" t="s">
        <v>84</v>
      </c>
      <c r="F3957" s="31">
        <v>9</v>
      </c>
    </row>
    <row r="3958" spans="1:6" s="31" customFormat="1" ht="15.75" customHeight="1" x14ac:dyDescent="0.25">
      <c r="A3958" s="31">
        <v>3961</v>
      </c>
      <c r="B3958" s="34" t="s">
        <v>14921</v>
      </c>
      <c r="C3958" s="31">
        <v>2234</v>
      </c>
      <c r="D3958" s="34" t="s">
        <v>10975</v>
      </c>
      <c r="E3958" s="34" t="s">
        <v>84</v>
      </c>
      <c r="F3958" s="31">
        <v>10</v>
      </c>
    </row>
    <row r="3959" spans="1:6" s="31" customFormat="1" ht="15.75" customHeight="1" x14ac:dyDescent="0.25">
      <c r="A3959" s="31">
        <v>3962</v>
      </c>
      <c r="B3959" s="34" t="s">
        <v>14922</v>
      </c>
      <c r="C3959" s="31">
        <v>2506</v>
      </c>
      <c r="D3959" s="34" t="s">
        <v>10975</v>
      </c>
      <c r="E3959" s="34" t="s">
        <v>84</v>
      </c>
      <c r="F3959" s="31">
        <v>7</v>
      </c>
    </row>
    <row r="3960" spans="1:6" s="31" customFormat="1" ht="15.75" customHeight="1" x14ac:dyDescent="0.25">
      <c r="A3960" s="31">
        <v>3963</v>
      </c>
      <c r="B3960" s="34" t="s">
        <v>14923</v>
      </c>
      <c r="C3960" s="31">
        <v>2470</v>
      </c>
      <c r="D3960" s="34" t="s">
        <v>10975</v>
      </c>
      <c r="E3960" s="34" t="s">
        <v>84</v>
      </c>
      <c r="F3960" s="31">
        <v>2</v>
      </c>
    </row>
    <row r="3961" spans="1:6" s="31" customFormat="1" ht="15.75" customHeight="1" x14ac:dyDescent="0.25">
      <c r="A3961" s="31">
        <v>3964</v>
      </c>
      <c r="B3961" s="34" t="s">
        <v>14924</v>
      </c>
      <c r="C3961" s="31">
        <v>2093</v>
      </c>
      <c r="D3961" s="34" t="s">
        <v>10975</v>
      </c>
      <c r="E3961" s="34" t="s">
        <v>84</v>
      </c>
      <c r="F3961" s="31">
        <v>9</v>
      </c>
    </row>
    <row r="3962" spans="1:6" s="31" customFormat="1" ht="15.75" customHeight="1" x14ac:dyDescent="0.25">
      <c r="A3962" s="31">
        <v>3965</v>
      </c>
      <c r="B3962" s="34" t="s">
        <v>14925</v>
      </c>
      <c r="C3962" s="31">
        <v>2770</v>
      </c>
      <c r="D3962" s="34" t="s">
        <v>10975</v>
      </c>
      <c r="E3962" s="34" t="s">
        <v>84</v>
      </c>
      <c r="F3962" s="31">
        <v>7</v>
      </c>
    </row>
    <row r="3963" spans="1:6" s="31" customFormat="1" ht="15.75" customHeight="1" x14ac:dyDescent="0.25">
      <c r="A3963" s="31">
        <v>3966</v>
      </c>
      <c r="B3963" s="34" t="s">
        <v>14926</v>
      </c>
      <c r="C3963" s="31">
        <v>3106</v>
      </c>
      <c r="D3963" s="34" t="s">
        <v>11420</v>
      </c>
      <c r="E3963" s="34" t="s">
        <v>84</v>
      </c>
      <c r="F3963" s="31">
        <v>10</v>
      </c>
    </row>
    <row r="3964" spans="1:6" s="31" customFormat="1" ht="15.75" customHeight="1" x14ac:dyDescent="0.25">
      <c r="A3964" s="31">
        <v>3967</v>
      </c>
      <c r="B3964" s="34" t="s">
        <v>14927</v>
      </c>
      <c r="C3964" s="31">
        <v>2747</v>
      </c>
      <c r="D3964" s="34" t="s">
        <v>10975</v>
      </c>
      <c r="E3964" s="34" t="s">
        <v>84</v>
      </c>
      <c r="F3964" s="31">
        <v>8</v>
      </c>
    </row>
    <row r="3965" spans="1:6" s="31" customFormat="1" ht="15.75" customHeight="1" x14ac:dyDescent="0.25">
      <c r="A3965" s="31">
        <v>3968</v>
      </c>
      <c r="B3965" s="34" t="s">
        <v>14928</v>
      </c>
      <c r="C3965" s="31">
        <v>2069</v>
      </c>
      <c r="D3965" s="34" t="s">
        <v>10975</v>
      </c>
      <c r="E3965" s="34" t="s">
        <v>84</v>
      </c>
      <c r="F3965" s="31">
        <v>12</v>
      </c>
    </row>
    <row r="3966" spans="1:6" s="31" customFormat="1" ht="15.75" customHeight="1" x14ac:dyDescent="0.25">
      <c r="A3966" s="31">
        <v>3969</v>
      </c>
      <c r="B3966" s="34" t="s">
        <v>14929</v>
      </c>
      <c r="C3966" s="31">
        <v>2170</v>
      </c>
      <c r="D3966" s="34" t="s">
        <v>10975</v>
      </c>
      <c r="E3966" s="34" t="s">
        <v>84</v>
      </c>
      <c r="F3966" s="31">
        <v>5</v>
      </c>
    </row>
    <row r="3967" spans="1:6" s="31" customFormat="1" ht="15.75" customHeight="1" x14ac:dyDescent="0.25">
      <c r="A3967" s="31">
        <v>3970</v>
      </c>
      <c r="B3967" s="34" t="s">
        <v>14930</v>
      </c>
      <c r="C3967" s="31">
        <v>3977</v>
      </c>
      <c r="D3967" s="34" t="s">
        <v>11420</v>
      </c>
      <c r="E3967" s="34" t="s">
        <v>84</v>
      </c>
      <c r="F3967" s="31">
        <v>7</v>
      </c>
    </row>
    <row r="3968" spans="1:6" s="31" customFormat="1" ht="15.75" customHeight="1" x14ac:dyDescent="0.25">
      <c r="A3968" s="31">
        <v>3971</v>
      </c>
      <c r="B3968" s="34" t="s">
        <v>14931</v>
      </c>
      <c r="C3968" s="31">
        <v>2526</v>
      </c>
      <c r="D3968" s="34" t="s">
        <v>10975</v>
      </c>
      <c r="E3968" s="34" t="s">
        <v>84</v>
      </c>
      <c r="F3968" s="31">
        <v>8</v>
      </c>
    </row>
    <row r="3969" spans="1:6" s="31" customFormat="1" ht="15.75" customHeight="1" x14ac:dyDescent="0.25">
      <c r="A3969" s="31">
        <v>3972</v>
      </c>
      <c r="B3969" s="34" t="s">
        <v>14932</v>
      </c>
      <c r="C3969" s="31">
        <v>3184</v>
      </c>
      <c r="D3969" s="34" t="s">
        <v>11420</v>
      </c>
      <c r="E3969" s="34" t="s">
        <v>84</v>
      </c>
      <c r="F3969" s="31">
        <v>11</v>
      </c>
    </row>
    <row r="3970" spans="1:6" s="31" customFormat="1" ht="15.75" customHeight="1" x14ac:dyDescent="0.25">
      <c r="A3970" s="31">
        <v>3973</v>
      </c>
      <c r="B3970" s="34" t="s">
        <v>14933</v>
      </c>
      <c r="C3970" s="31">
        <v>2191</v>
      </c>
      <c r="D3970" s="34" t="s">
        <v>10975</v>
      </c>
      <c r="E3970" s="34" t="s">
        <v>84</v>
      </c>
      <c r="F3970" s="31">
        <v>10</v>
      </c>
    </row>
    <row r="3971" spans="1:6" s="31" customFormat="1" ht="15.75" customHeight="1" x14ac:dyDescent="0.25">
      <c r="A3971" s="31">
        <v>3974</v>
      </c>
      <c r="B3971" s="34" t="s">
        <v>14934</v>
      </c>
      <c r="C3971" s="31">
        <v>3934</v>
      </c>
      <c r="D3971" s="34" t="s">
        <v>11420</v>
      </c>
      <c r="E3971" s="34" t="s">
        <v>84</v>
      </c>
      <c r="F3971" s="31">
        <v>8</v>
      </c>
    </row>
    <row r="3972" spans="1:6" s="31" customFormat="1" ht="15.75" customHeight="1" x14ac:dyDescent="0.25">
      <c r="A3972" s="31">
        <v>3975</v>
      </c>
      <c r="B3972" s="34" t="s">
        <v>14935</v>
      </c>
      <c r="C3972" s="31">
        <v>2168</v>
      </c>
      <c r="D3972" s="34" t="s">
        <v>10975</v>
      </c>
      <c r="E3972" s="34" t="s">
        <v>84</v>
      </c>
      <c r="F3972" s="31">
        <v>9</v>
      </c>
    </row>
    <row r="3973" spans="1:6" s="31" customFormat="1" ht="15.75" customHeight="1" x14ac:dyDescent="0.25">
      <c r="A3973" s="31">
        <v>3976</v>
      </c>
      <c r="B3973" s="34" t="s">
        <v>14936</v>
      </c>
      <c r="C3973" s="31">
        <v>3805</v>
      </c>
      <c r="D3973" s="34" t="s">
        <v>11420</v>
      </c>
      <c r="E3973" s="34" t="s">
        <v>84</v>
      </c>
      <c r="F3973" s="31">
        <v>7</v>
      </c>
    </row>
    <row r="3974" spans="1:6" s="31" customFormat="1" ht="15.75" customHeight="1" x14ac:dyDescent="0.25">
      <c r="A3974" s="31">
        <v>3977</v>
      </c>
      <c r="B3974" s="34" t="s">
        <v>14937</v>
      </c>
      <c r="C3974" s="31">
        <v>3187</v>
      </c>
      <c r="D3974" s="34" t="s">
        <v>11420</v>
      </c>
      <c r="E3974" s="34" t="s">
        <v>84</v>
      </c>
      <c r="F3974" s="31">
        <v>11</v>
      </c>
    </row>
    <row r="3975" spans="1:6" s="31" customFormat="1" ht="15.75" customHeight="1" x14ac:dyDescent="0.25">
      <c r="A3975" s="31">
        <v>3978</v>
      </c>
      <c r="B3975" s="34" t="s">
        <v>14938</v>
      </c>
      <c r="C3975" s="31">
        <v>2560</v>
      </c>
      <c r="D3975" s="34" t="s">
        <v>10975</v>
      </c>
      <c r="E3975" s="34" t="s">
        <v>84</v>
      </c>
      <c r="F3975" s="31">
        <v>7</v>
      </c>
    </row>
    <row r="3976" spans="1:6" s="31" customFormat="1" ht="15.75" customHeight="1" x14ac:dyDescent="0.25">
      <c r="A3976" s="31">
        <v>3979</v>
      </c>
      <c r="B3976" s="34" t="s">
        <v>14939</v>
      </c>
      <c r="C3976" s="31">
        <v>2148</v>
      </c>
      <c r="D3976" s="34" t="s">
        <v>10975</v>
      </c>
      <c r="E3976" s="34" t="s">
        <v>84</v>
      </c>
      <c r="F3976" s="31">
        <v>8</v>
      </c>
    </row>
    <row r="3977" spans="1:6" s="31" customFormat="1" ht="15.75" customHeight="1" x14ac:dyDescent="0.25">
      <c r="A3977" s="31">
        <v>3980</v>
      </c>
      <c r="B3977" s="34" t="s">
        <v>14940</v>
      </c>
      <c r="C3977" s="31">
        <v>2114</v>
      </c>
      <c r="D3977" s="34" t="s">
        <v>10975</v>
      </c>
      <c r="E3977" s="34" t="s">
        <v>84</v>
      </c>
      <c r="F3977" s="31">
        <v>10</v>
      </c>
    </row>
    <row r="3978" spans="1:6" s="31" customFormat="1" ht="15.75" customHeight="1" x14ac:dyDescent="0.25">
      <c r="A3978" s="31">
        <v>3981</v>
      </c>
      <c r="B3978" s="34" t="s">
        <v>14941</v>
      </c>
      <c r="C3978" s="31">
        <v>3178</v>
      </c>
      <c r="D3978" s="34" t="s">
        <v>11420</v>
      </c>
      <c r="E3978" s="34" t="s">
        <v>84</v>
      </c>
      <c r="F3978" s="31">
        <v>9</v>
      </c>
    </row>
    <row r="3979" spans="1:6" s="31" customFormat="1" ht="15.75" customHeight="1" x14ac:dyDescent="0.25">
      <c r="A3979" s="31">
        <v>3982</v>
      </c>
      <c r="B3979" s="34" t="s">
        <v>14942</v>
      </c>
      <c r="C3979" s="31">
        <v>2165</v>
      </c>
      <c r="D3979" s="34" t="s">
        <v>10975</v>
      </c>
      <c r="E3979" s="34" t="s">
        <v>84</v>
      </c>
      <c r="F3979" s="31">
        <v>9</v>
      </c>
    </row>
    <row r="3980" spans="1:6" s="31" customFormat="1" ht="15.75" customHeight="1" x14ac:dyDescent="0.25">
      <c r="A3980" s="31">
        <v>3983</v>
      </c>
      <c r="B3980" s="34" t="s">
        <v>14943</v>
      </c>
      <c r="C3980" s="31">
        <v>2126</v>
      </c>
      <c r="D3980" s="34" t="s">
        <v>10975</v>
      </c>
      <c r="E3980" s="34" t="s">
        <v>84</v>
      </c>
      <c r="F3980" s="31">
        <v>10</v>
      </c>
    </row>
    <row r="3981" spans="1:6" s="31" customFormat="1" ht="15.75" customHeight="1" x14ac:dyDescent="0.25">
      <c r="A3981" s="31">
        <v>3984</v>
      </c>
      <c r="B3981" s="34" t="s">
        <v>14944</v>
      </c>
      <c r="C3981" s="31">
        <v>2223</v>
      </c>
      <c r="D3981" s="34" t="s">
        <v>10975</v>
      </c>
      <c r="E3981" s="34" t="s">
        <v>84</v>
      </c>
      <c r="F3981" s="31">
        <v>10</v>
      </c>
    </row>
    <row r="3982" spans="1:6" s="31" customFormat="1" ht="15.75" customHeight="1" x14ac:dyDescent="0.25">
      <c r="A3982" s="31">
        <v>3985</v>
      </c>
      <c r="B3982" s="34" t="s">
        <v>14945</v>
      </c>
      <c r="C3982" s="31">
        <v>4077</v>
      </c>
      <c r="D3982" s="34" t="s">
        <v>14968</v>
      </c>
      <c r="E3982" s="34" t="s">
        <v>84</v>
      </c>
      <c r="F3982" s="31">
        <v>5</v>
      </c>
    </row>
    <row r="3983" spans="1:6" s="31" customFormat="1" ht="15.75" customHeight="1" x14ac:dyDescent="0.25">
      <c r="A3983" s="31">
        <v>3986</v>
      </c>
      <c r="B3983" s="34" t="s">
        <v>14946</v>
      </c>
      <c r="C3983" s="31">
        <v>2148</v>
      </c>
      <c r="D3983" s="34" t="s">
        <v>10975</v>
      </c>
      <c r="E3983" s="34" t="s">
        <v>84</v>
      </c>
      <c r="F3983" s="31">
        <v>9</v>
      </c>
    </row>
    <row r="3984" spans="1:6" s="31" customFormat="1" ht="15.75" customHeight="1" x14ac:dyDescent="0.25">
      <c r="A3984" s="31">
        <v>3987</v>
      </c>
      <c r="B3984" s="34" t="s">
        <v>14947</v>
      </c>
      <c r="C3984" s="31">
        <v>4218</v>
      </c>
      <c r="D3984" s="34" t="s">
        <v>14968</v>
      </c>
      <c r="E3984" s="34" t="s">
        <v>84</v>
      </c>
      <c r="F3984" s="31">
        <v>10</v>
      </c>
    </row>
    <row r="3985" spans="1:6" s="31" customFormat="1" ht="15.75" customHeight="1" x14ac:dyDescent="0.25">
      <c r="A3985" s="31">
        <v>3988</v>
      </c>
      <c r="B3985" s="34" t="s">
        <v>14948</v>
      </c>
      <c r="C3985" s="31">
        <v>2076</v>
      </c>
      <c r="D3985" s="34" t="s">
        <v>10975</v>
      </c>
      <c r="E3985" s="34" t="s">
        <v>84</v>
      </c>
      <c r="F3985" s="31">
        <v>11</v>
      </c>
    </row>
    <row r="3986" spans="1:6" s="31" customFormat="1" ht="15.75" customHeight="1" x14ac:dyDescent="0.25">
      <c r="A3986" s="31">
        <v>3989</v>
      </c>
      <c r="B3986" s="34" t="s">
        <v>14949</v>
      </c>
      <c r="C3986" s="31">
        <v>2428</v>
      </c>
      <c r="D3986" s="34" t="s">
        <v>10975</v>
      </c>
      <c r="E3986" s="34" t="s">
        <v>84</v>
      </c>
      <c r="F3986" s="31">
        <v>2</v>
      </c>
    </row>
    <row r="3987" spans="1:6" s="31" customFormat="1" ht="15.75" customHeight="1" x14ac:dyDescent="0.25">
      <c r="A3987" s="31">
        <v>3990</v>
      </c>
      <c r="B3987" s="34" t="s">
        <v>14950</v>
      </c>
      <c r="C3987" s="31">
        <v>2560</v>
      </c>
      <c r="D3987" s="34" t="s">
        <v>10975</v>
      </c>
      <c r="E3987" s="34" t="s">
        <v>84</v>
      </c>
      <c r="F3987" s="31">
        <v>8</v>
      </c>
    </row>
    <row r="3988" spans="1:6" s="31" customFormat="1" ht="15.75" customHeight="1" x14ac:dyDescent="0.25">
      <c r="A3988" s="31">
        <v>3991</v>
      </c>
      <c r="B3988" s="34" t="s">
        <v>14951</v>
      </c>
      <c r="C3988" s="31">
        <v>4300</v>
      </c>
      <c r="D3988" s="34" t="s">
        <v>14968</v>
      </c>
      <c r="E3988" s="34" t="s">
        <v>84</v>
      </c>
      <c r="F3988" s="31">
        <v>5</v>
      </c>
    </row>
    <row r="3989" spans="1:6" s="31" customFormat="1" ht="15.75" customHeight="1" x14ac:dyDescent="0.25">
      <c r="A3989" s="31">
        <v>3992</v>
      </c>
      <c r="B3989" s="34" t="s">
        <v>14952</v>
      </c>
      <c r="C3989" s="31">
        <v>2209</v>
      </c>
      <c r="D3989" s="34" t="s">
        <v>10975</v>
      </c>
      <c r="E3989" s="34" t="s">
        <v>84</v>
      </c>
      <c r="F3989" s="31">
        <v>11</v>
      </c>
    </row>
    <row r="3990" spans="1:6" s="31" customFormat="1" ht="15.75" customHeight="1" x14ac:dyDescent="0.25">
      <c r="A3990" s="31">
        <v>3993</v>
      </c>
      <c r="B3990" s="34" t="s">
        <v>14953</v>
      </c>
      <c r="C3990" s="31">
        <v>3750</v>
      </c>
      <c r="D3990" s="34" t="s">
        <v>11420</v>
      </c>
      <c r="E3990" s="34" t="s">
        <v>84</v>
      </c>
      <c r="F3990" s="31">
        <v>6</v>
      </c>
    </row>
    <row r="3991" spans="1:6" s="31" customFormat="1" ht="15.75" customHeight="1" x14ac:dyDescent="0.25">
      <c r="A3991" s="31">
        <v>3994</v>
      </c>
      <c r="B3991" s="34" t="s">
        <v>14954</v>
      </c>
      <c r="C3991" s="31">
        <v>3030</v>
      </c>
      <c r="D3991" s="34" t="s">
        <v>11420</v>
      </c>
      <c r="E3991" s="34" t="s">
        <v>84</v>
      </c>
      <c r="F3991" s="31">
        <v>2</v>
      </c>
    </row>
    <row r="3992" spans="1:6" s="31" customFormat="1" ht="15.75" customHeight="1" x14ac:dyDescent="0.25">
      <c r="A3992" s="31">
        <v>3995</v>
      </c>
      <c r="B3992" s="34" t="s">
        <v>14955</v>
      </c>
      <c r="C3992" s="31">
        <v>2088</v>
      </c>
      <c r="D3992" s="34" t="s">
        <v>10975</v>
      </c>
      <c r="E3992" s="34" t="s">
        <v>84</v>
      </c>
      <c r="F3992" s="31">
        <v>12</v>
      </c>
    </row>
    <row r="3993" spans="1:6" s="31" customFormat="1" ht="15.75" customHeight="1" x14ac:dyDescent="0.25">
      <c r="A3993" s="31">
        <v>3996</v>
      </c>
      <c r="B3993" s="34" t="s">
        <v>14956</v>
      </c>
      <c r="C3993" s="31">
        <v>3977</v>
      </c>
      <c r="D3993" s="34" t="s">
        <v>11420</v>
      </c>
      <c r="E3993" s="34" t="s">
        <v>84</v>
      </c>
      <c r="F3993" s="31">
        <v>6</v>
      </c>
    </row>
    <row r="3994" spans="1:6" s="31" customFormat="1" ht="15.75" customHeight="1" x14ac:dyDescent="0.25">
      <c r="A3994" s="31">
        <v>3997</v>
      </c>
      <c r="B3994" s="34" t="s">
        <v>14957</v>
      </c>
      <c r="C3994" s="31">
        <v>2350</v>
      </c>
      <c r="D3994" s="34" t="s">
        <v>10975</v>
      </c>
      <c r="E3994" s="34" t="s">
        <v>84</v>
      </c>
      <c r="F3994" s="31">
        <v>2</v>
      </c>
    </row>
    <row r="3995" spans="1:6" s="31" customFormat="1" ht="15.75" customHeight="1" x14ac:dyDescent="0.25">
      <c r="A3995" s="31">
        <v>3998</v>
      </c>
      <c r="B3995" s="34" t="s">
        <v>14958</v>
      </c>
      <c r="C3995" s="31">
        <v>2540</v>
      </c>
      <c r="D3995" s="34" t="s">
        <v>10975</v>
      </c>
      <c r="E3995" s="34" t="s">
        <v>84</v>
      </c>
      <c r="F3995" s="31">
        <v>6</v>
      </c>
    </row>
    <row r="3996" spans="1:6" s="31" customFormat="1" ht="15.75" customHeight="1" x14ac:dyDescent="0.25">
      <c r="A3996" s="31">
        <v>3999</v>
      </c>
      <c r="B3996" s="34" t="s">
        <v>14959</v>
      </c>
      <c r="C3996" s="31">
        <v>3064</v>
      </c>
      <c r="D3996" s="34" t="s">
        <v>11420</v>
      </c>
      <c r="E3996" s="34" t="s">
        <v>84</v>
      </c>
      <c r="F3996" s="31">
        <v>3</v>
      </c>
    </row>
    <row r="3997" spans="1:6" s="31" customFormat="1" ht="15.75" customHeight="1" x14ac:dyDescent="0.25">
      <c r="A3997" s="31">
        <v>4000</v>
      </c>
      <c r="B3997" s="34" t="s">
        <v>14960</v>
      </c>
      <c r="C3997" s="31">
        <v>4511</v>
      </c>
      <c r="D3997" s="34" t="s">
        <v>14968</v>
      </c>
      <c r="E3997" s="34" t="s">
        <v>84</v>
      </c>
      <c r="F3997" s="31">
        <v>6</v>
      </c>
    </row>
    <row r="3998" spans="1:6" s="31" customFormat="1" ht="15.75" customHeight="1" x14ac:dyDescent="0.25">
      <c r="A3998" s="31">
        <v>4001</v>
      </c>
      <c r="B3998" s="34" t="s">
        <v>3282</v>
      </c>
      <c r="C3998" s="31">
        <v>2756</v>
      </c>
      <c r="D3998" s="34" t="s">
        <v>10975</v>
      </c>
      <c r="E3998" s="34" t="s">
        <v>84</v>
      </c>
      <c r="F3998" s="31">
        <v>10</v>
      </c>
    </row>
    <row r="3999" spans="1:6" s="31" customFormat="1" ht="15.75" customHeight="1" x14ac:dyDescent="0.25">
      <c r="A3999" s="31">
        <v>4002</v>
      </c>
      <c r="B3999" s="34" t="s">
        <v>3049</v>
      </c>
      <c r="C3999" s="31">
        <v>4032</v>
      </c>
      <c r="D3999" s="34" t="s">
        <v>14968</v>
      </c>
      <c r="E3999" s="34" t="s">
        <v>84</v>
      </c>
      <c r="F3999" s="31">
        <v>7</v>
      </c>
    </row>
    <row r="4000" spans="1:6" s="31" customFormat="1" ht="15.75" customHeight="1" x14ac:dyDescent="0.25">
      <c r="A4000" s="31">
        <v>4003</v>
      </c>
      <c r="B4000" s="34" t="s">
        <v>3299</v>
      </c>
      <c r="C4000" s="31">
        <v>2251</v>
      </c>
      <c r="D4000" s="34" t="s">
        <v>10975</v>
      </c>
      <c r="E4000" s="34" t="s">
        <v>84</v>
      </c>
      <c r="F4000" s="31">
        <v>7</v>
      </c>
    </row>
    <row r="4001" ht="15" hidden="1" customHeight="1" x14ac:dyDescent="0.25"/>
  </sheetData>
  <autoFilter ref="A1:IV4001" xr:uid="{00000000-0001-0000-0400-000000000000}">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2"/>
  <sheetViews>
    <sheetView showGridLines="0" workbookViewId="0">
      <selection activeCell="I1" sqref="I1"/>
    </sheetView>
  </sheetViews>
  <sheetFormatPr defaultColWidth="14.44140625" defaultRowHeight="15" customHeight="1" x14ac:dyDescent="0.25"/>
  <cols>
    <col min="1" max="3" width="14.44140625" style="1" customWidth="1"/>
    <col min="4" max="4" width="31.6640625" style="62" customWidth="1"/>
    <col min="5" max="5" width="14.44140625" style="55" customWidth="1"/>
    <col min="6" max="6" width="33.109375" style="1" bestFit="1" customWidth="1"/>
    <col min="7" max="7" width="21.5546875" style="1" bestFit="1" customWidth="1"/>
    <col min="8" max="8" width="16.77734375" style="1" bestFit="1" customWidth="1"/>
    <col min="9" max="9" width="19.21875" style="1" bestFit="1" customWidth="1"/>
    <col min="10" max="11" width="14.44140625" style="1" customWidth="1"/>
    <col min="12" max="12" width="24.109375" style="1" bestFit="1" customWidth="1"/>
    <col min="13" max="15" width="14.44140625" style="1" customWidth="1"/>
    <col min="16" max="16" width="18.88671875" style="1" bestFit="1" customWidth="1"/>
    <col min="17" max="21" width="14.44140625" style="1" hidden="1" customWidth="1"/>
    <col min="22" max="22" width="14.44140625" style="1" customWidth="1"/>
    <col min="23" max="23" width="14.44140625" style="62" customWidth="1"/>
    <col min="24" max="255" width="14.44140625" style="1" customWidth="1"/>
  </cols>
  <sheetData>
    <row r="1" spans="1:23" ht="15.75" customHeight="1" x14ac:dyDescent="0.3">
      <c r="A1" s="37" t="s">
        <v>54</v>
      </c>
      <c r="B1" s="37" t="s">
        <v>55</v>
      </c>
      <c r="C1" s="37" t="s">
        <v>56</v>
      </c>
      <c r="D1" s="63" t="s">
        <v>57</v>
      </c>
      <c r="E1" s="60"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51" t="s">
        <v>71</v>
      </c>
    </row>
    <row r="2" spans="1:23" ht="15.75" customHeight="1" x14ac:dyDescent="0.3">
      <c r="A2" s="38" t="s">
        <v>2931</v>
      </c>
      <c r="B2" s="38" t="s">
        <v>2932</v>
      </c>
      <c r="C2" s="38" t="s">
        <v>98</v>
      </c>
      <c r="D2" s="64">
        <v>21</v>
      </c>
      <c r="E2" s="61">
        <v>26738</v>
      </c>
      <c r="F2" s="38" t="s">
        <v>886</v>
      </c>
      <c r="G2" s="38" t="s">
        <v>101</v>
      </c>
      <c r="H2" s="38" t="s">
        <v>102</v>
      </c>
      <c r="I2" s="38" t="s">
        <v>79</v>
      </c>
      <c r="J2" s="38" t="s">
        <v>80</v>
      </c>
      <c r="K2" s="39">
        <v>8</v>
      </c>
      <c r="L2" s="38" t="s">
        <v>2933</v>
      </c>
      <c r="M2" s="38" t="s">
        <v>383</v>
      </c>
      <c r="N2" s="38" t="s">
        <v>105</v>
      </c>
      <c r="O2" s="38" t="s">
        <v>84</v>
      </c>
      <c r="P2" s="38" t="s">
        <v>680</v>
      </c>
      <c r="Q2" s="31">
        <f ca="1">RANDBETWEEN(40,110)/100</f>
        <v>0.47</v>
      </c>
      <c r="R2" s="31">
        <f ca="1">Q2*(IF(J2="Yes",1.25,1))</f>
        <v>0.58749999999999991</v>
      </c>
      <c r="S2" s="31">
        <f ca="1">R2*(IF(OR(VALUE(P2)&gt;8,VALUE(D2)&gt;80),1.25,1))</f>
        <v>0.58749999999999991</v>
      </c>
      <c r="T2" s="31">
        <f ca="1">S2*(IF(H2="Mass Customer",0.85,1))</f>
        <v>0.58749999999999991</v>
      </c>
      <c r="U2" s="31">
        <f>RANK(W2,W1:W407,0)</f>
        <v>234</v>
      </c>
      <c r="V2" s="31">
        <v>595</v>
      </c>
      <c r="W2" s="56">
        <v>0.77562500000000001</v>
      </c>
    </row>
    <row r="3" spans="1:23" ht="15.75" customHeight="1" x14ac:dyDescent="0.3">
      <c r="A3" s="38" t="s">
        <v>4227</v>
      </c>
      <c r="B3" s="38" t="s">
        <v>4228</v>
      </c>
      <c r="C3" s="38" t="s">
        <v>98</v>
      </c>
      <c r="D3" s="41">
        <v>77</v>
      </c>
      <c r="E3" s="61">
        <v>26747</v>
      </c>
      <c r="F3" s="38" t="s">
        <v>242</v>
      </c>
      <c r="G3" s="38" t="s">
        <v>178</v>
      </c>
      <c r="H3" s="38" t="s">
        <v>78</v>
      </c>
      <c r="I3" s="38" t="s">
        <v>79</v>
      </c>
      <c r="J3" s="38" t="s">
        <v>91</v>
      </c>
      <c r="K3" s="39">
        <v>8</v>
      </c>
      <c r="L3" s="38" t="s">
        <v>4229</v>
      </c>
      <c r="M3" s="38" t="s">
        <v>606</v>
      </c>
      <c r="N3" s="38" t="s">
        <v>94</v>
      </c>
      <c r="O3" s="38" t="s">
        <v>84</v>
      </c>
      <c r="P3" s="38" t="s">
        <v>129</v>
      </c>
      <c r="Q3" s="31">
        <f ca="1">RANDBETWEEN(40,110)/100</f>
        <v>0.95</v>
      </c>
      <c r="R3" s="31">
        <f ca="1">Q3*(IF(J3="Yes",1.25,1))</f>
        <v>0.95</v>
      </c>
      <c r="S3" s="31">
        <f ca="1">R3*(IF(OR(VALUE(P3)&gt;8,VALUE(D3)&gt;80),1.25,1))</f>
        <v>0.95</v>
      </c>
      <c r="T3" s="31">
        <f ca="1">S3*(IF(H3="Mass Customer",0.85,1))</f>
        <v>0.8075</v>
      </c>
      <c r="U3" s="31">
        <f>RANK(W3,W1:W97,0)</f>
        <v>89</v>
      </c>
      <c r="V3" s="31">
        <v>904</v>
      </c>
      <c r="W3" s="56">
        <v>0.5</v>
      </c>
    </row>
    <row r="4" spans="1:23" ht="15.75" customHeight="1" x14ac:dyDescent="0.3">
      <c r="A4" s="38" t="s">
        <v>1100</v>
      </c>
      <c r="B4" s="38" t="s">
        <v>1101</v>
      </c>
      <c r="C4" s="38" t="s">
        <v>98</v>
      </c>
      <c r="D4" s="41">
        <v>67</v>
      </c>
      <c r="E4" s="61">
        <v>26793</v>
      </c>
      <c r="F4" s="38" t="s">
        <v>402</v>
      </c>
      <c r="G4" s="38" t="s">
        <v>230</v>
      </c>
      <c r="H4" s="38" t="s">
        <v>78</v>
      </c>
      <c r="I4" s="38" t="s">
        <v>79</v>
      </c>
      <c r="J4" s="38" t="s">
        <v>80</v>
      </c>
      <c r="K4" s="39">
        <v>17</v>
      </c>
      <c r="L4" s="38" t="s">
        <v>1102</v>
      </c>
      <c r="M4" s="38" t="s">
        <v>1103</v>
      </c>
      <c r="N4" s="38" t="s">
        <v>94</v>
      </c>
      <c r="O4" s="38" t="s">
        <v>84</v>
      </c>
      <c r="P4" s="38" t="s">
        <v>167</v>
      </c>
      <c r="Q4" s="31">
        <f ca="1">RANDBETWEEN(40,110)/100</f>
        <v>0.63</v>
      </c>
      <c r="R4" s="31">
        <f ca="1">Q4*(IF(J4="Yes",1.25,1))</f>
        <v>0.78749999999999998</v>
      </c>
      <c r="S4" s="31">
        <f ca="1">R4*(IF(OR(VALUE(P4)&gt;8,VALUE(D4)&gt;80),1.25,1))</f>
        <v>0.78749999999999998</v>
      </c>
      <c r="T4" s="31">
        <f ca="1">S4*(IF(H4="Mass Customer",0.85,1))</f>
        <v>0.66937499999999994</v>
      </c>
      <c r="U4" s="31">
        <f>RANK(W4,W1:W816,0)</f>
        <v>156</v>
      </c>
      <c r="V4" s="31">
        <v>188</v>
      </c>
      <c r="W4" s="56">
        <v>1.15625</v>
      </c>
    </row>
    <row r="5" spans="1:23" ht="15.75" customHeight="1" x14ac:dyDescent="0.3">
      <c r="A5" s="38" t="s">
        <v>2645</v>
      </c>
      <c r="B5" s="38" t="s">
        <v>2646</v>
      </c>
      <c r="C5" s="38" t="s">
        <v>98</v>
      </c>
      <c r="D5" s="41">
        <v>56</v>
      </c>
      <c r="E5" s="61">
        <v>26848</v>
      </c>
      <c r="F5" s="38" t="s">
        <v>2647</v>
      </c>
      <c r="G5" s="38" t="s">
        <v>152</v>
      </c>
      <c r="H5" s="38" t="s">
        <v>126</v>
      </c>
      <c r="I5" s="38" t="s">
        <v>79</v>
      </c>
      <c r="J5" s="38" t="s">
        <v>91</v>
      </c>
      <c r="K5" s="39">
        <v>19</v>
      </c>
      <c r="L5" s="38" t="s">
        <v>2648</v>
      </c>
      <c r="M5" s="38" t="s">
        <v>1057</v>
      </c>
      <c r="N5" s="38" t="s">
        <v>94</v>
      </c>
      <c r="O5" s="38" t="s">
        <v>84</v>
      </c>
      <c r="P5" s="38" t="s">
        <v>95</v>
      </c>
      <c r="Q5" s="31">
        <f ca="1">RANDBETWEEN(40,110)/100</f>
        <v>0.81</v>
      </c>
      <c r="R5" s="31">
        <f ca="1">Q5*(IF(J5="Yes",1.25,1))</f>
        <v>0.81</v>
      </c>
      <c r="S5" s="31">
        <f ca="1">R5*(IF(OR(VALUE(P5)&gt;8,VALUE(D5)&gt;80),1.25,1))</f>
        <v>1.0125000000000002</v>
      </c>
      <c r="T5" s="31">
        <f ca="1">S5*(IF(H5="Mass Customer",0.85,1))</f>
        <v>1.0125000000000002</v>
      </c>
      <c r="U5" s="31">
        <f>RANK(W5,W1:W475,0)</f>
        <v>248</v>
      </c>
      <c r="V5" s="31">
        <v>530</v>
      </c>
      <c r="W5" s="56">
        <v>0.8287500000000001</v>
      </c>
    </row>
    <row r="6" spans="1:23" ht="15.75" customHeight="1" x14ac:dyDescent="0.3">
      <c r="A6" s="38" t="s">
        <v>2733</v>
      </c>
      <c r="B6" s="38" t="s">
        <v>3026</v>
      </c>
      <c r="C6" s="38" t="s">
        <v>98</v>
      </c>
      <c r="D6" s="41">
        <v>49</v>
      </c>
      <c r="E6" s="61">
        <v>26940</v>
      </c>
      <c r="F6" s="38" t="s">
        <v>791</v>
      </c>
      <c r="G6" s="38" t="s">
        <v>77</v>
      </c>
      <c r="H6" s="38" t="s">
        <v>78</v>
      </c>
      <c r="I6" s="38" t="s">
        <v>79</v>
      </c>
      <c r="J6" s="38" t="s">
        <v>91</v>
      </c>
      <c r="K6" s="39">
        <v>8</v>
      </c>
      <c r="L6" s="38" t="s">
        <v>3027</v>
      </c>
      <c r="M6" s="38" t="s">
        <v>3028</v>
      </c>
      <c r="N6" s="38" t="s">
        <v>83</v>
      </c>
      <c r="O6" s="38" t="s">
        <v>84</v>
      </c>
      <c r="P6" s="38" t="s">
        <v>129</v>
      </c>
      <c r="Q6" s="31">
        <f ca="1">RANDBETWEEN(40,110)/100</f>
        <v>0.49</v>
      </c>
      <c r="R6" s="31">
        <f ca="1">Q6*(IF(J6="Yes",1.25,1))</f>
        <v>0.49</v>
      </c>
      <c r="S6" s="31">
        <f ca="1">R6*(IF(OR(VALUE(P6)&gt;8,VALUE(D6)&gt;80),1.25,1))</f>
        <v>0.49</v>
      </c>
      <c r="T6" s="31">
        <f ca="1">S6*(IF(H6="Mass Customer",0.85,1))</f>
        <v>0.41649999999999998</v>
      </c>
      <c r="U6" s="31">
        <f>RANK(W6,W1:W388,0)</f>
        <v>235</v>
      </c>
      <c r="V6" s="31">
        <v>617</v>
      </c>
      <c r="W6" s="56">
        <v>0.75437499999999991</v>
      </c>
    </row>
    <row r="7" spans="1:23" ht="15.75" customHeight="1" x14ac:dyDescent="0.3">
      <c r="A7" s="38" t="s">
        <v>2242</v>
      </c>
      <c r="B7" s="38" t="s">
        <v>2243</v>
      </c>
      <c r="C7" s="38" t="s">
        <v>74</v>
      </c>
      <c r="D7" s="41">
        <v>15</v>
      </c>
      <c r="E7" s="61">
        <v>26982</v>
      </c>
      <c r="F7" s="38" t="s">
        <v>849</v>
      </c>
      <c r="G7" s="38" t="s">
        <v>125</v>
      </c>
      <c r="H7" s="38" t="s">
        <v>126</v>
      </c>
      <c r="I7" s="38" t="s">
        <v>79</v>
      </c>
      <c r="J7" s="38" t="s">
        <v>80</v>
      </c>
      <c r="K7" s="39">
        <v>22</v>
      </c>
      <c r="L7" s="38" t="s">
        <v>2244</v>
      </c>
      <c r="M7" s="38" t="s">
        <v>1716</v>
      </c>
      <c r="N7" s="38" t="s">
        <v>105</v>
      </c>
      <c r="O7" s="38" t="s">
        <v>84</v>
      </c>
      <c r="P7" s="38" t="s">
        <v>129</v>
      </c>
      <c r="Q7" s="31">
        <f ca="1">RANDBETWEEN(40,110)/100</f>
        <v>0.56999999999999995</v>
      </c>
      <c r="R7" s="31">
        <f ca="1">Q7*(IF(J7="Yes",1.25,1))</f>
        <v>0.71249999999999991</v>
      </c>
      <c r="S7" s="31">
        <f ca="1">R7*(IF(OR(VALUE(P7)&gt;8,VALUE(D7)&gt;80),1.25,1))</f>
        <v>0.71249999999999991</v>
      </c>
      <c r="T7" s="31">
        <f ca="1">S7*(IF(H7="Mass Customer",0.85,1))</f>
        <v>0.71249999999999991</v>
      </c>
      <c r="U7" s="31">
        <f>RANK(W7,W1:W571,0)</f>
        <v>253</v>
      </c>
      <c r="V7" s="31">
        <v>436</v>
      </c>
      <c r="W7" s="56">
        <v>0.90312499999999996</v>
      </c>
    </row>
    <row r="8" spans="1:23" ht="15.75" customHeight="1" x14ac:dyDescent="0.3">
      <c r="A8" s="38" t="s">
        <v>3627</v>
      </c>
      <c r="B8" s="38" t="s">
        <v>3628</v>
      </c>
      <c r="C8" s="38" t="s">
        <v>74</v>
      </c>
      <c r="D8" s="41">
        <v>51</v>
      </c>
      <c r="E8" s="61">
        <v>27020</v>
      </c>
      <c r="F8" s="38" t="s">
        <v>615</v>
      </c>
      <c r="G8" s="38" t="s">
        <v>140</v>
      </c>
      <c r="H8" s="38" t="s">
        <v>102</v>
      </c>
      <c r="I8" s="38" t="s">
        <v>79</v>
      </c>
      <c r="J8" s="38" t="s">
        <v>91</v>
      </c>
      <c r="K8" s="39">
        <v>21</v>
      </c>
      <c r="L8" s="38" t="s">
        <v>3629</v>
      </c>
      <c r="M8" s="38" t="s">
        <v>3309</v>
      </c>
      <c r="N8" s="38" t="s">
        <v>83</v>
      </c>
      <c r="O8" s="38" t="s">
        <v>84</v>
      </c>
      <c r="P8" s="38" t="s">
        <v>680</v>
      </c>
      <c r="Q8" s="31">
        <f ca="1">RANDBETWEEN(40,110)/100</f>
        <v>1</v>
      </c>
      <c r="R8" s="31">
        <f ca="1">Q8*(IF(J8="Yes",1.25,1))</f>
        <v>1</v>
      </c>
      <c r="S8" s="31">
        <f ca="1">R8*(IF(OR(VALUE(P8)&gt;8,VALUE(D8)&gt;80),1.25,1))</f>
        <v>1</v>
      </c>
      <c r="T8" s="31">
        <f ca="1">S8*(IF(H8="Mass Customer",0.85,1))</f>
        <v>1</v>
      </c>
      <c r="U8" s="31">
        <f>RANK(W8,W1:W247,0)</f>
        <v>191</v>
      </c>
      <c r="V8" s="31">
        <v>760</v>
      </c>
      <c r="W8" s="56">
        <v>0.63749999999999996</v>
      </c>
    </row>
    <row r="9" spans="1:23" ht="15.75" customHeight="1" x14ac:dyDescent="0.3">
      <c r="A9" s="38" t="s">
        <v>4369</v>
      </c>
      <c r="B9" s="38" t="s">
        <v>4370</v>
      </c>
      <c r="C9" s="38" t="s">
        <v>98</v>
      </c>
      <c r="D9" s="41">
        <v>61</v>
      </c>
      <c r="E9" s="61">
        <v>27149</v>
      </c>
      <c r="F9" s="38" t="s">
        <v>212</v>
      </c>
      <c r="G9" s="38" t="s">
        <v>101</v>
      </c>
      <c r="H9" s="38" t="s">
        <v>78</v>
      </c>
      <c r="I9" s="38" t="s">
        <v>79</v>
      </c>
      <c r="J9" s="38" t="s">
        <v>80</v>
      </c>
      <c r="K9" s="39">
        <v>21</v>
      </c>
      <c r="L9" s="38" t="s">
        <v>4371</v>
      </c>
      <c r="M9" s="38" t="s">
        <v>4372</v>
      </c>
      <c r="N9" s="38" t="s">
        <v>105</v>
      </c>
      <c r="O9" s="38" t="s">
        <v>84</v>
      </c>
      <c r="P9" s="38" t="s">
        <v>167</v>
      </c>
      <c r="Q9" s="31">
        <f ca="1">RANDBETWEEN(40,110)/100</f>
        <v>0.72</v>
      </c>
      <c r="R9" s="31">
        <f ca="1">Q9*(IF(J9="Yes",1.25,1))</f>
        <v>0.89999999999999991</v>
      </c>
      <c r="S9" s="31">
        <f ca="1">R9*(IF(OR(VALUE(P9)&gt;8,VALUE(D9)&gt;80),1.25,1))</f>
        <v>0.89999999999999991</v>
      </c>
      <c r="T9" s="31">
        <f ca="1">S9*(IF(H9="Mass Customer",0.85,1))</f>
        <v>0.7649999999999999</v>
      </c>
      <c r="U9" s="31">
        <f>RANK(W9,W1:W68,0)</f>
        <v>65</v>
      </c>
      <c r="V9" s="31">
        <v>939</v>
      </c>
      <c r="W9" s="56">
        <v>0.46750000000000003</v>
      </c>
    </row>
    <row r="10" spans="1:23" ht="15.75" customHeight="1" x14ac:dyDescent="0.3">
      <c r="A10" s="38" t="s">
        <v>4381</v>
      </c>
      <c r="B10" s="38" t="s">
        <v>4382</v>
      </c>
      <c r="C10" s="38" t="s">
        <v>74</v>
      </c>
      <c r="D10" s="41">
        <v>90</v>
      </c>
      <c r="E10" s="61">
        <v>27177</v>
      </c>
      <c r="F10" s="38" t="s">
        <v>3715</v>
      </c>
      <c r="G10" s="38" t="s">
        <v>140</v>
      </c>
      <c r="H10" s="38" t="s">
        <v>78</v>
      </c>
      <c r="I10" s="38" t="s">
        <v>79</v>
      </c>
      <c r="J10" s="38" t="s">
        <v>91</v>
      </c>
      <c r="K10" s="39">
        <v>8</v>
      </c>
      <c r="L10" s="38" t="s">
        <v>4383</v>
      </c>
      <c r="M10" s="38" t="s">
        <v>956</v>
      </c>
      <c r="N10" s="38" t="s">
        <v>105</v>
      </c>
      <c r="O10" s="38" t="s">
        <v>84</v>
      </c>
      <c r="P10" s="38" t="s">
        <v>99</v>
      </c>
      <c r="Q10" s="31">
        <f ca="1">RANDBETWEEN(40,110)/100</f>
        <v>1.02</v>
      </c>
      <c r="R10" s="31">
        <f ca="1">Q10*(IF(J10="Yes",1.25,1))</f>
        <v>1.02</v>
      </c>
      <c r="S10" s="31">
        <f ca="1">R10*(IF(OR(VALUE(P10)&gt;8,VALUE(D10)&gt;80),1.25,1))</f>
        <v>1.2749999999999999</v>
      </c>
      <c r="T10" s="31">
        <f ca="1">S10*(IF(H10="Mass Customer",0.85,1))</f>
        <v>1.08375</v>
      </c>
      <c r="U10" s="31">
        <f>RANK(W10,W1:W66,0)</f>
        <v>64</v>
      </c>
      <c r="V10" s="31">
        <v>944</v>
      </c>
      <c r="W10" s="56">
        <v>0.46</v>
      </c>
    </row>
    <row r="11" spans="1:23" ht="15.75" hidden="1" customHeight="1" x14ac:dyDescent="0.3">
      <c r="A11" s="38" t="s">
        <v>4094</v>
      </c>
      <c r="B11" s="38" t="s">
        <v>2903</v>
      </c>
      <c r="C11" s="38" t="s">
        <v>98</v>
      </c>
      <c r="D11" s="41">
        <v>50</v>
      </c>
      <c r="E11" s="61">
        <v>27188</v>
      </c>
      <c r="F11" s="40"/>
      <c r="G11" s="38" t="s">
        <v>152</v>
      </c>
      <c r="H11" s="38" t="s">
        <v>78</v>
      </c>
      <c r="I11" s="38" t="s">
        <v>79</v>
      </c>
      <c r="J11" s="38" t="s">
        <v>80</v>
      </c>
      <c r="K11" s="39">
        <v>21</v>
      </c>
      <c r="L11" s="38" t="s">
        <v>4095</v>
      </c>
      <c r="M11" s="38" t="s">
        <v>4096</v>
      </c>
      <c r="N11" s="38" t="s">
        <v>105</v>
      </c>
      <c r="O11" s="38" t="s">
        <v>84</v>
      </c>
      <c r="P11" s="38" t="s">
        <v>99</v>
      </c>
      <c r="Q11" s="31">
        <f ca="1">RANDBETWEEN(40,110)/100</f>
        <v>1.1000000000000001</v>
      </c>
      <c r="R11" s="31">
        <f ca="1">Q11*(IF(J11="Yes",1.25,1))</f>
        <v>1.375</v>
      </c>
      <c r="S11" s="31">
        <f ca="1">R11*(IF(OR(VALUE(P11)&gt;8,VALUE(D11)&gt;80),1.25,1))</f>
        <v>1.71875</v>
      </c>
      <c r="T11" s="31">
        <f ca="1">S11*(IF(H11="Mass Customer",0.85,1))</f>
        <v>1.4609375</v>
      </c>
      <c r="U11" s="31">
        <f>RANK(W11,W1:W137,0)</f>
        <v>120</v>
      </c>
      <c r="V11" s="31">
        <v>871</v>
      </c>
      <c r="W11" s="31">
        <v>0.541875</v>
      </c>
    </row>
    <row r="12" spans="1:23" ht="15.75" customHeight="1" x14ac:dyDescent="0.3">
      <c r="A12" s="38" t="s">
        <v>2529</v>
      </c>
      <c r="B12" s="40"/>
      <c r="C12" s="38" t="s">
        <v>98</v>
      </c>
      <c r="D12" s="41">
        <v>10</v>
      </c>
      <c r="E12" s="61">
        <v>27260</v>
      </c>
      <c r="F12" s="38" t="s">
        <v>124</v>
      </c>
      <c r="G12" s="38" t="s">
        <v>125</v>
      </c>
      <c r="H12" s="38" t="s">
        <v>102</v>
      </c>
      <c r="I12" s="38" t="s">
        <v>79</v>
      </c>
      <c r="J12" s="38" t="s">
        <v>80</v>
      </c>
      <c r="K12" s="39">
        <v>17</v>
      </c>
      <c r="L12" s="38" t="s">
        <v>2530</v>
      </c>
      <c r="M12" s="38" t="s">
        <v>2531</v>
      </c>
      <c r="N12" s="38" t="s">
        <v>94</v>
      </c>
      <c r="O12" s="38" t="s">
        <v>84</v>
      </c>
      <c r="P12" s="38" t="s">
        <v>129</v>
      </c>
      <c r="Q12" s="31">
        <f ca="1">RANDBETWEEN(40,110)/100</f>
        <v>0.4</v>
      </c>
      <c r="R12" s="31">
        <f ca="1">Q12*(IF(J12="Yes",1.25,1))</f>
        <v>0.5</v>
      </c>
      <c r="S12" s="31">
        <f ca="1">R12*(IF(OR(VALUE(P12)&gt;8,VALUE(D12)&gt;80),1.25,1))</f>
        <v>0.5</v>
      </c>
      <c r="T12" s="31">
        <f ca="1">S12*(IF(H12="Mass Customer",0.85,1))</f>
        <v>0.5</v>
      </c>
      <c r="U12" s="31">
        <f>RANK(W12,W1:W509,0)</f>
        <v>250</v>
      </c>
      <c r="V12" s="31">
        <v>502</v>
      </c>
      <c r="W12" s="56">
        <v>0.85849999999999993</v>
      </c>
    </row>
    <row r="13" spans="1:23" ht="15.75" customHeight="1" x14ac:dyDescent="0.3">
      <c r="A13" s="38" t="s">
        <v>96</v>
      </c>
      <c r="B13" s="38" t="s">
        <v>97</v>
      </c>
      <c r="C13" s="38" t="s">
        <v>98</v>
      </c>
      <c r="D13" s="41">
        <v>10</v>
      </c>
      <c r="E13" s="61">
        <v>27269</v>
      </c>
      <c r="F13" s="38" t="s">
        <v>100</v>
      </c>
      <c r="G13" s="38" t="s">
        <v>101</v>
      </c>
      <c r="H13" s="38" t="s">
        <v>102</v>
      </c>
      <c r="I13" s="38" t="s">
        <v>79</v>
      </c>
      <c r="J13" s="38" t="s">
        <v>91</v>
      </c>
      <c r="K13" s="39">
        <v>10</v>
      </c>
      <c r="L13" s="38" t="s">
        <v>103</v>
      </c>
      <c r="M13" s="38" t="s">
        <v>104</v>
      </c>
      <c r="N13" s="38" t="s">
        <v>105</v>
      </c>
      <c r="O13" s="38" t="s">
        <v>84</v>
      </c>
      <c r="P13" s="38" t="s">
        <v>106</v>
      </c>
      <c r="Q13" s="31">
        <f ca="1">RANDBETWEEN(40,110)/100</f>
        <v>1</v>
      </c>
      <c r="R13" s="31">
        <f ca="1">Q13*(IF(J13="Yes",1.25,1))</f>
        <v>1</v>
      </c>
      <c r="S13" s="31">
        <f ca="1">R13*(IF(OR(VALUE(P13)&gt;8,VALUE(D13)&gt;80),1.25,1))</f>
        <v>1</v>
      </c>
      <c r="T13" s="31">
        <f ca="1">S13*(IF(H13="Mass Customer",0.85,1))</f>
        <v>1</v>
      </c>
      <c r="U13" s="31">
        <f>RANK(W13,W10:W1010,0)</f>
        <v>1</v>
      </c>
      <c r="V13" s="31">
        <v>1</v>
      </c>
      <c r="W13" s="56">
        <v>1.71875</v>
      </c>
    </row>
    <row r="14" spans="1:23" ht="15.75" customHeight="1" x14ac:dyDescent="0.3">
      <c r="A14" s="38" t="s">
        <v>2548</v>
      </c>
      <c r="B14" s="38" t="s">
        <v>2549</v>
      </c>
      <c r="C14" s="38" t="s">
        <v>98</v>
      </c>
      <c r="D14" s="41">
        <v>94</v>
      </c>
      <c r="E14" s="61">
        <v>27270</v>
      </c>
      <c r="F14" s="38" t="s">
        <v>615</v>
      </c>
      <c r="G14" s="38" t="s">
        <v>230</v>
      </c>
      <c r="H14" s="38" t="s">
        <v>78</v>
      </c>
      <c r="I14" s="38" t="s">
        <v>79</v>
      </c>
      <c r="J14" s="38" t="s">
        <v>80</v>
      </c>
      <c r="K14" s="39">
        <v>19</v>
      </c>
      <c r="L14" s="38" t="s">
        <v>2550</v>
      </c>
      <c r="M14" s="38" t="s">
        <v>2551</v>
      </c>
      <c r="N14" s="38" t="s">
        <v>83</v>
      </c>
      <c r="O14" s="38" t="s">
        <v>84</v>
      </c>
      <c r="P14" s="38" t="s">
        <v>167</v>
      </c>
      <c r="Q14" s="31">
        <f ca="1">RANDBETWEEN(40,110)/100</f>
        <v>0.98</v>
      </c>
      <c r="R14" s="31">
        <f ca="1">Q14*(IF(J14="Yes",1.25,1))</f>
        <v>1.2250000000000001</v>
      </c>
      <c r="S14" s="31">
        <f ca="1">R14*(IF(OR(VALUE(P14)&gt;8,VALUE(D14)&gt;80),1.25,1))</f>
        <v>1.53125</v>
      </c>
      <c r="T14" s="31">
        <f ca="1">S14*(IF(H14="Mass Customer",0.85,1))</f>
        <v>1.3015625</v>
      </c>
      <c r="U14" s="31">
        <f>RANK(W14,W1:W506,0)</f>
        <v>251</v>
      </c>
      <c r="V14" s="31">
        <v>507</v>
      </c>
      <c r="W14" s="56">
        <v>0.85</v>
      </c>
    </row>
    <row r="15" spans="1:23" ht="15.75" customHeight="1" x14ac:dyDescent="0.3">
      <c r="A15" s="38" t="s">
        <v>4097</v>
      </c>
      <c r="B15" s="38" t="s">
        <v>4098</v>
      </c>
      <c r="C15" s="38" t="s">
        <v>74</v>
      </c>
      <c r="D15" s="41">
        <v>88</v>
      </c>
      <c r="E15" s="61">
        <v>27300</v>
      </c>
      <c r="F15" s="38" t="s">
        <v>855</v>
      </c>
      <c r="G15" s="38" t="s">
        <v>101</v>
      </c>
      <c r="H15" s="38" t="s">
        <v>102</v>
      </c>
      <c r="I15" s="38" t="s">
        <v>79</v>
      </c>
      <c r="J15" s="38" t="s">
        <v>91</v>
      </c>
      <c r="K15" s="39">
        <v>11</v>
      </c>
      <c r="L15" s="38" t="s">
        <v>4099</v>
      </c>
      <c r="M15" s="38" t="s">
        <v>1826</v>
      </c>
      <c r="N15" s="38" t="s">
        <v>105</v>
      </c>
      <c r="O15" s="38" t="s">
        <v>84</v>
      </c>
      <c r="P15" s="38" t="s">
        <v>129</v>
      </c>
      <c r="Q15" s="31">
        <f ca="1">RANDBETWEEN(40,110)/100</f>
        <v>0.65</v>
      </c>
      <c r="R15" s="31">
        <f ca="1">Q15*(IF(J15="Yes",1.25,1))</f>
        <v>0.65</v>
      </c>
      <c r="S15" s="31">
        <f ca="1">R15*(IF(OR(VALUE(P15)&gt;8,VALUE(D15)&gt;80),1.25,1))</f>
        <v>0.8125</v>
      </c>
      <c r="T15" s="31">
        <f ca="1">S15*(IF(H15="Mass Customer",0.85,1))</f>
        <v>0.8125</v>
      </c>
      <c r="U15" s="31">
        <f>RANK(W15,W1:W140,0)</f>
        <v>122</v>
      </c>
      <c r="V15" s="31">
        <v>871</v>
      </c>
      <c r="W15" s="56">
        <v>0.541875</v>
      </c>
    </row>
    <row r="16" spans="1:23" ht="15.75" customHeight="1" x14ac:dyDescent="0.3">
      <c r="A16" s="38" t="s">
        <v>3249</v>
      </c>
      <c r="B16" s="38" t="s">
        <v>3250</v>
      </c>
      <c r="C16" s="38" t="s">
        <v>98</v>
      </c>
      <c r="D16" s="41">
        <v>50</v>
      </c>
      <c r="E16" s="61">
        <v>27314</v>
      </c>
      <c r="F16" s="38" t="s">
        <v>645</v>
      </c>
      <c r="G16" s="38" t="s">
        <v>101</v>
      </c>
      <c r="H16" s="38" t="s">
        <v>78</v>
      </c>
      <c r="I16" s="38" t="s">
        <v>79</v>
      </c>
      <c r="J16" s="38" t="s">
        <v>80</v>
      </c>
      <c r="K16" s="39">
        <v>22</v>
      </c>
      <c r="L16" s="38" t="s">
        <v>3251</v>
      </c>
      <c r="M16" s="38" t="s">
        <v>3252</v>
      </c>
      <c r="N16" s="38" t="s">
        <v>83</v>
      </c>
      <c r="O16" s="38" t="s">
        <v>84</v>
      </c>
      <c r="P16" s="38" t="s">
        <v>210</v>
      </c>
      <c r="Q16" s="31">
        <f ca="1">RANDBETWEEN(40,110)/100</f>
        <v>0.77</v>
      </c>
      <c r="R16" s="31">
        <f ca="1">Q16*(IF(J16="Yes",1.25,1))</f>
        <v>0.96250000000000002</v>
      </c>
      <c r="S16" s="31">
        <f ca="1">R16*(IF(OR(VALUE(P16)&gt;8,VALUE(D16)&gt;80),1.25,1))</f>
        <v>0.96250000000000002</v>
      </c>
      <c r="T16" s="31">
        <f ca="1">S16*(IF(H16="Mass Customer",0.85,1))</f>
        <v>0.81812499999999999</v>
      </c>
      <c r="U16" s="31">
        <f>RANK(W16,W1:W346,0)</f>
        <v>236</v>
      </c>
      <c r="V16" s="31">
        <v>668</v>
      </c>
      <c r="W16" s="56">
        <v>0.7054999999999999</v>
      </c>
    </row>
    <row r="17" spans="1:23" ht="15.75" hidden="1" customHeight="1" x14ac:dyDescent="0.3">
      <c r="A17" s="38" t="s">
        <v>1982</v>
      </c>
      <c r="B17" s="38" t="s">
        <v>1983</v>
      </c>
      <c r="C17" s="38" t="s">
        <v>74</v>
      </c>
      <c r="D17" s="41">
        <v>60</v>
      </c>
      <c r="E17" s="61">
        <v>27342</v>
      </c>
      <c r="F17" s="40"/>
      <c r="G17" s="38" t="s">
        <v>152</v>
      </c>
      <c r="H17" s="38" t="s">
        <v>126</v>
      </c>
      <c r="I17" s="38" t="s">
        <v>79</v>
      </c>
      <c r="J17" s="38" t="s">
        <v>91</v>
      </c>
      <c r="K17" s="39">
        <v>10</v>
      </c>
      <c r="L17" s="38" t="s">
        <v>1984</v>
      </c>
      <c r="M17" s="38" t="s">
        <v>1985</v>
      </c>
      <c r="N17" s="38" t="s">
        <v>83</v>
      </c>
      <c r="O17" s="38" t="s">
        <v>84</v>
      </c>
      <c r="P17" s="38" t="s">
        <v>210</v>
      </c>
      <c r="Q17" s="31">
        <f ca="1">RANDBETWEEN(40,110)/100</f>
        <v>0.7</v>
      </c>
      <c r="R17" s="31">
        <f ca="1">Q17*(IF(J17="Yes",1.25,1))</f>
        <v>0.7</v>
      </c>
      <c r="S17" s="31">
        <f ca="1">R17*(IF(OR(VALUE(P17)&gt;8,VALUE(D17)&gt;80),1.25,1))</f>
        <v>0.7</v>
      </c>
      <c r="T17" s="31">
        <f ca="1">S17*(IF(H17="Mass Customer",0.85,1))</f>
        <v>0.7</v>
      </c>
      <c r="U17" s="31">
        <f>RANK(W17,W1:W640,0)</f>
        <v>243</v>
      </c>
      <c r="V17" s="31">
        <v>375</v>
      </c>
      <c r="W17" s="31">
        <v>0.96</v>
      </c>
    </row>
    <row r="18" spans="1:23" ht="15.75" customHeight="1" x14ac:dyDescent="0.3">
      <c r="A18" s="38" t="s">
        <v>181</v>
      </c>
      <c r="B18" s="38" t="s">
        <v>3387</v>
      </c>
      <c r="C18" s="38" t="s">
        <v>98</v>
      </c>
      <c r="D18" s="41">
        <v>39</v>
      </c>
      <c r="E18" s="61">
        <v>27388</v>
      </c>
      <c r="F18" s="38" t="s">
        <v>1219</v>
      </c>
      <c r="G18" s="38" t="s">
        <v>171</v>
      </c>
      <c r="H18" s="38" t="s">
        <v>126</v>
      </c>
      <c r="I18" s="38" t="s">
        <v>79</v>
      </c>
      <c r="J18" s="38" t="s">
        <v>91</v>
      </c>
      <c r="K18" s="39">
        <v>13</v>
      </c>
      <c r="L18" s="38" t="s">
        <v>3388</v>
      </c>
      <c r="M18" s="38" t="s">
        <v>3389</v>
      </c>
      <c r="N18" s="38" t="s">
        <v>94</v>
      </c>
      <c r="O18" s="38" t="s">
        <v>84</v>
      </c>
      <c r="P18" s="38" t="s">
        <v>95</v>
      </c>
      <c r="Q18" s="31">
        <f ca="1">RANDBETWEEN(40,110)/100</f>
        <v>0.92</v>
      </c>
      <c r="R18" s="31">
        <f ca="1">Q18*(IF(J18="Yes",1.25,1))</f>
        <v>0.92</v>
      </c>
      <c r="S18" s="31">
        <f ca="1">R18*(IF(OR(VALUE(P18)&gt;8,VALUE(D18)&gt;80),1.25,1))</f>
        <v>1.1500000000000001</v>
      </c>
      <c r="T18" s="31">
        <f ca="1">S18*(IF(H18="Mass Customer",0.85,1))</f>
        <v>1.1500000000000001</v>
      </c>
      <c r="U18" s="31">
        <f>RANK(W18,W1:W316,0)</f>
        <v>231</v>
      </c>
      <c r="V18" s="31">
        <v>700</v>
      </c>
      <c r="W18" s="56">
        <v>0.6875</v>
      </c>
    </row>
    <row r="19" spans="1:23" ht="15.75" customHeight="1" x14ac:dyDescent="0.3">
      <c r="A19" s="38" t="s">
        <v>4340</v>
      </c>
      <c r="B19" s="38" t="s">
        <v>4341</v>
      </c>
      <c r="C19" s="38" t="s">
        <v>74</v>
      </c>
      <c r="D19" s="41">
        <v>18</v>
      </c>
      <c r="E19" s="61">
        <v>27413</v>
      </c>
      <c r="F19" s="38" t="s">
        <v>446</v>
      </c>
      <c r="G19" s="38" t="s">
        <v>101</v>
      </c>
      <c r="H19" s="38" t="s">
        <v>78</v>
      </c>
      <c r="I19" s="38" t="s">
        <v>79</v>
      </c>
      <c r="J19" s="38" t="s">
        <v>91</v>
      </c>
      <c r="K19" s="39">
        <v>14</v>
      </c>
      <c r="L19" s="38" t="s">
        <v>4342</v>
      </c>
      <c r="M19" s="38" t="s">
        <v>4343</v>
      </c>
      <c r="N19" s="38" t="s">
        <v>105</v>
      </c>
      <c r="O19" s="38" t="s">
        <v>84</v>
      </c>
      <c r="P19" s="38" t="s">
        <v>233</v>
      </c>
      <c r="Q19" s="31">
        <f ca="1">RANDBETWEEN(40,110)/100</f>
        <v>0.56000000000000005</v>
      </c>
      <c r="R19" s="31">
        <f ca="1">Q19*(IF(J19="Yes",1.25,1))</f>
        <v>0.56000000000000005</v>
      </c>
      <c r="S19" s="31">
        <f ca="1">R19*(IF(OR(VALUE(P19)&gt;8,VALUE(D19)&gt;80),1.25,1))</f>
        <v>0.56000000000000005</v>
      </c>
      <c r="T19" s="31">
        <f ca="1">S19*(IF(H19="Mass Customer",0.85,1))</f>
        <v>0.47600000000000003</v>
      </c>
      <c r="U19" s="31">
        <f>RANK(W19,W1:W85,0)</f>
        <v>80</v>
      </c>
      <c r="V19" s="31">
        <v>930</v>
      </c>
      <c r="W19" s="56">
        <v>0.47812500000000002</v>
      </c>
    </row>
    <row r="20" spans="1:23" ht="15.75" customHeight="1" x14ac:dyDescent="0.3">
      <c r="A20" s="38" t="s">
        <v>992</v>
      </c>
      <c r="B20" s="38" t="s">
        <v>2703</v>
      </c>
      <c r="C20" s="38" t="s">
        <v>98</v>
      </c>
      <c r="D20" s="41">
        <v>10</v>
      </c>
      <c r="E20" s="61">
        <v>27492</v>
      </c>
      <c r="F20" s="38" t="s">
        <v>2704</v>
      </c>
      <c r="G20" s="38" t="s">
        <v>101</v>
      </c>
      <c r="H20" s="38" t="s">
        <v>102</v>
      </c>
      <c r="I20" s="38" t="s">
        <v>79</v>
      </c>
      <c r="J20" s="38" t="s">
        <v>91</v>
      </c>
      <c r="K20" s="39">
        <v>16</v>
      </c>
      <c r="L20" s="38" t="s">
        <v>2705</v>
      </c>
      <c r="M20" s="38" t="s">
        <v>465</v>
      </c>
      <c r="N20" s="38" t="s">
        <v>94</v>
      </c>
      <c r="O20" s="38" t="s">
        <v>84</v>
      </c>
      <c r="P20" s="38" t="s">
        <v>120</v>
      </c>
      <c r="Q20" s="31">
        <f ca="1">RANDBETWEEN(40,110)/100</f>
        <v>0.98</v>
      </c>
      <c r="R20" s="31">
        <f ca="1">Q20*(IF(J20="Yes",1.25,1))</f>
        <v>0.98</v>
      </c>
      <c r="S20" s="31">
        <f ca="1">R20*(IF(OR(VALUE(P20)&gt;8,VALUE(D20)&gt;80),1.25,1))</f>
        <v>1.2250000000000001</v>
      </c>
      <c r="T20" s="31">
        <f ca="1">S20*(IF(H20="Mass Customer",0.85,1))</f>
        <v>1.2250000000000001</v>
      </c>
      <c r="U20" s="31">
        <f>RANK(W20,W1:W477,0)</f>
        <v>252</v>
      </c>
      <c r="V20" s="31">
        <v>536</v>
      </c>
      <c r="W20" s="56">
        <v>0.82500000000000007</v>
      </c>
    </row>
    <row r="21" spans="1:23" ht="15.75" customHeight="1" x14ac:dyDescent="0.3">
      <c r="A21" s="38" t="s">
        <v>3578</v>
      </c>
      <c r="B21" s="38" t="s">
        <v>3579</v>
      </c>
      <c r="C21" s="38" t="s">
        <v>74</v>
      </c>
      <c r="D21" s="41">
        <v>99</v>
      </c>
      <c r="E21" s="61">
        <v>27600</v>
      </c>
      <c r="F21" s="38" t="s">
        <v>177</v>
      </c>
      <c r="G21" s="38" t="s">
        <v>101</v>
      </c>
      <c r="H21" s="38" t="s">
        <v>78</v>
      </c>
      <c r="I21" s="38" t="s">
        <v>79</v>
      </c>
      <c r="J21" s="38" t="s">
        <v>80</v>
      </c>
      <c r="K21" s="39">
        <v>21</v>
      </c>
      <c r="L21" s="38" t="s">
        <v>3580</v>
      </c>
      <c r="M21" s="38" t="s">
        <v>2285</v>
      </c>
      <c r="N21" s="38" t="s">
        <v>83</v>
      </c>
      <c r="O21" s="38" t="s">
        <v>84</v>
      </c>
      <c r="P21" s="38" t="s">
        <v>120</v>
      </c>
      <c r="Q21" s="31">
        <f ca="1">RANDBETWEEN(40,110)/100</f>
        <v>0.99</v>
      </c>
      <c r="R21" s="31">
        <f ca="1">Q21*(IF(J21="Yes",1.25,1))</f>
        <v>1.2375</v>
      </c>
      <c r="S21" s="31">
        <f ca="1">R21*(IF(OR(VALUE(P21)&gt;8,VALUE(D21)&gt;80),1.25,1))</f>
        <v>1.546875</v>
      </c>
      <c r="T21" s="31">
        <f ca="1">S21*(IF(H21="Mass Customer",0.85,1))</f>
        <v>1.3148437499999999</v>
      </c>
      <c r="U21" s="31">
        <f>RANK(W21,W1:W272,0)</f>
        <v>210</v>
      </c>
      <c r="V21" s="31">
        <v>748</v>
      </c>
      <c r="W21" s="56">
        <v>0.65078124999999998</v>
      </c>
    </row>
    <row r="22" spans="1:23" ht="15.75" customHeight="1" x14ac:dyDescent="0.3">
      <c r="A22" s="38" t="s">
        <v>2536</v>
      </c>
      <c r="B22" s="38" t="s">
        <v>2537</v>
      </c>
      <c r="C22" s="38" t="s">
        <v>98</v>
      </c>
      <c r="D22" s="41">
        <v>30</v>
      </c>
      <c r="E22" s="61">
        <v>27648</v>
      </c>
      <c r="F22" s="38" t="s">
        <v>828</v>
      </c>
      <c r="G22" s="38" t="s">
        <v>230</v>
      </c>
      <c r="H22" s="38" t="s">
        <v>78</v>
      </c>
      <c r="I22" s="38" t="s">
        <v>79</v>
      </c>
      <c r="J22" s="38" t="s">
        <v>80</v>
      </c>
      <c r="K22" s="39">
        <v>19</v>
      </c>
      <c r="L22" s="38" t="s">
        <v>2538</v>
      </c>
      <c r="M22" s="38" t="s">
        <v>1334</v>
      </c>
      <c r="N22" s="38" t="s">
        <v>94</v>
      </c>
      <c r="O22" s="38" t="s">
        <v>84</v>
      </c>
      <c r="P22" s="38" t="s">
        <v>120</v>
      </c>
      <c r="Q22" s="31">
        <f ca="1">RANDBETWEEN(40,110)/100</f>
        <v>0.65</v>
      </c>
      <c r="R22" s="31">
        <f ca="1">Q22*(IF(J22="Yes",1.25,1))</f>
        <v>0.8125</v>
      </c>
      <c r="S22" s="31">
        <f ca="1">R22*(IF(OR(VALUE(P22)&gt;8,VALUE(D22)&gt;80),1.25,1))</f>
        <v>1.015625</v>
      </c>
      <c r="T22" s="31">
        <f ca="1">S22*(IF(H22="Mass Customer",0.85,1))</f>
        <v>0.86328125</v>
      </c>
      <c r="U22" s="31">
        <f>RANK(W22,W1:W517,0)</f>
        <v>258</v>
      </c>
      <c r="V22" s="31">
        <v>504</v>
      </c>
      <c r="W22" s="56">
        <v>0.85000000000000009</v>
      </c>
    </row>
    <row r="23" spans="1:23" ht="15.75" customHeight="1" x14ac:dyDescent="0.3">
      <c r="A23" s="38" t="s">
        <v>561</v>
      </c>
      <c r="B23" s="38" t="s">
        <v>562</v>
      </c>
      <c r="C23" s="38" t="s">
        <v>74</v>
      </c>
      <c r="D23" s="41">
        <v>58</v>
      </c>
      <c r="E23" s="61">
        <v>27649</v>
      </c>
      <c r="F23" s="38" t="s">
        <v>563</v>
      </c>
      <c r="G23" s="38" t="s">
        <v>77</v>
      </c>
      <c r="H23" s="38" t="s">
        <v>126</v>
      </c>
      <c r="I23" s="38" t="s">
        <v>79</v>
      </c>
      <c r="J23" s="38" t="s">
        <v>91</v>
      </c>
      <c r="K23" s="39">
        <v>8</v>
      </c>
      <c r="L23" s="38" t="s">
        <v>564</v>
      </c>
      <c r="M23" s="38" t="s">
        <v>565</v>
      </c>
      <c r="N23" s="38" t="s">
        <v>105</v>
      </c>
      <c r="O23" s="38" t="s">
        <v>84</v>
      </c>
      <c r="P23" s="38" t="s">
        <v>355</v>
      </c>
      <c r="Q23" s="31">
        <f ca="1">RANDBETWEEN(40,110)/100</f>
        <v>0.86</v>
      </c>
      <c r="R23" s="31">
        <f ca="1">Q23*(IF(J23="Yes",1.25,1))</f>
        <v>0.86</v>
      </c>
      <c r="S23" s="31">
        <f ca="1">R23*(IF(OR(VALUE(P23)&gt;8,VALUE(D23)&gt;80),1.25,1))</f>
        <v>1.075</v>
      </c>
      <c r="T23" s="31">
        <f ca="1">S23*(IF(H23="Mass Customer",0.85,1))</f>
        <v>1.075</v>
      </c>
      <c r="U23" s="31">
        <f>RANK(W23,W1:W939,0)</f>
        <v>78</v>
      </c>
      <c r="V23" s="31">
        <v>84</v>
      </c>
      <c r="W23" s="56">
        <v>1.328125</v>
      </c>
    </row>
    <row r="24" spans="1:23" ht="15.75" customHeight="1" x14ac:dyDescent="0.3">
      <c r="A24" s="38" t="s">
        <v>1534</v>
      </c>
      <c r="B24" s="38" t="s">
        <v>1535</v>
      </c>
      <c r="C24" s="38" t="s">
        <v>98</v>
      </c>
      <c r="D24" s="41">
        <v>64</v>
      </c>
      <c r="E24" s="61">
        <v>27826</v>
      </c>
      <c r="F24" s="38" t="s">
        <v>1536</v>
      </c>
      <c r="G24" s="38" t="s">
        <v>101</v>
      </c>
      <c r="H24" s="38" t="s">
        <v>78</v>
      </c>
      <c r="I24" s="38" t="s">
        <v>79</v>
      </c>
      <c r="J24" s="38" t="s">
        <v>80</v>
      </c>
      <c r="K24" s="39">
        <v>16</v>
      </c>
      <c r="L24" s="38" t="s">
        <v>1537</v>
      </c>
      <c r="M24" s="38" t="s">
        <v>1538</v>
      </c>
      <c r="N24" s="38" t="s">
        <v>105</v>
      </c>
      <c r="O24" s="38" t="s">
        <v>84</v>
      </c>
      <c r="P24" s="38" t="s">
        <v>120</v>
      </c>
      <c r="Q24" s="31">
        <f ca="1">RANDBETWEEN(40,110)/100</f>
        <v>1.05</v>
      </c>
      <c r="R24" s="31">
        <f ca="1">Q24*(IF(J24="Yes",1.25,1))</f>
        <v>1.3125</v>
      </c>
      <c r="S24" s="31">
        <f ca="1">R24*(IF(OR(VALUE(P24)&gt;8,VALUE(D24)&gt;80),1.25,1))</f>
        <v>1.640625</v>
      </c>
      <c r="T24" s="31">
        <f ca="1">S24*(IF(H24="Mass Customer",0.85,1))</f>
        <v>1.39453125</v>
      </c>
      <c r="U24" s="31">
        <f>RANK(W24,W1:W745,0)</f>
        <v>210</v>
      </c>
      <c r="V24" s="31">
        <v>278</v>
      </c>
      <c r="W24" s="56">
        <v>1.05</v>
      </c>
    </row>
    <row r="25" spans="1:23" ht="15.75" customHeight="1" x14ac:dyDescent="0.3">
      <c r="A25" s="38" t="s">
        <v>2568</v>
      </c>
      <c r="B25" s="38" t="s">
        <v>2569</v>
      </c>
      <c r="C25" s="38" t="s">
        <v>98</v>
      </c>
      <c r="D25" s="41">
        <v>81</v>
      </c>
      <c r="E25" s="61">
        <v>27829</v>
      </c>
      <c r="F25" s="38" t="s">
        <v>1829</v>
      </c>
      <c r="G25" s="38" t="s">
        <v>77</v>
      </c>
      <c r="H25" s="38" t="s">
        <v>126</v>
      </c>
      <c r="I25" s="38" t="s">
        <v>79</v>
      </c>
      <c r="J25" s="38" t="s">
        <v>91</v>
      </c>
      <c r="K25" s="39">
        <v>9</v>
      </c>
      <c r="L25" s="38" t="s">
        <v>2570</v>
      </c>
      <c r="M25" s="38" t="s">
        <v>2571</v>
      </c>
      <c r="N25" s="38" t="s">
        <v>105</v>
      </c>
      <c r="O25" s="38" t="s">
        <v>84</v>
      </c>
      <c r="P25" s="38" t="s">
        <v>167</v>
      </c>
      <c r="Q25" s="31">
        <f ca="1">RANDBETWEEN(40,110)/100</f>
        <v>0.81</v>
      </c>
      <c r="R25" s="31">
        <f ca="1">Q25*(IF(J25="Yes",1.25,1))</f>
        <v>0.81</v>
      </c>
      <c r="S25" s="31">
        <f ca="1">R25*(IF(OR(VALUE(P25)&gt;8,VALUE(D25)&gt;80),1.25,1))</f>
        <v>1.0125000000000002</v>
      </c>
      <c r="T25" s="31">
        <f ca="1">S25*(IF(H25="Mass Customer",0.85,1))</f>
        <v>1.0125000000000002</v>
      </c>
      <c r="U25" s="31">
        <f>RANK(W25,W1:W512,0)</f>
        <v>259</v>
      </c>
      <c r="V25" s="31">
        <v>513</v>
      </c>
      <c r="W25" s="56">
        <v>0.84150000000000003</v>
      </c>
    </row>
    <row r="26" spans="1:23" ht="15.75" customHeight="1" x14ac:dyDescent="0.3">
      <c r="A26" s="38" t="s">
        <v>198</v>
      </c>
      <c r="B26" s="38" t="s">
        <v>199</v>
      </c>
      <c r="C26" s="38" t="s">
        <v>98</v>
      </c>
      <c r="D26" s="41">
        <v>83</v>
      </c>
      <c r="E26" s="61">
        <v>27919</v>
      </c>
      <c r="F26" s="38" t="s">
        <v>200</v>
      </c>
      <c r="G26" s="38" t="s">
        <v>101</v>
      </c>
      <c r="H26" s="38" t="s">
        <v>78</v>
      </c>
      <c r="I26" s="38" t="s">
        <v>79</v>
      </c>
      <c r="J26" s="38" t="s">
        <v>91</v>
      </c>
      <c r="K26" s="39">
        <v>14</v>
      </c>
      <c r="L26" s="38" t="s">
        <v>201</v>
      </c>
      <c r="M26" s="38" t="s">
        <v>202</v>
      </c>
      <c r="N26" s="38" t="s">
        <v>105</v>
      </c>
      <c r="O26" s="38" t="s">
        <v>84</v>
      </c>
      <c r="P26" s="38" t="s">
        <v>99</v>
      </c>
      <c r="Q26" s="31">
        <f ca="1">RANDBETWEEN(40,110)/100</f>
        <v>0.41</v>
      </c>
      <c r="R26" s="31">
        <f ca="1">Q26*(IF(J26="Yes",1.25,1))</f>
        <v>0.41</v>
      </c>
      <c r="S26" s="31">
        <f ca="1">R26*(IF(OR(VALUE(P26)&gt;8,VALUE(D26)&gt;80),1.25,1))</f>
        <v>0.51249999999999996</v>
      </c>
      <c r="T26" s="31">
        <f ca="1">S26*(IF(H26="Mass Customer",0.85,1))</f>
        <v>0.43562499999999993</v>
      </c>
      <c r="U26" s="31">
        <f>RANK(W26,W8:W1008,0)</f>
        <v>17</v>
      </c>
      <c r="V26" s="31">
        <v>17</v>
      </c>
      <c r="W26" s="56">
        <v>1.546875</v>
      </c>
    </row>
    <row r="27" spans="1:23" ht="15.75" customHeight="1" x14ac:dyDescent="0.3">
      <c r="A27" s="38" t="s">
        <v>1515</v>
      </c>
      <c r="B27" s="38" t="s">
        <v>1516</v>
      </c>
      <c r="C27" s="38" t="s">
        <v>74</v>
      </c>
      <c r="D27" s="41">
        <v>35</v>
      </c>
      <c r="E27" s="61">
        <v>27922</v>
      </c>
      <c r="F27" s="38" t="s">
        <v>89</v>
      </c>
      <c r="G27" s="38" t="s">
        <v>77</v>
      </c>
      <c r="H27" s="38" t="s">
        <v>102</v>
      </c>
      <c r="I27" s="38" t="s">
        <v>79</v>
      </c>
      <c r="J27" s="38" t="s">
        <v>91</v>
      </c>
      <c r="K27" s="39">
        <v>13</v>
      </c>
      <c r="L27" s="38" t="s">
        <v>1517</v>
      </c>
      <c r="M27" s="38" t="s">
        <v>465</v>
      </c>
      <c r="N27" s="38" t="s">
        <v>94</v>
      </c>
      <c r="O27" s="38" t="s">
        <v>84</v>
      </c>
      <c r="P27" s="38" t="s">
        <v>120</v>
      </c>
      <c r="Q27" s="31">
        <f ca="1">RANDBETWEEN(40,110)/100</f>
        <v>0.45</v>
      </c>
      <c r="R27" s="31">
        <f ca="1">Q27*(IF(J27="Yes",1.25,1))</f>
        <v>0.45</v>
      </c>
      <c r="S27" s="31">
        <f ca="1">R27*(IF(OR(VALUE(P27)&gt;8,VALUE(D27)&gt;80),1.25,1))</f>
        <v>0.5625</v>
      </c>
      <c r="T27" s="31">
        <f ca="1">S27*(IF(H27="Mass Customer",0.85,1))</f>
        <v>0.5625</v>
      </c>
      <c r="U27" s="31">
        <f>RANK(W27,W1:W752,0)</f>
        <v>208</v>
      </c>
      <c r="V27" s="31">
        <v>274</v>
      </c>
      <c r="W27" s="56">
        <v>1.0518749999999999</v>
      </c>
    </row>
    <row r="28" spans="1:23" ht="15.75" customHeight="1" x14ac:dyDescent="0.3">
      <c r="A28" s="38" t="s">
        <v>3145</v>
      </c>
      <c r="B28" s="38" t="s">
        <v>3146</v>
      </c>
      <c r="C28" s="38" t="s">
        <v>98</v>
      </c>
      <c r="D28" s="41">
        <v>51</v>
      </c>
      <c r="E28" s="61">
        <v>28041</v>
      </c>
      <c r="F28" s="38" t="s">
        <v>177</v>
      </c>
      <c r="G28" s="38" t="s">
        <v>230</v>
      </c>
      <c r="H28" s="38" t="s">
        <v>102</v>
      </c>
      <c r="I28" s="38" t="s">
        <v>79</v>
      </c>
      <c r="J28" s="38" t="s">
        <v>91</v>
      </c>
      <c r="K28" s="39">
        <v>18</v>
      </c>
      <c r="L28" s="38" t="s">
        <v>3147</v>
      </c>
      <c r="M28" s="38" t="s">
        <v>1946</v>
      </c>
      <c r="N28" s="38" t="s">
        <v>105</v>
      </c>
      <c r="O28" s="38" t="s">
        <v>84</v>
      </c>
      <c r="P28" s="38" t="s">
        <v>167</v>
      </c>
      <c r="Q28" s="31">
        <f ca="1">RANDBETWEEN(40,110)/100</f>
        <v>0.63</v>
      </c>
      <c r="R28" s="31">
        <f ca="1">Q28*(IF(J28="Yes",1.25,1))</f>
        <v>0.63</v>
      </c>
      <c r="S28" s="31">
        <f ca="1">R28*(IF(OR(VALUE(P28)&gt;8,VALUE(D28)&gt;80),1.25,1))</f>
        <v>0.63</v>
      </c>
      <c r="T28" s="31">
        <f ca="1">S28*(IF(H28="Mass Customer",0.85,1))</f>
        <v>0.63</v>
      </c>
      <c r="U28" s="31">
        <f>RANK(W28,W1:W383,0)</f>
        <v>247</v>
      </c>
      <c r="V28" s="31">
        <v>644</v>
      </c>
      <c r="W28" s="56">
        <v>0.73046875</v>
      </c>
    </row>
    <row r="29" spans="1:23" ht="15.75" customHeight="1" x14ac:dyDescent="0.3">
      <c r="A29" s="38" t="s">
        <v>942</v>
      </c>
      <c r="B29" s="38" t="s">
        <v>943</v>
      </c>
      <c r="C29" s="38" t="s">
        <v>98</v>
      </c>
      <c r="D29" s="41">
        <v>89</v>
      </c>
      <c r="E29" s="61">
        <v>28057</v>
      </c>
      <c r="F29" s="38" t="s">
        <v>944</v>
      </c>
      <c r="G29" s="38" t="s">
        <v>101</v>
      </c>
      <c r="H29" s="38" t="s">
        <v>78</v>
      </c>
      <c r="I29" s="38" t="s">
        <v>79</v>
      </c>
      <c r="J29" s="38" t="s">
        <v>91</v>
      </c>
      <c r="K29" s="39">
        <v>21</v>
      </c>
      <c r="L29" s="38" t="s">
        <v>945</v>
      </c>
      <c r="M29" s="38" t="s">
        <v>946</v>
      </c>
      <c r="N29" s="38" t="s">
        <v>83</v>
      </c>
      <c r="O29" s="38" t="s">
        <v>84</v>
      </c>
      <c r="P29" s="38" t="s">
        <v>120</v>
      </c>
      <c r="Q29" s="31">
        <f ca="1">RANDBETWEEN(40,110)/100</f>
        <v>1.0900000000000001</v>
      </c>
      <c r="R29" s="31">
        <f ca="1">Q29*(IF(J29="Yes",1.25,1))</f>
        <v>1.0900000000000001</v>
      </c>
      <c r="S29" s="31">
        <f ca="1">R29*(IF(OR(VALUE(P29)&gt;8,VALUE(D29)&gt;80),1.25,1))</f>
        <v>1.3625</v>
      </c>
      <c r="T29" s="31">
        <f ca="1">S29*(IF(H29="Mass Customer",0.85,1))</f>
        <v>1.1581250000000001</v>
      </c>
      <c r="U29" s="31">
        <f>RANK(W29,W1:W872,0)</f>
        <v>138</v>
      </c>
      <c r="V29" s="31">
        <v>157</v>
      </c>
      <c r="W29" s="56">
        <v>1.1953125</v>
      </c>
    </row>
    <row r="30" spans="1:23" ht="15.75" customHeight="1" x14ac:dyDescent="0.3">
      <c r="A30" s="38" t="s">
        <v>1730</v>
      </c>
      <c r="B30" s="38" t="s">
        <v>1731</v>
      </c>
      <c r="C30" s="38" t="s">
        <v>74</v>
      </c>
      <c r="D30" s="41">
        <v>78</v>
      </c>
      <c r="E30" s="61">
        <v>28070</v>
      </c>
      <c r="F30" s="38" t="s">
        <v>735</v>
      </c>
      <c r="G30" s="38" t="s">
        <v>230</v>
      </c>
      <c r="H30" s="38" t="s">
        <v>126</v>
      </c>
      <c r="I30" s="38" t="s">
        <v>79</v>
      </c>
      <c r="J30" s="38" t="s">
        <v>80</v>
      </c>
      <c r="K30" s="39">
        <v>7</v>
      </c>
      <c r="L30" s="38" t="s">
        <v>1732</v>
      </c>
      <c r="M30" s="38" t="s">
        <v>1221</v>
      </c>
      <c r="N30" s="38" t="s">
        <v>105</v>
      </c>
      <c r="O30" s="38" t="s">
        <v>84</v>
      </c>
      <c r="P30" s="38" t="s">
        <v>129</v>
      </c>
      <c r="Q30" s="31">
        <f ca="1">RANDBETWEEN(40,110)/100</f>
        <v>0.61</v>
      </c>
      <c r="R30" s="31">
        <f ca="1">Q30*(IF(J30="Yes",1.25,1))</f>
        <v>0.76249999999999996</v>
      </c>
      <c r="S30" s="31">
        <f ca="1">R30*(IF(OR(VALUE(P30)&gt;8,VALUE(D30)&gt;80),1.25,1))</f>
        <v>0.76249999999999996</v>
      </c>
      <c r="T30" s="31">
        <f ca="1">S30*(IF(H30="Mass Customer",0.85,1))</f>
        <v>0.76249999999999996</v>
      </c>
      <c r="U30" s="31">
        <f>RANK(W30,W1:W709,0)</f>
        <v>232</v>
      </c>
      <c r="V30" s="31">
        <v>320</v>
      </c>
      <c r="W30" s="56">
        <v>1.015625</v>
      </c>
    </row>
    <row r="31" spans="1:23" ht="15.75" customHeight="1" x14ac:dyDescent="0.3">
      <c r="A31" s="38" t="s">
        <v>2552</v>
      </c>
      <c r="B31" s="38" t="s">
        <v>2553</v>
      </c>
      <c r="C31" s="38" t="s">
        <v>98</v>
      </c>
      <c r="D31" s="41">
        <v>6</v>
      </c>
      <c r="E31" s="61">
        <v>28088</v>
      </c>
      <c r="F31" s="38" t="s">
        <v>420</v>
      </c>
      <c r="G31" s="38" t="s">
        <v>77</v>
      </c>
      <c r="H31" s="38" t="s">
        <v>78</v>
      </c>
      <c r="I31" s="38" t="s">
        <v>79</v>
      </c>
      <c r="J31" s="38" t="s">
        <v>80</v>
      </c>
      <c r="K31" s="39">
        <v>13</v>
      </c>
      <c r="L31" s="38" t="s">
        <v>2554</v>
      </c>
      <c r="M31" s="38" t="s">
        <v>1052</v>
      </c>
      <c r="N31" s="38" t="s">
        <v>94</v>
      </c>
      <c r="O31" s="38" t="s">
        <v>84</v>
      </c>
      <c r="P31" s="38" t="s">
        <v>120</v>
      </c>
      <c r="Q31" s="31">
        <f ca="1">RANDBETWEEN(40,110)/100</f>
        <v>0.99</v>
      </c>
      <c r="R31" s="31">
        <f ca="1">Q31*(IF(J31="Yes",1.25,1))</f>
        <v>1.2375</v>
      </c>
      <c r="S31" s="31">
        <f ca="1">R31*(IF(OR(VALUE(P31)&gt;8,VALUE(D31)&gt;80),1.25,1))</f>
        <v>1.546875</v>
      </c>
      <c r="T31" s="31">
        <f ca="1">S31*(IF(H31="Mass Customer",0.85,1))</f>
        <v>1.3148437499999999</v>
      </c>
      <c r="U31" s="31">
        <f>RANK(W31,W1:W522,0)</f>
        <v>264</v>
      </c>
      <c r="V31" s="31">
        <v>507</v>
      </c>
      <c r="W31" s="56">
        <v>0.85</v>
      </c>
    </row>
    <row r="32" spans="1:23" ht="15.75" customHeight="1" x14ac:dyDescent="0.3">
      <c r="A32" s="38" t="s">
        <v>2995</v>
      </c>
      <c r="B32" s="38" t="s">
        <v>2996</v>
      </c>
      <c r="C32" s="38" t="s">
        <v>74</v>
      </c>
      <c r="D32" s="41">
        <v>65</v>
      </c>
      <c r="E32" s="61">
        <v>28101</v>
      </c>
      <c r="F32" s="38" t="s">
        <v>177</v>
      </c>
      <c r="G32" s="38" t="s">
        <v>90</v>
      </c>
      <c r="H32" s="38" t="s">
        <v>126</v>
      </c>
      <c r="I32" s="38" t="s">
        <v>79</v>
      </c>
      <c r="J32" s="38" t="s">
        <v>91</v>
      </c>
      <c r="K32" s="39">
        <v>16</v>
      </c>
      <c r="L32" s="38" t="s">
        <v>2997</v>
      </c>
      <c r="M32" s="38" t="s">
        <v>2998</v>
      </c>
      <c r="N32" s="38" t="s">
        <v>83</v>
      </c>
      <c r="O32" s="38" t="s">
        <v>84</v>
      </c>
      <c r="P32" s="38" t="s">
        <v>129</v>
      </c>
      <c r="Q32" s="31">
        <f ca="1">RANDBETWEEN(40,110)/100</f>
        <v>0.72</v>
      </c>
      <c r="R32" s="31">
        <f ca="1">Q32*(IF(J32="Yes",1.25,1))</f>
        <v>0.72</v>
      </c>
      <c r="S32" s="31">
        <f ca="1">R32*(IF(OR(VALUE(P32)&gt;8,VALUE(D32)&gt;80),1.25,1))</f>
        <v>0.72</v>
      </c>
      <c r="T32" s="31">
        <f ca="1">S32*(IF(H32="Mass Customer",0.85,1))</f>
        <v>0.72</v>
      </c>
      <c r="U32" s="31">
        <f>RANK(W32,W1:W421,0)</f>
        <v>250</v>
      </c>
      <c r="V32" s="31">
        <v>609</v>
      </c>
      <c r="W32" s="56">
        <v>0.76249999999999996</v>
      </c>
    </row>
    <row r="33" spans="1:23" ht="15.75" customHeight="1" x14ac:dyDescent="0.3">
      <c r="A33" s="38" t="s">
        <v>2724</v>
      </c>
      <c r="B33" s="38" t="s">
        <v>3475</v>
      </c>
      <c r="C33" s="38" t="s">
        <v>98</v>
      </c>
      <c r="D33" s="41">
        <v>40</v>
      </c>
      <c r="E33" s="61">
        <v>28128</v>
      </c>
      <c r="F33" s="38" t="s">
        <v>408</v>
      </c>
      <c r="G33" s="38" t="s">
        <v>152</v>
      </c>
      <c r="H33" s="38" t="s">
        <v>102</v>
      </c>
      <c r="I33" s="38" t="s">
        <v>79</v>
      </c>
      <c r="J33" s="38" t="s">
        <v>80</v>
      </c>
      <c r="K33" s="39">
        <v>21</v>
      </c>
      <c r="L33" s="38" t="s">
        <v>3476</v>
      </c>
      <c r="M33" s="38" t="s">
        <v>3477</v>
      </c>
      <c r="N33" s="38" t="s">
        <v>105</v>
      </c>
      <c r="O33" s="38" t="s">
        <v>84</v>
      </c>
      <c r="P33" s="38" t="s">
        <v>95</v>
      </c>
      <c r="Q33" s="31">
        <f ca="1">RANDBETWEEN(40,110)/100</f>
        <v>1.0900000000000001</v>
      </c>
      <c r="R33" s="31">
        <f ca="1">Q33*(IF(J33="Yes",1.25,1))</f>
        <v>1.3625</v>
      </c>
      <c r="S33" s="31">
        <f ca="1">R33*(IF(OR(VALUE(P33)&gt;8,VALUE(D33)&gt;80),1.25,1))</f>
        <v>1.703125</v>
      </c>
      <c r="T33" s="31">
        <f ca="1">S33*(IF(H33="Mass Customer",0.85,1))</f>
        <v>1.703125</v>
      </c>
      <c r="U33" s="31">
        <f>RANK(W33,W1:W309,0)</f>
        <v>231</v>
      </c>
      <c r="V33" s="31">
        <v>724</v>
      </c>
      <c r="W33" s="56">
        <v>0.67</v>
      </c>
    </row>
    <row r="34" spans="1:23" ht="15.75" customHeight="1" x14ac:dyDescent="0.3">
      <c r="A34" s="38" t="s">
        <v>292</v>
      </c>
      <c r="B34" s="38" t="s">
        <v>293</v>
      </c>
      <c r="C34" s="38" t="s">
        <v>98</v>
      </c>
      <c r="D34" s="41">
        <v>27</v>
      </c>
      <c r="E34" s="61">
        <v>28254</v>
      </c>
      <c r="F34" s="38" t="s">
        <v>294</v>
      </c>
      <c r="G34" s="38" t="s">
        <v>101</v>
      </c>
      <c r="H34" s="38" t="s">
        <v>102</v>
      </c>
      <c r="I34" s="38" t="s">
        <v>79</v>
      </c>
      <c r="J34" s="38" t="s">
        <v>91</v>
      </c>
      <c r="K34" s="39">
        <v>20</v>
      </c>
      <c r="L34" s="38" t="s">
        <v>295</v>
      </c>
      <c r="M34" s="38" t="s">
        <v>296</v>
      </c>
      <c r="N34" s="38" t="s">
        <v>105</v>
      </c>
      <c r="O34" s="38" t="s">
        <v>84</v>
      </c>
      <c r="P34" s="38" t="s">
        <v>120</v>
      </c>
      <c r="Q34" s="31">
        <f ca="1">RANDBETWEEN(40,110)/100</f>
        <v>0.6</v>
      </c>
      <c r="R34" s="31">
        <f ca="1">Q34*(IF(J34="Yes",1.25,1))</f>
        <v>0.6</v>
      </c>
      <c r="S34" s="31">
        <f ca="1">R34*(IF(OR(VALUE(P34)&gt;8,VALUE(D34)&gt;80),1.25,1))</f>
        <v>0.75</v>
      </c>
      <c r="T34" s="31">
        <f ca="1">S34*(IF(H34="Mass Customer",0.85,1))</f>
        <v>0.75</v>
      </c>
      <c r="U34" s="31">
        <f>RANK(W34,W1:W999,0)</f>
        <v>32</v>
      </c>
      <c r="V34" s="31">
        <v>32</v>
      </c>
      <c r="W34" s="56">
        <v>1.453125</v>
      </c>
    </row>
    <row r="35" spans="1:23" ht="15.75" customHeight="1" x14ac:dyDescent="0.3">
      <c r="A35" s="38" t="s">
        <v>2995</v>
      </c>
      <c r="B35" s="38" t="s">
        <v>3203</v>
      </c>
      <c r="C35" s="38" t="s">
        <v>98</v>
      </c>
      <c r="D35" s="41">
        <v>25</v>
      </c>
      <c r="E35" s="61">
        <v>28379</v>
      </c>
      <c r="F35" s="38" t="s">
        <v>1613</v>
      </c>
      <c r="G35" s="38" t="s">
        <v>101</v>
      </c>
      <c r="H35" s="38" t="s">
        <v>102</v>
      </c>
      <c r="I35" s="38" t="s">
        <v>79</v>
      </c>
      <c r="J35" s="38" t="s">
        <v>80</v>
      </c>
      <c r="K35" s="39">
        <v>18</v>
      </c>
      <c r="L35" s="38" t="s">
        <v>3204</v>
      </c>
      <c r="M35" s="38" t="s">
        <v>3205</v>
      </c>
      <c r="N35" s="38" t="s">
        <v>105</v>
      </c>
      <c r="O35" s="38" t="s">
        <v>84</v>
      </c>
      <c r="P35" s="38" t="s">
        <v>106</v>
      </c>
      <c r="Q35" s="31">
        <f ca="1">RANDBETWEEN(40,110)/100</f>
        <v>1.06</v>
      </c>
      <c r="R35" s="31">
        <f ca="1">Q35*(IF(J35="Yes",1.25,1))</f>
        <v>1.3250000000000002</v>
      </c>
      <c r="S35" s="31">
        <f ca="1">R35*(IF(OR(VALUE(P35)&gt;8,VALUE(D35)&gt;80),1.25,1))</f>
        <v>1.3250000000000002</v>
      </c>
      <c r="T35" s="31">
        <f ca="1">S35*(IF(H35="Mass Customer",0.85,1))</f>
        <v>1.3250000000000002</v>
      </c>
      <c r="U35" s="31">
        <f>RANK(W35,W1:W376,0)</f>
        <v>250</v>
      </c>
      <c r="V35" s="31">
        <v>658</v>
      </c>
      <c r="W35" s="56">
        <v>0.71249999999999991</v>
      </c>
    </row>
    <row r="36" spans="1:23" ht="15.75" customHeight="1" x14ac:dyDescent="0.3">
      <c r="A36" s="38" t="s">
        <v>2213</v>
      </c>
      <c r="B36" s="38" t="s">
        <v>2214</v>
      </c>
      <c r="C36" s="38" t="s">
        <v>98</v>
      </c>
      <c r="D36" s="41">
        <v>6</v>
      </c>
      <c r="E36" s="61">
        <v>28394</v>
      </c>
      <c r="F36" s="38" t="s">
        <v>1493</v>
      </c>
      <c r="G36" s="38" t="s">
        <v>90</v>
      </c>
      <c r="H36" s="38" t="s">
        <v>102</v>
      </c>
      <c r="I36" s="38" t="s">
        <v>79</v>
      </c>
      <c r="J36" s="38" t="s">
        <v>80</v>
      </c>
      <c r="K36" s="39">
        <v>20</v>
      </c>
      <c r="L36" s="38" t="s">
        <v>2215</v>
      </c>
      <c r="M36" s="38" t="s">
        <v>1052</v>
      </c>
      <c r="N36" s="38" t="s">
        <v>94</v>
      </c>
      <c r="O36" s="38" t="s">
        <v>84</v>
      </c>
      <c r="P36" s="38" t="s">
        <v>120</v>
      </c>
      <c r="Q36" s="31">
        <f ca="1">RANDBETWEEN(40,110)/100</f>
        <v>0.64</v>
      </c>
      <c r="R36" s="31">
        <f ca="1">Q36*(IF(J36="Yes",1.25,1))</f>
        <v>0.8</v>
      </c>
      <c r="S36" s="31">
        <f ca="1">R36*(IF(OR(VALUE(P36)&gt;8,VALUE(D36)&gt;80),1.25,1))</f>
        <v>1</v>
      </c>
      <c r="T36" s="31">
        <f ca="1">S36*(IF(H36="Mass Customer",0.85,1))</f>
        <v>1</v>
      </c>
      <c r="U36" s="31">
        <f>RANK(W36,W1:W607,0)</f>
        <v>264</v>
      </c>
      <c r="V36" s="31">
        <v>429</v>
      </c>
      <c r="W36" s="56">
        <v>0.91</v>
      </c>
    </row>
    <row r="37" spans="1:23" ht="15.75" customHeight="1" x14ac:dyDescent="0.3">
      <c r="A37" s="38" t="s">
        <v>3359</v>
      </c>
      <c r="B37" s="38" t="s">
        <v>3360</v>
      </c>
      <c r="C37" s="38" t="s">
        <v>74</v>
      </c>
      <c r="D37" s="41">
        <v>68</v>
      </c>
      <c r="E37" s="61">
        <v>28405</v>
      </c>
      <c r="F37" s="38" t="s">
        <v>364</v>
      </c>
      <c r="G37" s="38" t="s">
        <v>90</v>
      </c>
      <c r="H37" s="38" t="s">
        <v>126</v>
      </c>
      <c r="I37" s="38" t="s">
        <v>79</v>
      </c>
      <c r="J37" s="38" t="s">
        <v>80</v>
      </c>
      <c r="K37" s="39">
        <v>17</v>
      </c>
      <c r="L37" s="38" t="s">
        <v>3361</v>
      </c>
      <c r="M37" s="38" t="s">
        <v>1931</v>
      </c>
      <c r="N37" s="38" t="s">
        <v>94</v>
      </c>
      <c r="O37" s="38" t="s">
        <v>84</v>
      </c>
      <c r="P37" s="38" t="s">
        <v>233</v>
      </c>
      <c r="Q37" s="31">
        <f ca="1">RANDBETWEEN(40,110)/100</f>
        <v>0.95</v>
      </c>
      <c r="R37" s="31">
        <f ca="1">Q37*(IF(J37="Yes",1.25,1))</f>
        <v>1.1875</v>
      </c>
      <c r="S37" s="31">
        <f ca="1">R37*(IF(OR(VALUE(P37)&gt;8,VALUE(D37)&gt;80),1.25,1))</f>
        <v>1.1875</v>
      </c>
      <c r="T37" s="31">
        <f ca="1">S37*(IF(H37="Mass Customer",0.85,1))</f>
        <v>1.1875</v>
      </c>
      <c r="U37" s="31">
        <f>RANK(W37,W1:W342,0)</f>
        <v>245</v>
      </c>
      <c r="V37" s="31">
        <v>691</v>
      </c>
      <c r="W37" s="56">
        <v>0.69062499999999993</v>
      </c>
    </row>
    <row r="38" spans="1:23" ht="15.75" customHeight="1" x14ac:dyDescent="0.3">
      <c r="A38" s="38" t="s">
        <v>722</v>
      </c>
      <c r="B38" s="38" t="s">
        <v>723</v>
      </c>
      <c r="C38" s="38" t="s">
        <v>98</v>
      </c>
      <c r="D38" s="41">
        <v>53</v>
      </c>
      <c r="E38" s="61">
        <v>28437</v>
      </c>
      <c r="F38" s="38" t="s">
        <v>724</v>
      </c>
      <c r="G38" s="38" t="s">
        <v>77</v>
      </c>
      <c r="H38" s="38" t="s">
        <v>102</v>
      </c>
      <c r="I38" s="38" t="s">
        <v>79</v>
      </c>
      <c r="J38" s="38" t="s">
        <v>91</v>
      </c>
      <c r="K38" s="39">
        <v>18</v>
      </c>
      <c r="L38" s="38" t="s">
        <v>725</v>
      </c>
      <c r="M38" s="38" t="s">
        <v>726</v>
      </c>
      <c r="N38" s="38" t="s">
        <v>83</v>
      </c>
      <c r="O38" s="38" t="s">
        <v>84</v>
      </c>
      <c r="P38" s="38" t="s">
        <v>85</v>
      </c>
      <c r="Q38" s="31">
        <f ca="1">RANDBETWEEN(40,110)/100</f>
        <v>1.06</v>
      </c>
      <c r="R38" s="31">
        <f ca="1">Q38*(IF(J38="Yes",1.25,1))</f>
        <v>1.06</v>
      </c>
      <c r="S38" s="31">
        <f ca="1">R38*(IF(OR(VALUE(P38)&gt;8,VALUE(D38)&gt;80),1.25,1))</f>
        <v>1.06</v>
      </c>
      <c r="T38" s="31">
        <f ca="1">S38*(IF(H38="Mass Customer",0.85,1))</f>
        <v>1.06</v>
      </c>
      <c r="U38" s="31">
        <f>RANK(W38,W1:W923,0)</f>
        <v>104</v>
      </c>
      <c r="V38" s="31">
        <v>114</v>
      </c>
      <c r="W38" s="56">
        <v>1.2749999999999999</v>
      </c>
    </row>
    <row r="39" spans="1:23" ht="15.75" hidden="1" customHeight="1" x14ac:dyDescent="0.3">
      <c r="A39" s="38" t="s">
        <v>1274</v>
      </c>
      <c r="B39" s="38" t="s">
        <v>1275</v>
      </c>
      <c r="C39" s="38" t="s">
        <v>74</v>
      </c>
      <c r="D39" s="41">
        <v>91</v>
      </c>
      <c r="E39" s="61">
        <v>28465</v>
      </c>
      <c r="F39" s="40"/>
      <c r="G39" s="38" t="s">
        <v>152</v>
      </c>
      <c r="H39" s="38" t="s">
        <v>78</v>
      </c>
      <c r="I39" s="38" t="s">
        <v>79</v>
      </c>
      <c r="J39" s="38" t="s">
        <v>91</v>
      </c>
      <c r="K39" s="39">
        <v>17</v>
      </c>
      <c r="L39" s="38" t="s">
        <v>1276</v>
      </c>
      <c r="M39" s="38" t="s">
        <v>1277</v>
      </c>
      <c r="N39" s="38" t="s">
        <v>83</v>
      </c>
      <c r="O39" s="38" t="s">
        <v>84</v>
      </c>
      <c r="P39" s="38" t="s">
        <v>113</v>
      </c>
      <c r="Q39" s="31">
        <f ca="1">RANDBETWEEN(40,110)/100</f>
        <v>0.57999999999999996</v>
      </c>
      <c r="R39" s="31">
        <f ca="1">Q39*(IF(J39="Yes",1.25,1))</f>
        <v>0.57999999999999996</v>
      </c>
      <c r="S39" s="31">
        <f ca="1">R39*(IF(OR(VALUE(P39)&gt;8,VALUE(D39)&gt;80),1.25,1))</f>
        <v>0.72499999999999998</v>
      </c>
      <c r="T39" s="31">
        <f ca="1">S39*(IF(H39="Mass Customer",0.85,1))</f>
        <v>0.61624999999999996</v>
      </c>
      <c r="U39" s="31">
        <f>RANK(W39,W1:W814,0)</f>
        <v>183</v>
      </c>
      <c r="V39" s="31">
        <v>223</v>
      </c>
      <c r="W39" s="31">
        <v>1.1156250000000001</v>
      </c>
    </row>
    <row r="40" spans="1:23" ht="15.75" customHeight="1" x14ac:dyDescent="0.3">
      <c r="A40" s="38" t="s">
        <v>234</v>
      </c>
      <c r="B40" s="38" t="s">
        <v>235</v>
      </c>
      <c r="C40" s="38" t="s">
        <v>98</v>
      </c>
      <c r="D40" s="41">
        <v>5</v>
      </c>
      <c r="E40" s="61">
        <v>28476</v>
      </c>
      <c r="F40" s="38" t="s">
        <v>236</v>
      </c>
      <c r="G40" s="38" t="s">
        <v>230</v>
      </c>
      <c r="H40" s="38" t="s">
        <v>102</v>
      </c>
      <c r="I40" s="38" t="s">
        <v>79</v>
      </c>
      <c r="J40" s="38" t="s">
        <v>80</v>
      </c>
      <c r="K40" s="39">
        <v>13</v>
      </c>
      <c r="L40" s="38" t="s">
        <v>237</v>
      </c>
      <c r="M40" s="38" t="s">
        <v>238</v>
      </c>
      <c r="N40" s="38" t="s">
        <v>94</v>
      </c>
      <c r="O40" s="38" t="s">
        <v>84</v>
      </c>
      <c r="P40" s="38" t="s">
        <v>167</v>
      </c>
      <c r="Q40" s="31">
        <f ca="1">RANDBETWEEN(40,110)/100</f>
        <v>0.77</v>
      </c>
      <c r="R40" s="31">
        <f ca="1">Q40*(IF(J40="Yes",1.25,1))</f>
        <v>0.96250000000000002</v>
      </c>
      <c r="S40" s="31">
        <f ca="1">R40*(IF(OR(VALUE(P40)&gt;8,VALUE(D40)&gt;80),1.25,1))</f>
        <v>0.96250000000000002</v>
      </c>
      <c r="T40" s="31">
        <f ca="1">S40*(IF(H40="Mass Customer",0.85,1))</f>
        <v>0.96250000000000002</v>
      </c>
      <c r="U40" s="31">
        <f>RANK(W40,W16:W1016,0)</f>
        <v>22</v>
      </c>
      <c r="V40" s="31">
        <v>23</v>
      </c>
      <c r="W40" s="56">
        <v>1.5</v>
      </c>
    </row>
    <row r="41" spans="1:23" ht="15.75" customHeight="1" x14ac:dyDescent="0.3">
      <c r="A41" s="38" t="s">
        <v>2103</v>
      </c>
      <c r="B41" s="38" t="s">
        <v>2104</v>
      </c>
      <c r="C41" s="38" t="s">
        <v>74</v>
      </c>
      <c r="D41" s="41">
        <v>80</v>
      </c>
      <c r="E41" s="61">
        <v>28511</v>
      </c>
      <c r="F41" s="38" t="s">
        <v>370</v>
      </c>
      <c r="G41" s="38" t="s">
        <v>101</v>
      </c>
      <c r="H41" s="38" t="s">
        <v>102</v>
      </c>
      <c r="I41" s="38" t="s">
        <v>79</v>
      </c>
      <c r="J41" s="38" t="s">
        <v>80</v>
      </c>
      <c r="K41" s="39">
        <v>17</v>
      </c>
      <c r="L41" s="38" t="s">
        <v>2105</v>
      </c>
      <c r="M41" s="38" t="s">
        <v>717</v>
      </c>
      <c r="N41" s="38" t="s">
        <v>94</v>
      </c>
      <c r="O41" s="38" t="s">
        <v>84</v>
      </c>
      <c r="P41" s="38" t="s">
        <v>95</v>
      </c>
      <c r="Q41" s="31">
        <f ca="1">RANDBETWEEN(40,110)/100</f>
        <v>0.89</v>
      </c>
      <c r="R41" s="31">
        <f ca="1">Q41*(IF(J41="Yes",1.25,1))</f>
        <v>1.1125</v>
      </c>
      <c r="S41" s="31">
        <f ca="1">R41*(IF(OR(VALUE(P41)&gt;8,VALUE(D41)&gt;80),1.25,1))</f>
        <v>1.390625</v>
      </c>
      <c r="T41" s="31">
        <f ca="1">S41*(IF(H41="Mass Customer",0.85,1))</f>
        <v>1.390625</v>
      </c>
      <c r="U41" s="31">
        <f>RANK(W41,W1:W637,0)</f>
        <v>259</v>
      </c>
      <c r="V41" s="31">
        <v>401</v>
      </c>
      <c r="W41" s="56">
        <v>0.93500000000000005</v>
      </c>
    </row>
    <row r="42" spans="1:23" ht="15.75" hidden="1" customHeight="1" x14ac:dyDescent="0.3">
      <c r="A42" s="38" t="s">
        <v>380</v>
      </c>
      <c r="B42" s="38" t="s">
        <v>381</v>
      </c>
      <c r="C42" s="38" t="s">
        <v>74</v>
      </c>
      <c r="D42" s="41">
        <v>60</v>
      </c>
      <c r="E42" s="61">
        <v>28532</v>
      </c>
      <c r="F42" s="40"/>
      <c r="G42" s="38" t="s">
        <v>77</v>
      </c>
      <c r="H42" s="38" t="s">
        <v>102</v>
      </c>
      <c r="I42" s="38" t="s">
        <v>79</v>
      </c>
      <c r="J42" s="38" t="s">
        <v>91</v>
      </c>
      <c r="K42" s="39">
        <v>10</v>
      </c>
      <c r="L42" s="38" t="s">
        <v>382</v>
      </c>
      <c r="M42" s="38" t="s">
        <v>383</v>
      </c>
      <c r="N42" s="38" t="s">
        <v>105</v>
      </c>
      <c r="O42" s="38" t="s">
        <v>84</v>
      </c>
      <c r="P42" s="38" t="s">
        <v>167</v>
      </c>
      <c r="Q42" s="31">
        <f ca="1">RANDBETWEEN(40,110)/100</f>
        <v>0.47</v>
      </c>
      <c r="R42" s="31">
        <f ca="1">Q42*(IF(J42="Yes",1.25,1))</f>
        <v>0.47</v>
      </c>
      <c r="S42" s="31">
        <f ca="1">R42*(IF(OR(VALUE(P42)&gt;8,VALUE(D42)&gt;80),1.25,1))</f>
        <v>0.47</v>
      </c>
      <c r="T42" s="31">
        <f ca="1">S42*(IF(H42="Mass Customer",0.85,1))</f>
        <v>0.47</v>
      </c>
      <c r="U42" s="31">
        <f>RANK(W42,W1:W991,0)</f>
        <v>50</v>
      </c>
      <c r="V42" s="31">
        <v>50</v>
      </c>
      <c r="W42" s="31">
        <v>1.40625</v>
      </c>
    </row>
    <row r="43" spans="1:23" ht="15.75" customHeight="1" x14ac:dyDescent="0.3">
      <c r="A43" s="38" t="s">
        <v>602</v>
      </c>
      <c r="B43" s="38" t="s">
        <v>603</v>
      </c>
      <c r="C43" s="38" t="s">
        <v>98</v>
      </c>
      <c r="D43" s="41">
        <v>34</v>
      </c>
      <c r="E43" s="61">
        <v>28540</v>
      </c>
      <c r="F43" s="38" t="s">
        <v>604</v>
      </c>
      <c r="G43" s="38" t="s">
        <v>178</v>
      </c>
      <c r="H43" s="38" t="s">
        <v>78</v>
      </c>
      <c r="I43" s="38" t="s">
        <v>79</v>
      </c>
      <c r="J43" s="38" t="s">
        <v>91</v>
      </c>
      <c r="K43" s="39">
        <v>19</v>
      </c>
      <c r="L43" s="38" t="s">
        <v>605</v>
      </c>
      <c r="M43" s="38" t="s">
        <v>606</v>
      </c>
      <c r="N43" s="38" t="s">
        <v>94</v>
      </c>
      <c r="O43" s="38" t="s">
        <v>84</v>
      </c>
      <c r="P43" s="38" t="s">
        <v>129</v>
      </c>
      <c r="Q43" s="31">
        <f ca="1">RANDBETWEEN(40,110)/100</f>
        <v>0.63</v>
      </c>
      <c r="R43" s="31">
        <f ca="1">Q43*(IF(J43="Yes",1.25,1))</f>
        <v>0.63</v>
      </c>
      <c r="S43" s="31">
        <f ca="1">R43*(IF(OR(VALUE(P43)&gt;8,VALUE(D43)&gt;80),1.25,1))</f>
        <v>0.63</v>
      </c>
      <c r="T43" s="31">
        <f ca="1">S43*(IF(H43="Mass Customer",0.85,1))</f>
        <v>0.53549999999999998</v>
      </c>
      <c r="U43" s="31">
        <f>RANK(W43,W1:W951,0)</f>
        <v>85</v>
      </c>
      <c r="V43" s="31">
        <v>89</v>
      </c>
      <c r="W43" s="56">
        <v>1.3125</v>
      </c>
    </row>
    <row r="44" spans="1:23" ht="15.75" customHeight="1" x14ac:dyDescent="0.3">
      <c r="A44" s="38" t="s">
        <v>4321</v>
      </c>
      <c r="B44" s="38" t="s">
        <v>4322</v>
      </c>
      <c r="C44" s="38" t="s">
        <v>98</v>
      </c>
      <c r="D44" s="41">
        <v>84</v>
      </c>
      <c r="E44" s="61">
        <v>28566</v>
      </c>
      <c r="F44" s="38" t="s">
        <v>100</v>
      </c>
      <c r="G44" s="38" t="s">
        <v>101</v>
      </c>
      <c r="H44" s="38" t="s">
        <v>126</v>
      </c>
      <c r="I44" s="38" t="s">
        <v>79</v>
      </c>
      <c r="J44" s="38" t="s">
        <v>80</v>
      </c>
      <c r="K44" s="39">
        <v>13</v>
      </c>
      <c r="L44" s="38" t="s">
        <v>4323</v>
      </c>
      <c r="M44" s="38" t="s">
        <v>1123</v>
      </c>
      <c r="N44" s="38" t="s">
        <v>94</v>
      </c>
      <c r="O44" s="38" t="s">
        <v>84</v>
      </c>
      <c r="P44" s="38" t="s">
        <v>129</v>
      </c>
      <c r="Q44" s="31">
        <f ca="1">RANDBETWEEN(40,110)/100</f>
        <v>0.93</v>
      </c>
      <c r="R44" s="31">
        <f ca="1">Q44*(IF(J44="Yes",1.25,1))</f>
        <v>1.1625000000000001</v>
      </c>
      <c r="S44" s="31">
        <f ca="1">R44*(IF(OR(VALUE(P44)&gt;8,VALUE(D44)&gt;80),1.25,1))</f>
        <v>1.453125</v>
      </c>
      <c r="T44" s="31">
        <f ca="1">S44*(IF(H44="Mass Customer",0.85,1))</f>
        <v>1.453125</v>
      </c>
      <c r="U44" s="31">
        <f>RANK(W44,W1:W115,0)</f>
        <v>107</v>
      </c>
      <c r="V44" s="31">
        <v>928</v>
      </c>
      <c r="W44" s="56">
        <v>0.48</v>
      </c>
    </row>
    <row r="45" spans="1:23" ht="15.75" customHeight="1" x14ac:dyDescent="0.3">
      <c r="A45" s="38" t="s">
        <v>1552</v>
      </c>
      <c r="B45" s="38" t="s">
        <v>1553</v>
      </c>
      <c r="C45" s="38" t="s">
        <v>98</v>
      </c>
      <c r="D45" s="41">
        <v>37</v>
      </c>
      <c r="E45" s="61">
        <v>28582</v>
      </c>
      <c r="F45" s="38" t="s">
        <v>195</v>
      </c>
      <c r="G45" s="38" t="s">
        <v>77</v>
      </c>
      <c r="H45" s="38" t="s">
        <v>78</v>
      </c>
      <c r="I45" s="38" t="s">
        <v>79</v>
      </c>
      <c r="J45" s="38" t="s">
        <v>91</v>
      </c>
      <c r="K45" s="39">
        <v>19</v>
      </c>
      <c r="L45" s="38" t="s">
        <v>1554</v>
      </c>
      <c r="M45" s="38" t="s">
        <v>632</v>
      </c>
      <c r="N45" s="38" t="s">
        <v>105</v>
      </c>
      <c r="O45" s="38" t="s">
        <v>84</v>
      </c>
      <c r="P45" s="38" t="s">
        <v>210</v>
      </c>
      <c r="Q45" s="31">
        <f ca="1">RANDBETWEEN(40,110)/100</f>
        <v>0.57999999999999996</v>
      </c>
      <c r="R45" s="31">
        <f ca="1">Q45*(IF(J45="Yes",1.25,1))</f>
        <v>0.57999999999999996</v>
      </c>
      <c r="S45" s="31">
        <f ca="1">R45*(IF(OR(VALUE(P45)&gt;8,VALUE(D45)&gt;80),1.25,1))</f>
        <v>0.57999999999999996</v>
      </c>
      <c r="T45" s="31">
        <f ca="1">S45*(IF(H45="Mass Customer",0.85,1))</f>
        <v>0.49299999999999994</v>
      </c>
      <c r="U45" s="31">
        <f>RANK(W45,W1:W762,0)</f>
        <v>221</v>
      </c>
      <c r="V45" s="31">
        <v>282</v>
      </c>
      <c r="W45" s="56">
        <v>1.0492187500000001</v>
      </c>
    </row>
    <row r="46" spans="1:23" ht="15.75" customHeight="1" x14ac:dyDescent="0.3">
      <c r="A46" s="38" t="s">
        <v>1765</v>
      </c>
      <c r="B46" s="38" t="s">
        <v>1766</v>
      </c>
      <c r="C46" s="38" t="s">
        <v>74</v>
      </c>
      <c r="D46" s="41">
        <v>32</v>
      </c>
      <c r="E46" s="61">
        <v>28693</v>
      </c>
      <c r="F46" s="38" t="s">
        <v>1262</v>
      </c>
      <c r="G46" s="38" t="s">
        <v>77</v>
      </c>
      <c r="H46" s="38" t="s">
        <v>126</v>
      </c>
      <c r="I46" s="38" t="s">
        <v>79</v>
      </c>
      <c r="J46" s="38" t="s">
        <v>91</v>
      </c>
      <c r="K46" s="39">
        <v>21</v>
      </c>
      <c r="L46" s="38" t="s">
        <v>1767</v>
      </c>
      <c r="M46" s="38" t="s">
        <v>712</v>
      </c>
      <c r="N46" s="38" t="s">
        <v>83</v>
      </c>
      <c r="O46" s="38" t="s">
        <v>84</v>
      </c>
      <c r="P46" s="38" t="s">
        <v>85</v>
      </c>
      <c r="Q46" s="31">
        <f ca="1">RANDBETWEEN(40,110)/100</f>
        <v>0.84</v>
      </c>
      <c r="R46" s="31">
        <f ca="1">Q46*(IF(J46="Yes",1.25,1))</f>
        <v>0.84</v>
      </c>
      <c r="S46" s="31">
        <f ca="1">R46*(IF(OR(VALUE(P46)&gt;8,VALUE(D46)&gt;80),1.25,1))</f>
        <v>0.84</v>
      </c>
      <c r="T46" s="31">
        <f ca="1">S46*(IF(H46="Mass Customer",0.85,1))</f>
        <v>0.84</v>
      </c>
      <c r="U46" s="31">
        <f>RANK(W46,W1:W717,0)</f>
        <v>239</v>
      </c>
      <c r="V46" s="31">
        <v>329</v>
      </c>
      <c r="W46" s="56">
        <v>1</v>
      </c>
    </row>
    <row r="47" spans="1:23" ht="15.75" customHeight="1" x14ac:dyDescent="0.3">
      <c r="A47" s="38" t="s">
        <v>1956</v>
      </c>
      <c r="B47" s="38" t="s">
        <v>1957</v>
      </c>
      <c r="C47" s="38" t="s">
        <v>98</v>
      </c>
      <c r="D47" s="41">
        <v>57</v>
      </c>
      <c r="E47" s="61">
        <v>28704</v>
      </c>
      <c r="F47" s="38" t="s">
        <v>1020</v>
      </c>
      <c r="G47" s="38" t="s">
        <v>230</v>
      </c>
      <c r="H47" s="38" t="s">
        <v>78</v>
      </c>
      <c r="I47" s="38" t="s">
        <v>79</v>
      </c>
      <c r="J47" s="38" t="s">
        <v>91</v>
      </c>
      <c r="K47" s="39">
        <v>11</v>
      </c>
      <c r="L47" s="38" t="s">
        <v>1958</v>
      </c>
      <c r="M47" s="38" t="s">
        <v>1579</v>
      </c>
      <c r="N47" s="38" t="s">
        <v>83</v>
      </c>
      <c r="O47" s="38" t="s">
        <v>84</v>
      </c>
      <c r="P47" s="38" t="s">
        <v>95</v>
      </c>
      <c r="Q47" s="31">
        <f ca="1">RANDBETWEEN(40,110)/100</f>
        <v>0.99</v>
      </c>
      <c r="R47" s="31">
        <f ca="1">Q47*(IF(J47="Yes",1.25,1))</f>
        <v>0.99</v>
      </c>
      <c r="S47" s="31">
        <f ca="1">R47*(IF(OR(VALUE(P47)&gt;8,VALUE(D47)&gt;80),1.25,1))</f>
        <v>1.2375</v>
      </c>
      <c r="T47" s="31">
        <f ca="1">S47*(IF(H47="Mass Customer",0.85,1))</f>
        <v>1.0518750000000001</v>
      </c>
      <c r="U47" s="31">
        <f>RANK(W47,W1:W676,0)</f>
        <v>253</v>
      </c>
      <c r="V47" s="31">
        <v>371</v>
      </c>
      <c r="W47" s="56">
        <v>0.96875</v>
      </c>
    </row>
    <row r="48" spans="1:23" ht="15.75" customHeight="1" x14ac:dyDescent="0.3">
      <c r="A48" s="38" t="s">
        <v>2675</v>
      </c>
      <c r="B48" s="38" t="s">
        <v>2676</v>
      </c>
      <c r="C48" s="38" t="s">
        <v>74</v>
      </c>
      <c r="D48" s="41">
        <v>16</v>
      </c>
      <c r="E48" s="61">
        <v>28834</v>
      </c>
      <c r="F48" s="38" t="s">
        <v>757</v>
      </c>
      <c r="G48" s="38" t="s">
        <v>377</v>
      </c>
      <c r="H48" s="38" t="s">
        <v>78</v>
      </c>
      <c r="I48" s="38" t="s">
        <v>79</v>
      </c>
      <c r="J48" s="38" t="s">
        <v>80</v>
      </c>
      <c r="K48" s="39">
        <v>15</v>
      </c>
      <c r="L48" s="38" t="s">
        <v>2677</v>
      </c>
      <c r="M48" s="38" t="s">
        <v>2678</v>
      </c>
      <c r="N48" s="38" t="s">
        <v>94</v>
      </c>
      <c r="O48" s="38" t="s">
        <v>84</v>
      </c>
      <c r="P48" s="38" t="s">
        <v>85</v>
      </c>
      <c r="Q48" s="31">
        <f ca="1">RANDBETWEEN(40,110)/100</f>
        <v>0.91</v>
      </c>
      <c r="R48" s="31">
        <f ca="1">Q48*(IF(J48="Yes",1.25,1))</f>
        <v>1.1375</v>
      </c>
      <c r="S48" s="31">
        <f ca="1">R48*(IF(OR(VALUE(P48)&gt;8,VALUE(D48)&gt;80),1.25,1))</f>
        <v>1.1375</v>
      </c>
      <c r="T48" s="31">
        <f ca="1">S48*(IF(H48="Mass Customer",0.85,1))</f>
        <v>0.96687499999999993</v>
      </c>
      <c r="U48" s="31">
        <f>RANK(W48,W1:W511,0)</f>
        <v>271</v>
      </c>
      <c r="V48" s="31">
        <v>536</v>
      </c>
      <c r="W48" s="56">
        <v>0.82500000000000007</v>
      </c>
    </row>
    <row r="49" spans="1:23" ht="15.75" hidden="1" customHeight="1" x14ac:dyDescent="0.3">
      <c r="A49" s="38" t="s">
        <v>618</v>
      </c>
      <c r="B49" s="38" t="s">
        <v>619</v>
      </c>
      <c r="C49" s="38" t="s">
        <v>74</v>
      </c>
      <c r="D49" s="41">
        <v>25</v>
      </c>
      <c r="E49" s="61">
        <v>28838</v>
      </c>
      <c r="F49" s="40"/>
      <c r="G49" s="38" t="s">
        <v>230</v>
      </c>
      <c r="H49" s="38" t="s">
        <v>78</v>
      </c>
      <c r="I49" s="38" t="s">
        <v>79</v>
      </c>
      <c r="J49" s="38" t="s">
        <v>91</v>
      </c>
      <c r="K49" s="39">
        <v>12</v>
      </c>
      <c r="L49" s="38" t="s">
        <v>620</v>
      </c>
      <c r="M49" s="38" t="s">
        <v>621</v>
      </c>
      <c r="N49" s="38" t="s">
        <v>83</v>
      </c>
      <c r="O49" s="38" t="s">
        <v>84</v>
      </c>
      <c r="P49" s="38" t="s">
        <v>106</v>
      </c>
      <c r="Q49" s="31">
        <f ca="1">RANDBETWEEN(40,110)/100</f>
        <v>1.07</v>
      </c>
      <c r="R49" s="31">
        <f ca="1">Q49*(IF(J49="Yes",1.25,1))</f>
        <v>1.07</v>
      </c>
      <c r="S49" s="31">
        <f ca="1">R49*(IF(OR(VALUE(P49)&gt;8,VALUE(D49)&gt;80),1.25,1))</f>
        <v>1.07</v>
      </c>
      <c r="T49" s="31">
        <f ca="1">S49*(IF(H49="Mass Customer",0.85,1))</f>
        <v>0.90949999999999998</v>
      </c>
      <c r="U49" s="31">
        <f>RANK(W49,W1:W954,0)</f>
        <v>87</v>
      </c>
      <c r="V49" s="31">
        <v>89</v>
      </c>
      <c r="W49" s="31">
        <v>1.3125</v>
      </c>
    </row>
    <row r="50" spans="1:23" ht="15.75" customHeight="1" x14ac:dyDescent="0.3">
      <c r="A50" s="38" t="s">
        <v>4022</v>
      </c>
      <c r="B50" s="38" t="s">
        <v>4023</v>
      </c>
      <c r="C50" s="38" t="s">
        <v>74</v>
      </c>
      <c r="D50" s="41">
        <v>24</v>
      </c>
      <c r="E50" s="61">
        <v>28851</v>
      </c>
      <c r="F50" s="38" t="s">
        <v>741</v>
      </c>
      <c r="G50" s="38" t="s">
        <v>178</v>
      </c>
      <c r="H50" s="38" t="s">
        <v>102</v>
      </c>
      <c r="I50" s="38" t="s">
        <v>79</v>
      </c>
      <c r="J50" s="38" t="s">
        <v>80</v>
      </c>
      <c r="K50" s="39">
        <v>18</v>
      </c>
      <c r="L50" s="38" t="s">
        <v>4024</v>
      </c>
      <c r="M50" s="38" t="s">
        <v>1609</v>
      </c>
      <c r="N50" s="38" t="s">
        <v>105</v>
      </c>
      <c r="O50" s="38" t="s">
        <v>84</v>
      </c>
      <c r="P50" s="38" t="s">
        <v>129</v>
      </c>
      <c r="Q50" s="31">
        <f ca="1">RANDBETWEEN(40,110)/100</f>
        <v>0.49</v>
      </c>
      <c r="R50" s="31">
        <f ca="1">Q50*(IF(J50="Yes",1.25,1))</f>
        <v>0.61250000000000004</v>
      </c>
      <c r="S50" s="31">
        <f ca="1">R50*(IF(OR(VALUE(P50)&gt;8,VALUE(D50)&gt;80),1.25,1))</f>
        <v>0.61250000000000004</v>
      </c>
      <c r="T50" s="31">
        <f ca="1">S50*(IF(H50="Mass Customer",0.85,1))</f>
        <v>0.61250000000000004</v>
      </c>
      <c r="U50" s="31">
        <f>RANK(W50,W1:W194,0)</f>
        <v>169</v>
      </c>
      <c r="V50" s="31">
        <v>856</v>
      </c>
      <c r="W50" s="56">
        <v>0.56000000000000005</v>
      </c>
    </row>
    <row r="51" spans="1:23" ht="15.75" customHeight="1" x14ac:dyDescent="0.3">
      <c r="A51" s="38" t="s">
        <v>2938</v>
      </c>
      <c r="B51" s="38" t="s">
        <v>2939</v>
      </c>
      <c r="C51" s="38" t="s">
        <v>74</v>
      </c>
      <c r="D51" s="41">
        <v>57</v>
      </c>
      <c r="E51" s="61">
        <v>28855</v>
      </c>
      <c r="F51" s="38" t="s">
        <v>1186</v>
      </c>
      <c r="G51" s="38" t="s">
        <v>230</v>
      </c>
      <c r="H51" s="38" t="s">
        <v>78</v>
      </c>
      <c r="I51" s="38" t="s">
        <v>79</v>
      </c>
      <c r="J51" s="38" t="s">
        <v>80</v>
      </c>
      <c r="K51" s="39">
        <v>9</v>
      </c>
      <c r="L51" s="38" t="s">
        <v>2940</v>
      </c>
      <c r="M51" s="38" t="s">
        <v>1931</v>
      </c>
      <c r="N51" s="38" t="s">
        <v>94</v>
      </c>
      <c r="O51" s="38" t="s">
        <v>84</v>
      </c>
      <c r="P51" s="38" t="s">
        <v>106</v>
      </c>
      <c r="Q51" s="31">
        <f ca="1">RANDBETWEEN(40,110)/100</f>
        <v>0.89</v>
      </c>
      <c r="R51" s="31">
        <f ca="1">Q51*(IF(J51="Yes",1.25,1))</f>
        <v>1.1125</v>
      </c>
      <c r="S51" s="31">
        <f ca="1">R51*(IF(OR(VALUE(P51)&gt;8,VALUE(D51)&gt;80),1.25,1))</f>
        <v>1.1125</v>
      </c>
      <c r="T51" s="31">
        <f ca="1">S51*(IF(H51="Mass Customer",0.85,1))</f>
        <v>0.94562500000000005</v>
      </c>
      <c r="U51" s="31">
        <f>RANK(W51,W1:W454,0)</f>
        <v>263</v>
      </c>
      <c r="V51" s="31">
        <v>595</v>
      </c>
      <c r="W51" s="56">
        <v>0.77562500000000001</v>
      </c>
    </row>
    <row r="52" spans="1:23" ht="15.75" customHeight="1" x14ac:dyDescent="0.3">
      <c r="A52" s="38" t="s">
        <v>1242</v>
      </c>
      <c r="B52" s="38" t="s">
        <v>2737</v>
      </c>
      <c r="C52" s="38" t="s">
        <v>98</v>
      </c>
      <c r="D52" s="41">
        <v>34</v>
      </c>
      <c r="E52" s="61">
        <v>28858</v>
      </c>
      <c r="F52" s="38" t="s">
        <v>1348</v>
      </c>
      <c r="G52" s="38" t="s">
        <v>77</v>
      </c>
      <c r="H52" s="38" t="s">
        <v>126</v>
      </c>
      <c r="I52" s="38" t="s">
        <v>79</v>
      </c>
      <c r="J52" s="38" t="s">
        <v>80</v>
      </c>
      <c r="K52" s="39">
        <v>11</v>
      </c>
      <c r="L52" s="38" t="s">
        <v>2738</v>
      </c>
      <c r="M52" s="38" t="s">
        <v>857</v>
      </c>
      <c r="N52" s="38" t="s">
        <v>105</v>
      </c>
      <c r="O52" s="38" t="s">
        <v>84</v>
      </c>
      <c r="P52" s="38" t="s">
        <v>120</v>
      </c>
      <c r="Q52" s="31">
        <f ca="1">RANDBETWEEN(40,110)/100</f>
        <v>0.8</v>
      </c>
      <c r="R52" s="31">
        <f ca="1">Q52*(IF(J52="Yes",1.25,1))</f>
        <v>1</v>
      </c>
      <c r="S52" s="31">
        <f ca="1">R52*(IF(OR(VALUE(P52)&gt;8,VALUE(D52)&gt;80),1.25,1))</f>
        <v>1.25</v>
      </c>
      <c r="T52" s="31">
        <f ca="1">S52*(IF(H52="Mass Customer",0.85,1))</f>
        <v>1.25</v>
      </c>
      <c r="U52" s="31">
        <f>RANK(W52,W1:W501,0)</f>
        <v>270</v>
      </c>
      <c r="V52" s="31">
        <v>551</v>
      </c>
      <c r="W52" s="56">
        <v>0.81812499999999999</v>
      </c>
    </row>
    <row r="53" spans="1:23" ht="15.75" customHeight="1" x14ac:dyDescent="0.3">
      <c r="A53" s="38" t="s">
        <v>3945</v>
      </c>
      <c r="B53" s="38" t="s">
        <v>3946</v>
      </c>
      <c r="C53" s="38" t="s">
        <v>74</v>
      </c>
      <c r="D53" s="41">
        <v>79</v>
      </c>
      <c r="E53" s="61">
        <v>28864</v>
      </c>
      <c r="F53" s="38" t="s">
        <v>402</v>
      </c>
      <c r="G53" s="38" t="s">
        <v>77</v>
      </c>
      <c r="H53" s="38" t="s">
        <v>102</v>
      </c>
      <c r="I53" s="38" t="s">
        <v>79</v>
      </c>
      <c r="J53" s="38" t="s">
        <v>80</v>
      </c>
      <c r="K53" s="39">
        <v>7</v>
      </c>
      <c r="L53" s="38" t="s">
        <v>3947</v>
      </c>
      <c r="M53" s="38" t="s">
        <v>1370</v>
      </c>
      <c r="N53" s="38" t="s">
        <v>83</v>
      </c>
      <c r="O53" s="38" t="s">
        <v>84</v>
      </c>
      <c r="P53" s="38" t="s">
        <v>167</v>
      </c>
      <c r="Q53" s="31">
        <f ca="1">RANDBETWEEN(40,110)/100</f>
        <v>0.93</v>
      </c>
      <c r="R53" s="31">
        <f ca="1">Q53*(IF(J53="Yes",1.25,1))</f>
        <v>1.1625000000000001</v>
      </c>
      <c r="S53" s="31">
        <f ca="1">R53*(IF(OR(VALUE(P53)&gt;8,VALUE(D53)&gt;80),1.25,1))</f>
        <v>1.1625000000000001</v>
      </c>
      <c r="T53" s="31">
        <f ca="1">S53*(IF(H53="Mass Customer",0.85,1))</f>
        <v>1.1625000000000001</v>
      </c>
      <c r="U53" s="31">
        <f>RANK(W53,W1:W216,0)</f>
        <v>183</v>
      </c>
      <c r="V53" s="31">
        <v>832</v>
      </c>
      <c r="W53" s="56">
        <v>0.57500000000000007</v>
      </c>
    </row>
    <row r="54" spans="1:23" ht="15.75" customHeight="1" x14ac:dyDescent="0.3">
      <c r="A54" s="38" t="s">
        <v>1260</v>
      </c>
      <c r="B54" s="38" t="s">
        <v>1261</v>
      </c>
      <c r="C54" s="38" t="s">
        <v>74</v>
      </c>
      <c r="D54" s="41">
        <v>66</v>
      </c>
      <c r="E54" s="61">
        <v>28891</v>
      </c>
      <c r="F54" s="38" t="s">
        <v>1262</v>
      </c>
      <c r="G54" s="38" t="s">
        <v>178</v>
      </c>
      <c r="H54" s="38" t="s">
        <v>78</v>
      </c>
      <c r="I54" s="38" t="s">
        <v>79</v>
      </c>
      <c r="J54" s="38" t="s">
        <v>80</v>
      </c>
      <c r="K54" s="39">
        <v>7</v>
      </c>
      <c r="L54" s="38" t="s">
        <v>1263</v>
      </c>
      <c r="M54" s="38" t="s">
        <v>322</v>
      </c>
      <c r="N54" s="38" t="s">
        <v>94</v>
      </c>
      <c r="O54" s="38" t="s">
        <v>84</v>
      </c>
      <c r="P54" s="38" t="s">
        <v>120</v>
      </c>
      <c r="Q54" s="31">
        <f ca="1">RANDBETWEEN(40,110)/100</f>
        <v>0.61</v>
      </c>
      <c r="R54" s="31">
        <f ca="1">Q54*(IF(J54="Yes",1.25,1))</f>
        <v>0.76249999999999996</v>
      </c>
      <c r="S54" s="31">
        <f ca="1">R54*(IF(OR(VALUE(P54)&gt;8,VALUE(D54)&gt;80),1.25,1))</f>
        <v>0.953125</v>
      </c>
      <c r="T54" s="31">
        <f ca="1">S54*(IF(H54="Mass Customer",0.85,1))</f>
        <v>0.81015625000000002</v>
      </c>
      <c r="U54" s="31">
        <f>RANK(W54,W1:W832,0)</f>
        <v>184</v>
      </c>
      <c r="V54" s="31">
        <v>219</v>
      </c>
      <c r="W54" s="56">
        <v>1.125</v>
      </c>
    </row>
    <row r="55" spans="1:23" ht="15.75" customHeight="1" x14ac:dyDescent="0.3">
      <c r="A55" s="38" t="s">
        <v>2046</v>
      </c>
      <c r="B55" s="38" t="s">
        <v>2047</v>
      </c>
      <c r="C55" s="38" t="s">
        <v>98</v>
      </c>
      <c r="D55" s="41">
        <v>25</v>
      </c>
      <c r="E55" s="61">
        <v>28912</v>
      </c>
      <c r="F55" s="38" t="s">
        <v>1219</v>
      </c>
      <c r="G55" s="38" t="s">
        <v>230</v>
      </c>
      <c r="H55" s="38" t="s">
        <v>126</v>
      </c>
      <c r="I55" s="38" t="s">
        <v>79</v>
      </c>
      <c r="J55" s="38" t="s">
        <v>91</v>
      </c>
      <c r="K55" s="39">
        <v>21</v>
      </c>
      <c r="L55" s="38" t="s">
        <v>2048</v>
      </c>
      <c r="M55" s="38" t="s">
        <v>904</v>
      </c>
      <c r="N55" s="38" t="s">
        <v>105</v>
      </c>
      <c r="O55" s="38" t="s">
        <v>84</v>
      </c>
      <c r="P55" s="38" t="s">
        <v>85</v>
      </c>
      <c r="Q55" s="31">
        <f ca="1">RANDBETWEEN(40,110)/100</f>
        <v>1.06</v>
      </c>
      <c r="R55" s="31">
        <f ca="1">Q55*(IF(J55="Yes",1.25,1))</f>
        <v>1.06</v>
      </c>
      <c r="S55" s="31">
        <f ca="1">R55*(IF(OR(VALUE(P55)&gt;8,VALUE(D55)&gt;80),1.25,1))</f>
        <v>1.06</v>
      </c>
      <c r="T55" s="31">
        <f ca="1">S55*(IF(H55="Mass Customer",0.85,1))</f>
        <v>1.06</v>
      </c>
      <c r="U55" s="31">
        <f>RANK(W55,W1:W664,0)</f>
        <v>259</v>
      </c>
      <c r="V55" s="31">
        <v>386</v>
      </c>
      <c r="W55" s="56">
        <v>0.94562500000000005</v>
      </c>
    </row>
    <row r="56" spans="1:23" ht="15.75" customHeight="1" x14ac:dyDescent="0.3">
      <c r="A56" s="38" t="s">
        <v>2502</v>
      </c>
      <c r="B56" s="38" t="s">
        <v>3781</v>
      </c>
      <c r="C56" s="38" t="s">
        <v>74</v>
      </c>
      <c r="D56" s="41">
        <v>7</v>
      </c>
      <c r="E56" s="43" t="s">
        <v>3782</v>
      </c>
      <c r="F56" s="38" t="s">
        <v>76</v>
      </c>
      <c r="G56" s="38" t="s">
        <v>178</v>
      </c>
      <c r="H56" s="38" t="s">
        <v>78</v>
      </c>
      <c r="I56" s="38" t="s">
        <v>79</v>
      </c>
      <c r="J56" s="38" t="s">
        <v>91</v>
      </c>
      <c r="K56" s="39">
        <v>12</v>
      </c>
      <c r="L56" s="38" t="s">
        <v>3783</v>
      </c>
      <c r="M56" s="38" t="s">
        <v>527</v>
      </c>
      <c r="N56" s="38" t="s">
        <v>94</v>
      </c>
      <c r="O56" s="38" t="s">
        <v>84</v>
      </c>
      <c r="P56" s="38" t="s">
        <v>120</v>
      </c>
      <c r="Q56" s="31">
        <f ca="1">RANDBETWEEN(40,110)/100</f>
        <v>0.81</v>
      </c>
      <c r="R56" s="31">
        <f ca="1">Q56*(IF(J56="Yes",1.25,1))</f>
        <v>0.81</v>
      </c>
      <c r="S56" s="31">
        <f ca="1">R56*(IF(OR(VALUE(P56)&gt;8,VALUE(D56)&gt;80),1.25,1))</f>
        <v>1.0125000000000002</v>
      </c>
      <c r="T56" s="31">
        <f ca="1">S56*(IF(H56="Mass Customer",0.85,1))</f>
        <v>0.86062500000000008</v>
      </c>
      <c r="U56" s="31">
        <f>RANK(W56,W1:W258,0)</f>
        <v>209</v>
      </c>
      <c r="V56" s="31">
        <v>797</v>
      </c>
      <c r="W56" s="56">
        <v>0.6</v>
      </c>
    </row>
    <row r="57" spans="1:23" ht="15.75" customHeight="1" x14ac:dyDescent="0.3">
      <c r="A57" s="38" t="s">
        <v>4142</v>
      </c>
      <c r="B57" s="38" t="s">
        <v>4143</v>
      </c>
      <c r="C57" s="38" t="s">
        <v>74</v>
      </c>
      <c r="D57" s="41">
        <v>40</v>
      </c>
      <c r="E57" s="43" t="s">
        <v>4144</v>
      </c>
      <c r="F57" s="38" t="s">
        <v>370</v>
      </c>
      <c r="G57" s="38" t="s">
        <v>101</v>
      </c>
      <c r="H57" s="38" t="s">
        <v>102</v>
      </c>
      <c r="I57" s="38" t="s">
        <v>79</v>
      </c>
      <c r="J57" s="38" t="s">
        <v>80</v>
      </c>
      <c r="K57" s="39">
        <v>20</v>
      </c>
      <c r="L57" s="38" t="s">
        <v>4145</v>
      </c>
      <c r="M57" s="38" t="s">
        <v>4146</v>
      </c>
      <c r="N57" s="38" t="s">
        <v>94</v>
      </c>
      <c r="O57" s="38" t="s">
        <v>84</v>
      </c>
      <c r="P57" s="38" t="s">
        <v>129</v>
      </c>
      <c r="Q57" s="31">
        <f ca="1">RANDBETWEEN(40,110)/100</f>
        <v>0.85</v>
      </c>
      <c r="R57" s="31">
        <f ca="1">Q57*(IF(J57="Yes",1.25,1))</f>
        <v>1.0625</v>
      </c>
      <c r="S57" s="31">
        <f ca="1">R57*(IF(OR(VALUE(P57)&gt;8,VALUE(D57)&gt;80),1.25,1))</f>
        <v>1.0625</v>
      </c>
      <c r="T57" s="31">
        <f ca="1">S57*(IF(H57="Mass Customer",0.85,1))</f>
        <v>1.0625</v>
      </c>
      <c r="U57" s="31">
        <f>RANK(W57,W1:W171,0)</f>
        <v>156</v>
      </c>
      <c r="V57" s="31">
        <v>883</v>
      </c>
      <c r="W57" s="56">
        <v>0.53125</v>
      </c>
    </row>
    <row r="58" spans="1:23" ht="15.75" hidden="1" customHeight="1" x14ac:dyDescent="0.3">
      <c r="A58" s="38" t="s">
        <v>3662</v>
      </c>
      <c r="B58" s="38" t="s">
        <v>3663</v>
      </c>
      <c r="C58" s="38" t="s">
        <v>98</v>
      </c>
      <c r="D58" s="41">
        <v>86</v>
      </c>
      <c r="E58" s="43" t="s">
        <v>3664</v>
      </c>
      <c r="F58" s="40"/>
      <c r="G58" s="38" t="s">
        <v>230</v>
      </c>
      <c r="H58" s="38" t="s">
        <v>126</v>
      </c>
      <c r="I58" s="38" t="s">
        <v>79</v>
      </c>
      <c r="J58" s="38" t="s">
        <v>80</v>
      </c>
      <c r="K58" s="39">
        <v>13</v>
      </c>
      <c r="L58" s="38" t="s">
        <v>3665</v>
      </c>
      <c r="M58" s="38" t="s">
        <v>82</v>
      </c>
      <c r="N58" s="38" t="s">
        <v>83</v>
      </c>
      <c r="O58" s="38" t="s">
        <v>84</v>
      </c>
      <c r="P58" s="38" t="s">
        <v>85</v>
      </c>
      <c r="Q58" s="31">
        <f ca="1">RANDBETWEEN(40,110)/100</f>
        <v>0.62</v>
      </c>
      <c r="R58" s="31">
        <f ca="1">Q58*(IF(J58="Yes",1.25,1))</f>
        <v>0.77500000000000002</v>
      </c>
      <c r="S58" s="31">
        <f ca="1">R58*(IF(OR(VALUE(P58)&gt;8,VALUE(D58)&gt;80),1.25,1))</f>
        <v>0.96875</v>
      </c>
      <c r="T58" s="31">
        <f ca="1">S58*(IF(H58="Mass Customer",0.85,1))</f>
        <v>0.96875</v>
      </c>
      <c r="U58" s="31">
        <f>RANK(W58,W1:W288,0)</f>
        <v>224</v>
      </c>
      <c r="V58" s="31">
        <v>760</v>
      </c>
      <c r="W58" s="31">
        <v>0.63749999999999996</v>
      </c>
    </row>
    <row r="59" spans="1:23" ht="15.75" customHeight="1" x14ac:dyDescent="0.3">
      <c r="A59" s="38" t="s">
        <v>2887</v>
      </c>
      <c r="B59" s="38" t="s">
        <v>2888</v>
      </c>
      <c r="C59" s="38" t="s">
        <v>98</v>
      </c>
      <c r="D59" s="41">
        <v>27</v>
      </c>
      <c r="E59" s="43" t="s">
        <v>2889</v>
      </c>
      <c r="F59" s="38" t="s">
        <v>2890</v>
      </c>
      <c r="G59" s="38" t="s">
        <v>77</v>
      </c>
      <c r="H59" s="38" t="s">
        <v>102</v>
      </c>
      <c r="I59" s="38" t="s">
        <v>79</v>
      </c>
      <c r="J59" s="38" t="s">
        <v>91</v>
      </c>
      <c r="K59" s="39">
        <v>15</v>
      </c>
      <c r="L59" s="38" t="s">
        <v>2891</v>
      </c>
      <c r="M59" s="38" t="s">
        <v>2892</v>
      </c>
      <c r="N59" s="38" t="s">
        <v>105</v>
      </c>
      <c r="O59" s="38" t="s">
        <v>84</v>
      </c>
      <c r="P59" s="38" t="s">
        <v>680</v>
      </c>
      <c r="Q59" s="31">
        <f ca="1">RANDBETWEEN(40,110)/100</f>
        <v>1.05</v>
      </c>
      <c r="R59" s="31">
        <f ca="1">Q59*(IF(J59="Yes",1.25,1))</f>
        <v>1.05</v>
      </c>
      <c r="S59" s="31">
        <f ca="1">R59*(IF(OR(VALUE(P59)&gt;8,VALUE(D59)&gt;80),1.25,1))</f>
        <v>1.05</v>
      </c>
      <c r="T59" s="31">
        <f ca="1">S59*(IF(H59="Mass Customer",0.85,1))</f>
        <v>1.05</v>
      </c>
      <c r="U59" s="31">
        <f>RANK(W59,W1:W473,0)</f>
        <v>268</v>
      </c>
      <c r="V59" s="31">
        <v>583</v>
      </c>
      <c r="W59" s="56">
        <v>0.78749999999999998</v>
      </c>
    </row>
    <row r="60" spans="1:23" ht="15.75" hidden="1" customHeight="1" x14ac:dyDescent="0.3">
      <c r="A60" s="38" t="s">
        <v>1472</v>
      </c>
      <c r="B60" s="38" t="s">
        <v>1473</v>
      </c>
      <c r="C60" s="38" t="s">
        <v>98</v>
      </c>
      <c r="D60" s="41">
        <v>56</v>
      </c>
      <c r="E60" s="43" t="s">
        <v>1474</v>
      </c>
      <c r="F60" s="40"/>
      <c r="G60" s="38" t="s">
        <v>230</v>
      </c>
      <c r="H60" s="38" t="s">
        <v>78</v>
      </c>
      <c r="I60" s="38" t="s">
        <v>79</v>
      </c>
      <c r="J60" s="38" t="s">
        <v>91</v>
      </c>
      <c r="K60" s="39">
        <v>10</v>
      </c>
      <c r="L60" s="38" t="s">
        <v>1475</v>
      </c>
      <c r="M60" s="38" t="s">
        <v>737</v>
      </c>
      <c r="N60" s="38" t="s">
        <v>94</v>
      </c>
      <c r="O60" s="38" t="s">
        <v>84</v>
      </c>
      <c r="P60" s="38" t="s">
        <v>355</v>
      </c>
      <c r="Q60" s="31">
        <f ca="1">RANDBETWEEN(40,110)/100</f>
        <v>0.46</v>
      </c>
      <c r="R60" s="31">
        <f ca="1">Q60*(IF(J60="Yes",1.25,1))</f>
        <v>0.46</v>
      </c>
      <c r="S60" s="31">
        <f ca="1">R60*(IF(OR(VALUE(P60)&gt;8,VALUE(D60)&gt;80),1.25,1))</f>
        <v>0.57500000000000007</v>
      </c>
      <c r="T60" s="31">
        <f ca="1">S60*(IF(H60="Mass Customer",0.85,1))</f>
        <v>0.48875000000000002</v>
      </c>
      <c r="U60" s="31">
        <f>RANK(W60,W1:W794,0)</f>
        <v>211</v>
      </c>
      <c r="V60" s="31">
        <v>259</v>
      </c>
      <c r="W60" s="31">
        <v>1.0625</v>
      </c>
    </row>
    <row r="61" spans="1:23" ht="15.75" hidden="1" customHeight="1" x14ac:dyDescent="0.3">
      <c r="A61" s="38" t="s">
        <v>3337</v>
      </c>
      <c r="B61" s="38" t="s">
        <v>3338</v>
      </c>
      <c r="C61" s="38" t="s">
        <v>74</v>
      </c>
      <c r="D61" s="41">
        <v>69</v>
      </c>
      <c r="E61" s="43" t="s">
        <v>3339</v>
      </c>
      <c r="F61" s="40"/>
      <c r="G61" s="38" t="s">
        <v>178</v>
      </c>
      <c r="H61" s="38" t="s">
        <v>126</v>
      </c>
      <c r="I61" s="38" t="s">
        <v>79</v>
      </c>
      <c r="J61" s="38" t="s">
        <v>80</v>
      </c>
      <c r="K61" s="39">
        <v>7</v>
      </c>
      <c r="L61" s="38" t="s">
        <v>3340</v>
      </c>
      <c r="M61" s="38" t="s">
        <v>499</v>
      </c>
      <c r="N61" s="38" t="s">
        <v>94</v>
      </c>
      <c r="O61" s="38" t="s">
        <v>84</v>
      </c>
      <c r="P61" s="38" t="s">
        <v>120</v>
      </c>
      <c r="Q61" s="31">
        <f ca="1">RANDBETWEEN(40,110)/100</f>
        <v>1.01</v>
      </c>
      <c r="R61" s="31">
        <f ca="1">Q61*(IF(J61="Yes",1.25,1))</f>
        <v>1.2625</v>
      </c>
      <c r="S61" s="31">
        <f ca="1">R61*(IF(OR(VALUE(P61)&gt;8,VALUE(D61)&gt;80),1.25,1))</f>
        <v>1.578125</v>
      </c>
      <c r="T61" s="31">
        <f ca="1">S61*(IF(H61="Mass Customer",0.85,1))</f>
        <v>1.578125</v>
      </c>
      <c r="U61" s="31">
        <f>RANK(W61,W1:W371,0)</f>
        <v>262</v>
      </c>
      <c r="V61" s="31">
        <v>688</v>
      </c>
      <c r="W61" s="31">
        <v>0.69699999999999995</v>
      </c>
    </row>
    <row r="62" spans="1:23" ht="15.75" hidden="1" customHeight="1" x14ac:dyDescent="0.3">
      <c r="A62" s="38" t="s">
        <v>1287</v>
      </c>
      <c r="B62" s="38" t="s">
        <v>2150</v>
      </c>
      <c r="C62" s="38" t="s">
        <v>74</v>
      </c>
      <c r="D62" s="41">
        <v>37</v>
      </c>
      <c r="E62" s="43" t="s">
        <v>2151</v>
      </c>
      <c r="F62" s="40"/>
      <c r="G62" s="38" t="s">
        <v>77</v>
      </c>
      <c r="H62" s="38" t="s">
        <v>78</v>
      </c>
      <c r="I62" s="38" t="s">
        <v>79</v>
      </c>
      <c r="J62" s="38" t="s">
        <v>91</v>
      </c>
      <c r="K62" s="39">
        <v>9</v>
      </c>
      <c r="L62" s="38" t="s">
        <v>2152</v>
      </c>
      <c r="M62" s="38" t="s">
        <v>2153</v>
      </c>
      <c r="N62" s="38" t="s">
        <v>94</v>
      </c>
      <c r="O62" s="38" t="s">
        <v>84</v>
      </c>
      <c r="P62" s="38" t="s">
        <v>120</v>
      </c>
      <c r="Q62" s="31">
        <f ca="1">RANDBETWEEN(40,110)/100</f>
        <v>0.51</v>
      </c>
      <c r="R62" s="31">
        <f ca="1">Q62*(IF(J62="Yes",1.25,1))</f>
        <v>0.51</v>
      </c>
      <c r="S62" s="31">
        <f ca="1">R62*(IF(OR(VALUE(P62)&gt;8,VALUE(D62)&gt;80),1.25,1))</f>
        <v>0.63749999999999996</v>
      </c>
      <c r="T62" s="31">
        <f ca="1">S62*(IF(H62="Mass Customer",0.85,1))</f>
        <v>0.541875</v>
      </c>
      <c r="U62" s="31">
        <f>RANK(W62,W1:W647,0)</f>
        <v>271</v>
      </c>
      <c r="V62" s="31">
        <v>415</v>
      </c>
      <c r="W62" s="31">
        <v>0.92187499999999989</v>
      </c>
    </row>
    <row r="63" spans="1:23" ht="15.75" customHeight="1" x14ac:dyDescent="0.3">
      <c r="A63" s="38" t="s">
        <v>1119</v>
      </c>
      <c r="B63" s="38" t="s">
        <v>1120</v>
      </c>
      <c r="C63" s="38" t="s">
        <v>74</v>
      </c>
      <c r="D63" s="41">
        <v>55</v>
      </c>
      <c r="E63" s="43" t="s">
        <v>1121</v>
      </c>
      <c r="F63" s="38" t="s">
        <v>184</v>
      </c>
      <c r="G63" s="38" t="s">
        <v>178</v>
      </c>
      <c r="H63" s="38" t="s">
        <v>78</v>
      </c>
      <c r="I63" s="38" t="s">
        <v>79</v>
      </c>
      <c r="J63" s="38" t="s">
        <v>80</v>
      </c>
      <c r="K63" s="39">
        <v>7</v>
      </c>
      <c r="L63" s="38" t="s">
        <v>1122</v>
      </c>
      <c r="M63" s="38" t="s">
        <v>1123</v>
      </c>
      <c r="N63" s="38" t="s">
        <v>94</v>
      </c>
      <c r="O63" s="38" t="s">
        <v>84</v>
      </c>
      <c r="P63" s="38" t="s">
        <v>167</v>
      </c>
      <c r="Q63" s="31">
        <f ca="1">RANDBETWEEN(40,110)/100</f>
        <v>1.02</v>
      </c>
      <c r="R63" s="31">
        <f ca="1">Q63*(IF(J63="Yes",1.25,1))</f>
        <v>1.2749999999999999</v>
      </c>
      <c r="S63" s="31">
        <f ca="1">R63*(IF(OR(VALUE(P63)&gt;8,VALUE(D63)&gt;80),1.25,1))</f>
        <v>1.2749999999999999</v>
      </c>
      <c r="T63" s="31">
        <f ca="1">S63*(IF(H63="Mass Customer",0.85,1))</f>
        <v>1.08375</v>
      </c>
      <c r="U63" s="31">
        <f>RANK(W63,W1:W871,0)</f>
        <v>168</v>
      </c>
      <c r="V63" s="31">
        <v>191</v>
      </c>
      <c r="W63" s="56">
        <v>1.1499999999999999</v>
      </c>
    </row>
    <row r="64" spans="1:23" ht="15.75" customHeight="1" x14ac:dyDescent="0.3">
      <c r="A64" s="38" t="s">
        <v>203</v>
      </c>
      <c r="B64" s="38" t="s">
        <v>204</v>
      </c>
      <c r="C64" s="38" t="s">
        <v>98</v>
      </c>
      <c r="D64" s="41">
        <v>65</v>
      </c>
      <c r="E64" s="43" t="s">
        <v>205</v>
      </c>
      <c r="F64" s="38" t="s">
        <v>76</v>
      </c>
      <c r="G64" s="38" t="s">
        <v>77</v>
      </c>
      <c r="H64" s="38" t="s">
        <v>102</v>
      </c>
      <c r="I64" s="38" t="s">
        <v>79</v>
      </c>
      <c r="J64" s="38" t="s">
        <v>80</v>
      </c>
      <c r="K64" s="39">
        <v>11</v>
      </c>
      <c r="L64" s="38" t="s">
        <v>206</v>
      </c>
      <c r="M64" s="38" t="s">
        <v>207</v>
      </c>
      <c r="N64" s="38" t="s">
        <v>94</v>
      </c>
      <c r="O64" s="38" t="s">
        <v>84</v>
      </c>
      <c r="P64" s="38" t="s">
        <v>95</v>
      </c>
      <c r="Q64" s="31">
        <f ca="1">RANDBETWEEN(40,110)/100</f>
        <v>1</v>
      </c>
      <c r="R64" s="31">
        <f ca="1">Q64*(IF(J64="Yes",1.25,1))</f>
        <v>1.25</v>
      </c>
      <c r="S64" s="31">
        <f ca="1">R64*(IF(OR(VALUE(P64)&gt;8,VALUE(D64)&gt;80),1.25,1))</f>
        <v>1.5625</v>
      </c>
      <c r="T64" s="31">
        <f ca="1">S64*(IF(H64="Mass Customer",0.85,1))</f>
        <v>1.5625</v>
      </c>
      <c r="U64" s="31">
        <f>RANK(W64,W45:W1045,0)</f>
        <v>17</v>
      </c>
      <c r="V64" s="31">
        <v>19</v>
      </c>
      <c r="W64" s="56">
        <v>1.53125</v>
      </c>
    </row>
    <row r="65" spans="1:23" ht="15.75" customHeight="1" x14ac:dyDescent="0.3">
      <c r="A65" s="38" t="s">
        <v>2115</v>
      </c>
      <c r="B65" s="38" t="s">
        <v>2116</v>
      </c>
      <c r="C65" s="38" t="s">
        <v>74</v>
      </c>
      <c r="D65" s="41">
        <v>21</v>
      </c>
      <c r="E65" s="43" t="s">
        <v>2117</v>
      </c>
      <c r="F65" s="38" t="s">
        <v>828</v>
      </c>
      <c r="G65" s="38" t="s">
        <v>178</v>
      </c>
      <c r="H65" s="38" t="s">
        <v>78</v>
      </c>
      <c r="I65" s="38" t="s">
        <v>79</v>
      </c>
      <c r="J65" s="38" t="s">
        <v>91</v>
      </c>
      <c r="K65" s="39">
        <v>19</v>
      </c>
      <c r="L65" s="38" t="s">
        <v>2118</v>
      </c>
      <c r="M65" s="38" t="s">
        <v>737</v>
      </c>
      <c r="N65" s="38" t="s">
        <v>94</v>
      </c>
      <c r="O65" s="38" t="s">
        <v>84</v>
      </c>
      <c r="P65" s="38" t="s">
        <v>95</v>
      </c>
      <c r="Q65" s="31">
        <f ca="1">RANDBETWEEN(40,110)/100</f>
        <v>1</v>
      </c>
      <c r="R65" s="31">
        <f ca="1">Q65*(IF(J65="Yes",1.25,1))</f>
        <v>1</v>
      </c>
      <c r="S65" s="31">
        <f ca="1">R65*(IF(OR(VALUE(P65)&gt;8,VALUE(D65)&gt;80),1.25,1))</f>
        <v>1.25</v>
      </c>
      <c r="T65" s="31">
        <f ca="1">S65*(IF(H65="Mass Customer",0.85,1))</f>
        <v>1.0625</v>
      </c>
      <c r="U65" s="31">
        <f>RANK(W65,W1:W658,0)</f>
        <v>270</v>
      </c>
      <c r="V65" s="31">
        <v>405</v>
      </c>
      <c r="W65" s="56">
        <v>0.93</v>
      </c>
    </row>
    <row r="66" spans="1:23" ht="15.75" customHeight="1" x14ac:dyDescent="0.3">
      <c r="A66" s="38" t="s">
        <v>4521</v>
      </c>
      <c r="B66" s="38" t="s">
        <v>4522</v>
      </c>
      <c r="C66" s="38" t="s">
        <v>98</v>
      </c>
      <c r="D66" s="41">
        <v>56</v>
      </c>
      <c r="E66" s="43" t="s">
        <v>4523</v>
      </c>
      <c r="F66" s="38" t="s">
        <v>645</v>
      </c>
      <c r="G66" s="38" t="s">
        <v>152</v>
      </c>
      <c r="H66" s="38" t="s">
        <v>78</v>
      </c>
      <c r="I66" s="38" t="s">
        <v>79</v>
      </c>
      <c r="J66" s="38" t="s">
        <v>91</v>
      </c>
      <c r="K66" s="39">
        <v>9</v>
      </c>
      <c r="L66" s="38" t="s">
        <v>4524</v>
      </c>
      <c r="M66" s="38" t="s">
        <v>180</v>
      </c>
      <c r="N66" s="38" t="s">
        <v>94</v>
      </c>
      <c r="O66" s="38" t="s">
        <v>84</v>
      </c>
      <c r="P66" s="38" t="s">
        <v>99</v>
      </c>
      <c r="Q66" s="31">
        <f ca="1">RANDBETWEEN(40,110)/100</f>
        <v>0.88</v>
      </c>
      <c r="R66" s="31">
        <f ca="1">Q66*(IF(J66="Yes",1.25,1))</f>
        <v>0.88</v>
      </c>
      <c r="S66" s="31">
        <f ca="1">R66*(IF(OR(VALUE(P66)&gt;8,VALUE(D66)&gt;80),1.25,1))</f>
        <v>1.1000000000000001</v>
      </c>
      <c r="T66" s="31">
        <f ca="1">S66*(IF(H66="Mass Customer",0.85,1))</f>
        <v>0.93500000000000005</v>
      </c>
      <c r="U66" s="31">
        <f>RANK(W66,W1:W88,0)</f>
        <v>87</v>
      </c>
      <c r="V66" s="31">
        <v>977</v>
      </c>
      <c r="W66" s="56">
        <v>0.42</v>
      </c>
    </row>
    <row r="67" spans="1:23" ht="15.75" hidden="1" customHeight="1" x14ac:dyDescent="0.3">
      <c r="A67" s="38" t="s">
        <v>4264</v>
      </c>
      <c r="B67" s="38" t="s">
        <v>367</v>
      </c>
      <c r="C67" s="38" t="s">
        <v>74</v>
      </c>
      <c r="D67" s="41">
        <v>86</v>
      </c>
      <c r="E67" s="43" t="s">
        <v>4265</v>
      </c>
      <c r="F67" s="40"/>
      <c r="G67" s="38" t="s">
        <v>230</v>
      </c>
      <c r="H67" s="38" t="s">
        <v>78</v>
      </c>
      <c r="I67" s="38" t="s">
        <v>79</v>
      </c>
      <c r="J67" s="38" t="s">
        <v>91</v>
      </c>
      <c r="K67" s="39">
        <v>21</v>
      </c>
      <c r="L67" s="38" t="s">
        <v>4266</v>
      </c>
      <c r="M67" s="38" t="s">
        <v>1941</v>
      </c>
      <c r="N67" s="38" t="s">
        <v>94</v>
      </c>
      <c r="O67" s="38" t="s">
        <v>84</v>
      </c>
      <c r="P67" s="38" t="s">
        <v>120</v>
      </c>
      <c r="Q67" s="31">
        <f ca="1">RANDBETWEEN(40,110)/100</f>
        <v>1.06</v>
      </c>
      <c r="R67" s="31">
        <f ca="1">Q67*(IF(J67="Yes",1.25,1))</f>
        <v>1.06</v>
      </c>
      <c r="S67" s="31">
        <f ca="1">R67*(IF(OR(VALUE(P67)&gt;8,VALUE(D67)&gt;80),1.25,1))</f>
        <v>1.3250000000000002</v>
      </c>
      <c r="T67" s="31">
        <f ca="1">S67*(IF(H67="Mass Customer",0.85,1))</f>
        <v>1.1262500000000002</v>
      </c>
      <c r="U67" s="31">
        <f>RANK(W67,W1:W152,0)</f>
        <v>140</v>
      </c>
      <c r="V67" s="31">
        <v>913</v>
      </c>
      <c r="W67" s="31">
        <v>0.4993749999999999</v>
      </c>
    </row>
    <row r="68" spans="1:23" ht="15.75" customHeight="1" x14ac:dyDescent="0.3">
      <c r="A68" s="38" t="s">
        <v>1042</v>
      </c>
      <c r="B68" s="38" t="s">
        <v>1043</v>
      </c>
      <c r="C68" s="38" t="s">
        <v>98</v>
      </c>
      <c r="D68" s="41">
        <v>79</v>
      </c>
      <c r="E68" s="43" t="s">
        <v>1044</v>
      </c>
      <c r="F68" s="38" t="s">
        <v>1045</v>
      </c>
      <c r="G68" s="38" t="s">
        <v>230</v>
      </c>
      <c r="H68" s="38" t="s">
        <v>126</v>
      </c>
      <c r="I68" s="38" t="s">
        <v>79</v>
      </c>
      <c r="J68" s="38" t="s">
        <v>80</v>
      </c>
      <c r="K68" s="39">
        <v>9</v>
      </c>
      <c r="L68" s="38" t="s">
        <v>1046</v>
      </c>
      <c r="M68" s="38" t="s">
        <v>1047</v>
      </c>
      <c r="N68" s="38" t="s">
        <v>105</v>
      </c>
      <c r="O68" s="38" t="s">
        <v>84</v>
      </c>
      <c r="P68" s="38" t="s">
        <v>129</v>
      </c>
      <c r="Q68" s="31">
        <f ca="1">RANDBETWEEN(40,110)/100</f>
        <v>0.42</v>
      </c>
      <c r="R68" s="31">
        <f ca="1">Q68*(IF(J68="Yes",1.25,1))</f>
        <v>0.52500000000000002</v>
      </c>
      <c r="S68" s="31">
        <f ca="1">R68*(IF(OR(VALUE(P68)&gt;8,VALUE(D68)&gt;80),1.25,1))</f>
        <v>0.52500000000000002</v>
      </c>
      <c r="T68" s="31">
        <f ca="1">S68*(IF(H68="Mass Customer",0.85,1))</f>
        <v>0.52500000000000002</v>
      </c>
      <c r="U68" s="31">
        <f>RANK(W68,W1:W891,0)</f>
        <v>162</v>
      </c>
      <c r="V68" s="31">
        <v>177</v>
      </c>
      <c r="W68" s="56">
        <v>1.1625000000000001</v>
      </c>
    </row>
    <row r="69" spans="1:23" ht="15.75" customHeight="1" x14ac:dyDescent="0.3">
      <c r="A69" s="38" t="s">
        <v>3957</v>
      </c>
      <c r="B69" s="40"/>
      <c r="C69" s="38" t="s">
        <v>74</v>
      </c>
      <c r="D69" s="41">
        <v>94</v>
      </c>
      <c r="E69" s="43" t="s">
        <v>3958</v>
      </c>
      <c r="F69" s="38" t="s">
        <v>170</v>
      </c>
      <c r="G69" s="38" t="s">
        <v>230</v>
      </c>
      <c r="H69" s="38" t="s">
        <v>78</v>
      </c>
      <c r="I69" s="38" t="s">
        <v>79</v>
      </c>
      <c r="J69" s="38" t="s">
        <v>91</v>
      </c>
      <c r="K69" s="39">
        <v>11</v>
      </c>
      <c r="L69" s="38" t="s">
        <v>3959</v>
      </c>
      <c r="M69" s="38" t="s">
        <v>2135</v>
      </c>
      <c r="N69" s="38" t="s">
        <v>94</v>
      </c>
      <c r="O69" s="38" t="s">
        <v>84</v>
      </c>
      <c r="P69" s="38" t="s">
        <v>167</v>
      </c>
      <c r="Q69" s="31">
        <f ca="1">RANDBETWEEN(40,110)/100</f>
        <v>0.91</v>
      </c>
      <c r="R69" s="31">
        <f ca="1">Q69*(IF(J69="Yes",1.25,1))</f>
        <v>0.91</v>
      </c>
      <c r="S69" s="31">
        <f ca="1">R69*(IF(OR(VALUE(P69)&gt;8,VALUE(D69)&gt;80),1.25,1))</f>
        <v>1.1375</v>
      </c>
      <c r="T69" s="31">
        <f ca="1">S69*(IF(H69="Mass Customer",0.85,1))</f>
        <v>0.96687499999999993</v>
      </c>
      <c r="U69" s="31">
        <f>RANK(W69,W1:W229,0)</f>
        <v>196</v>
      </c>
      <c r="V69" s="31">
        <v>840</v>
      </c>
      <c r="W69" s="56">
        <v>0.57109374999999996</v>
      </c>
    </row>
    <row r="70" spans="1:23" ht="15.75" customHeight="1" x14ac:dyDescent="0.3">
      <c r="A70" s="38" t="s">
        <v>2445</v>
      </c>
      <c r="B70" s="38" t="s">
        <v>2446</v>
      </c>
      <c r="C70" s="38" t="s">
        <v>98</v>
      </c>
      <c r="D70" s="41">
        <v>13</v>
      </c>
      <c r="E70" s="43" t="s">
        <v>2447</v>
      </c>
      <c r="F70" s="38" t="s">
        <v>1087</v>
      </c>
      <c r="G70" s="38" t="s">
        <v>140</v>
      </c>
      <c r="H70" s="38" t="s">
        <v>102</v>
      </c>
      <c r="I70" s="38" t="s">
        <v>79</v>
      </c>
      <c r="J70" s="38" t="s">
        <v>91</v>
      </c>
      <c r="K70" s="39">
        <v>13</v>
      </c>
      <c r="L70" s="38" t="s">
        <v>2448</v>
      </c>
      <c r="M70" s="38" t="s">
        <v>2361</v>
      </c>
      <c r="N70" s="38" t="s">
        <v>94</v>
      </c>
      <c r="O70" s="38" t="s">
        <v>84</v>
      </c>
      <c r="P70" s="38" t="s">
        <v>129</v>
      </c>
      <c r="Q70" s="31">
        <f ca="1">RANDBETWEEN(40,110)/100</f>
        <v>0.72</v>
      </c>
      <c r="R70" s="31">
        <f ca="1">Q70*(IF(J70="Yes",1.25,1))</f>
        <v>0.72</v>
      </c>
      <c r="S70" s="31">
        <f ca="1">R70*(IF(OR(VALUE(P70)&gt;8,VALUE(D70)&gt;80),1.25,1))</f>
        <v>0.72</v>
      </c>
      <c r="T70" s="31">
        <f ca="1">S70*(IF(H70="Mass Customer",0.85,1))</f>
        <v>0.72</v>
      </c>
      <c r="U70" s="31">
        <f>RANK(W70,W11:W587,0)</f>
        <v>278</v>
      </c>
      <c r="V70" s="31">
        <v>483</v>
      </c>
      <c r="W70" s="56">
        <v>0.87656250000000002</v>
      </c>
    </row>
    <row r="71" spans="1:23" ht="15.75" customHeight="1" x14ac:dyDescent="0.3">
      <c r="A71" s="38" t="s">
        <v>1335</v>
      </c>
      <c r="B71" s="38" t="s">
        <v>1336</v>
      </c>
      <c r="C71" s="38" t="s">
        <v>98</v>
      </c>
      <c r="D71" s="41">
        <v>30</v>
      </c>
      <c r="E71" s="43" t="s">
        <v>1337</v>
      </c>
      <c r="F71" s="38" t="s">
        <v>604</v>
      </c>
      <c r="G71" s="38" t="s">
        <v>230</v>
      </c>
      <c r="H71" s="38" t="s">
        <v>78</v>
      </c>
      <c r="I71" s="38" t="s">
        <v>79</v>
      </c>
      <c r="J71" s="38" t="s">
        <v>80</v>
      </c>
      <c r="K71" s="39">
        <v>8</v>
      </c>
      <c r="L71" s="38" t="s">
        <v>1338</v>
      </c>
      <c r="M71" s="38" t="s">
        <v>1339</v>
      </c>
      <c r="N71" s="38" t="s">
        <v>94</v>
      </c>
      <c r="O71" s="38" t="s">
        <v>84</v>
      </c>
      <c r="P71" s="38" t="s">
        <v>99</v>
      </c>
      <c r="Q71" s="31">
        <f ca="1">RANDBETWEEN(40,110)/100</f>
        <v>0.75</v>
      </c>
      <c r="R71" s="31">
        <f ca="1">Q71*(IF(J71="Yes",1.25,1))</f>
        <v>0.9375</v>
      </c>
      <c r="S71" s="31">
        <f ca="1">R71*(IF(OR(VALUE(P71)&gt;8,VALUE(D71)&gt;80),1.25,1))</f>
        <v>1.171875</v>
      </c>
      <c r="T71" s="31">
        <f ca="1">S71*(IF(H71="Mass Customer",0.85,1))</f>
        <v>0.99609375</v>
      </c>
      <c r="U71" s="31">
        <f>RANK(W71,W1:W833,0)</f>
        <v>197</v>
      </c>
      <c r="V71" s="31">
        <v>237</v>
      </c>
      <c r="W71" s="56">
        <v>1.0943750000000001</v>
      </c>
    </row>
    <row r="72" spans="1:23" ht="15.75" customHeight="1" x14ac:dyDescent="0.3">
      <c r="A72" s="38" t="s">
        <v>556</v>
      </c>
      <c r="B72" s="38" t="s">
        <v>2949</v>
      </c>
      <c r="C72" s="38" t="s">
        <v>98</v>
      </c>
      <c r="D72" s="41">
        <v>59</v>
      </c>
      <c r="E72" s="43" t="s">
        <v>2950</v>
      </c>
      <c r="F72" s="38" t="s">
        <v>1235</v>
      </c>
      <c r="G72" s="38" t="s">
        <v>230</v>
      </c>
      <c r="H72" s="38" t="s">
        <v>78</v>
      </c>
      <c r="I72" s="38" t="s">
        <v>79</v>
      </c>
      <c r="J72" s="38" t="s">
        <v>91</v>
      </c>
      <c r="K72" s="39">
        <v>14</v>
      </c>
      <c r="L72" s="38" t="s">
        <v>2951</v>
      </c>
      <c r="M72" s="38" t="s">
        <v>2952</v>
      </c>
      <c r="N72" s="38" t="s">
        <v>94</v>
      </c>
      <c r="O72" s="38" t="s">
        <v>84</v>
      </c>
      <c r="P72" s="38" t="s">
        <v>355</v>
      </c>
      <c r="Q72" s="31">
        <f ca="1">RANDBETWEEN(40,110)/100</f>
        <v>0.42</v>
      </c>
      <c r="R72" s="31">
        <f ca="1">Q72*(IF(J72="Yes",1.25,1))</f>
        <v>0.42</v>
      </c>
      <c r="S72" s="31">
        <f ca="1">R72*(IF(OR(VALUE(P72)&gt;8,VALUE(D72)&gt;80),1.25,1))</f>
        <v>0.52500000000000002</v>
      </c>
      <c r="T72" s="31">
        <f ca="1">S72*(IF(H72="Mass Customer",0.85,1))</f>
        <v>0.44624999999999998</v>
      </c>
      <c r="U72" s="31">
        <f>RANK(W72,W1:W472,0)</f>
        <v>274</v>
      </c>
      <c r="V72" s="31">
        <v>599</v>
      </c>
      <c r="W72" s="56">
        <v>0.77500000000000002</v>
      </c>
    </row>
    <row r="73" spans="1:23" ht="15.75" customHeight="1" x14ac:dyDescent="0.3">
      <c r="A73" s="38" t="s">
        <v>1423</v>
      </c>
      <c r="B73" s="38" t="s">
        <v>1424</v>
      </c>
      <c r="C73" s="38" t="s">
        <v>98</v>
      </c>
      <c r="D73" s="41">
        <v>17</v>
      </c>
      <c r="E73" s="43" t="s">
        <v>1425</v>
      </c>
      <c r="F73" s="38" t="s">
        <v>1426</v>
      </c>
      <c r="G73" s="38" t="s">
        <v>77</v>
      </c>
      <c r="H73" s="38" t="s">
        <v>78</v>
      </c>
      <c r="I73" s="38" t="s">
        <v>79</v>
      </c>
      <c r="J73" s="38" t="s">
        <v>91</v>
      </c>
      <c r="K73" s="39">
        <v>16</v>
      </c>
      <c r="L73" s="38" t="s">
        <v>1427</v>
      </c>
      <c r="M73" s="38" t="s">
        <v>1428</v>
      </c>
      <c r="N73" s="38" t="s">
        <v>105</v>
      </c>
      <c r="O73" s="38" t="s">
        <v>84</v>
      </c>
      <c r="P73" s="38" t="s">
        <v>99</v>
      </c>
      <c r="Q73" s="31">
        <f ca="1">RANDBETWEEN(40,110)/100</f>
        <v>0.96</v>
      </c>
      <c r="R73" s="31">
        <f ca="1">Q73*(IF(J73="Yes",1.25,1))</f>
        <v>0.96</v>
      </c>
      <c r="S73" s="31">
        <f ca="1">R73*(IF(OR(VALUE(P73)&gt;8,VALUE(D73)&gt;80),1.25,1))</f>
        <v>1.2</v>
      </c>
      <c r="T73" s="31">
        <f ca="1">S73*(IF(H73="Mass Customer",0.85,1))</f>
        <v>1.02</v>
      </c>
      <c r="U73" s="31">
        <f>RANK(W73,W1:W817,0)</f>
        <v>208</v>
      </c>
      <c r="V73" s="31">
        <v>252</v>
      </c>
      <c r="W73" s="56">
        <v>1.0731250000000001</v>
      </c>
    </row>
    <row r="74" spans="1:23" ht="15.75" hidden="1" customHeight="1" x14ac:dyDescent="0.3">
      <c r="A74" s="38" t="s">
        <v>3072</v>
      </c>
      <c r="B74" s="38" t="s">
        <v>3073</v>
      </c>
      <c r="C74" s="38" t="s">
        <v>74</v>
      </c>
      <c r="D74" s="41">
        <v>42</v>
      </c>
      <c r="E74" s="43" t="s">
        <v>3074</v>
      </c>
      <c r="F74" s="40"/>
      <c r="G74" s="38" t="s">
        <v>90</v>
      </c>
      <c r="H74" s="38" t="s">
        <v>102</v>
      </c>
      <c r="I74" s="38" t="s">
        <v>79</v>
      </c>
      <c r="J74" s="38" t="s">
        <v>80</v>
      </c>
      <c r="K74" s="39">
        <v>13</v>
      </c>
      <c r="L74" s="38" t="s">
        <v>3075</v>
      </c>
      <c r="M74" s="38" t="s">
        <v>3076</v>
      </c>
      <c r="N74" s="38" t="s">
        <v>94</v>
      </c>
      <c r="O74" s="38" t="s">
        <v>84</v>
      </c>
      <c r="P74" s="38" t="s">
        <v>210</v>
      </c>
      <c r="Q74" s="31">
        <f ca="1">RANDBETWEEN(40,110)/100</f>
        <v>1.05</v>
      </c>
      <c r="R74" s="31">
        <f ca="1">Q74*(IF(J74="Yes",1.25,1))</f>
        <v>1.3125</v>
      </c>
      <c r="S74" s="31">
        <f ca="1">R74*(IF(OR(VALUE(P74)&gt;8,VALUE(D74)&gt;80),1.25,1))</f>
        <v>1.3125</v>
      </c>
      <c r="T74" s="31">
        <f ca="1">S74*(IF(H74="Mass Customer",0.85,1))</f>
        <v>1.3125</v>
      </c>
      <c r="U74" s="31">
        <f>RANK(W74,W1:W445,0)</f>
        <v>276</v>
      </c>
      <c r="V74" s="31">
        <v>626</v>
      </c>
      <c r="W74" s="31">
        <v>0.74375000000000002</v>
      </c>
    </row>
    <row r="75" spans="1:23" ht="15.75" customHeight="1" x14ac:dyDescent="0.3">
      <c r="A75" s="38" t="s">
        <v>2049</v>
      </c>
      <c r="B75" s="38" t="s">
        <v>2050</v>
      </c>
      <c r="C75" s="38" t="s">
        <v>98</v>
      </c>
      <c r="D75" s="41">
        <v>92</v>
      </c>
      <c r="E75" s="43" t="s">
        <v>2051</v>
      </c>
      <c r="F75" s="38" t="s">
        <v>881</v>
      </c>
      <c r="G75" s="38" t="s">
        <v>77</v>
      </c>
      <c r="H75" s="38" t="s">
        <v>102</v>
      </c>
      <c r="I75" s="38" t="s">
        <v>79</v>
      </c>
      <c r="J75" s="38" t="s">
        <v>91</v>
      </c>
      <c r="K75" s="39">
        <v>10</v>
      </c>
      <c r="L75" s="38" t="s">
        <v>2052</v>
      </c>
      <c r="M75" s="38" t="s">
        <v>2053</v>
      </c>
      <c r="N75" s="38" t="s">
        <v>94</v>
      </c>
      <c r="O75" s="38" t="s">
        <v>84</v>
      </c>
      <c r="P75" s="38" t="s">
        <v>99</v>
      </c>
      <c r="Q75" s="31">
        <f ca="1">RANDBETWEEN(40,110)/100</f>
        <v>1.0900000000000001</v>
      </c>
      <c r="R75" s="31">
        <f ca="1">Q75*(IF(J75="Yes",1.25,1))</f>
        <v>1.0900000000000001</v>
      </c>
      <c r="S75" s="31">
        <f ca="1">R75*(IF(OR(VALUE(P75)&gt;8,VALUE(D75)&gt;80),1.25,1))</f>
        <v>1.3625</v>
      </c>
      <c r="T75" s="31">
        <f ca="1">S75*(IF(H75="Mass Customer",0.85,1))</f>
        <v>1.3625</v>
      </c>
      <c r="U75" s="31">
        <f>RANK(W75,W1:W683,0)</f>
        <v>266</v>
      </c>
      <c r="V75" s="31">
        <v>386</v>
      </c>
      <c r="W75" s="56">
        <v>0.94562500000000005</v>
      </c>
    </row>
    <row r="76" spans="1:23" ht="15.75" hidden="1" customHeight="1" x14ac:dyDescent="0.3">
      <c r="A76" s="38" t="s">
        <v>3543</v>
      </c>
      <c r="B76" s="38" t="s">
        <v>3544</v>
      </c>
      <c r="C76" s="38" t="s">
        <v>98</v>
      </c>
      <c r="D76" s="41">
        <v>49</v>
      </c>
      <c r="E76" s="43" t="s">
        <v>3545</v>
      </c>
      <c r="F76" s="40"/>
      <c r="G76" s="38" t="s">
        <v>171</v>
      </c>
      <c r="H76" s="38" t="s">
        <v>126</v>
      </c>
      <c r="I76" s="38" t="s">
        <v>79</v>
      </c>
      <c r="J76" s="38" t="s">
        <v>91</v>
      </c>
      <c r="K76" s="39">
        <v>9</v>
      </c>
      <c r="L76" s="38" t="s">
        <v>3546</v>
      </c>
      <c r="M76" s="38" t="s">
        <v>1463</v>
      </c>
      <c r="N76" s="38" t="s">
        <v>83</v>
      </c>
      <c r="O76" s="38" t="s">
        <v>84</v>
      </c>
      <c r="P76" s="38" t="s">
        <v>106</v>
      </c>
      <c r="Q76" s="31">
        <f ca="1">RANDBETWEEN(40,110)/100</f>
        <v>0.65</v>
      </c>
      <c r="R76" s="31">
        <f ca="1">Q76*(IF(J76="Yes",1.25,1))</f>
        <v>0.65</v>
      </c>
      <c r="S76" s="31">
        <f ca="1">R76*(IF(OR(VALUE(P76)&gt;8,VALUE(D76)&gt;80),1.25,1))</f>
        <v>0.65</v>
      </c>
      <c r="T76" s="31">
        <f ca="1">S76*(IF(H76="Mass Customer",0.85,1))</f>
        <v>0.65</v>
      </c>
      <c r="U76" s="31">
        <f>RANK(W76,W1:W335,0)</f>
        <v>254</v>
      </c>
      <c r="V76" s="31">
        <v>741</v>
      </c>
      <c r="W76" s="31">
        <v>0.65874999999999995</v>
      </c>
    </row>
    <row r="77" spans="1:23" ht="15.75" customHeight="1" x14ac:dyDescent="0.3">
      <c r="A77" s="38" t="s">
        <v>4029</v>
      </c>
      <c r="B77" s="38" t="s">
        <v>4030</v>
      </c>
      <c r="C77" s="38" t="s">
        <v>98</v>
      </c>
      <c r="D77" s="41">
        <v>67</v>
      </c>
      <c r="E77" s="43" t="s">
        <v>4031</v>
      </c>
      <c r="F77" s="38" t="s">
        <v>4032</v>
      </c>
      <c r="G77" s="38" t="s">
        <v>178</v>
      </c>
      <c r="H77" s="38" t="s">
        <v>102</v>
      </c>
      <c r="I77" s="38" t="s">
        <v>79</v>
      </c>
      <c r="J77" s="38" t="s">
        <v>80</v>
      </c>
      <c r="K77" s="39">
        <v>22</v>
      </c>
      <c r="L77" s="38" t="s">
        <v>4033</v>
      </c>
      <c r="M77" s="38" t="s">
        <v>4034</v>
      </c>
      <c r="N77" s="38" t="s">
        <v>94</v>
      </c>
      <c r="O77" s="38" t="s">
        <v>84</v>
      </c>
      <c r="P77" s="38" t="s">
        <v>120</v>
      </c>
      <c r="Q77" s="31">
        <f ca="1">RANDBETWEEN(40,110)/100</f>
        <v>0.95</v>
      </c>
      <c r="R77" s="31">
        <f ca="1">Q77*(IF(J77="Yes",1.25,1))</f>
        <v>1.1875</v>
      </c>
      <c r="S77" s="31">
        <f ca="1">R77*(IF(OR(VALUE(P77)&gt;8,VALUE(D77)&gt;80),1.25,1))</f>
        <v>1.484375</v>
      </c>
      <c r="T77" s="31">
        <f ca="1">S77*(IF(H77="Mass Customer",0.85,1))</f>
        <v>1.484375</v>
      </c>
      <c r="U77" s="31">
        <f>RANK(W77,W1:W219,0)</f>
        <v>191</v>
      </c>
      <c r="V77" s="31">
        <v>856</v>
      </c>
      <c r="W77" s="56">
        <v>0.56000000000000005</v>
      </c>
    </row>
    <row r="78" spans="1:23" ht="15.75" customHeight="1" x14ac:dyDescent="0.3">
      <c r="A78" s="38" t="s">
        <v>707</v>
      </c>
      <c r="B78" s="38" t="s">
        <v>708</v>
      </c>
      <c r="C78" s="38" t="s">
        <v>74</v>
      </c>
      <c r="D78" s="41">
        <v>37</v>
      </c>
      <c r="E78" s="43" t="s">
        <v>709</v>
      </c>
      <c r="F78" s="38" t="s">
        <v>710</v>
      </c>
      <c r="G78" s="38" t="s">
        <v>101</v>
      </c>
      <c r="H78" s="38" t="s">
        <v>78</v>
      </c>
      <c r="I78" s="38" t="s">
        <v>79</v>
      </c>
      <c r="J78" s="38" t="s">
        <v>80</v>
      </c>
      <c r="K78" s="39">
        <v>11</v>
      </c>
      <c r="L78" s="38" t="s">
        <v>711</v>
      </c>
      <c r="M78" s="38" t="s">
        <v>712</v>
      </c>
      <c r="N78" s="38" t="s">
        <v>83</v>
      </c>
      <c r="O78" s="38" t="s">
        <v>84</v>
      </c>
      <c r="P78" s="38" t="s">
        <v>106</v>
      </c>
      <c r="Q78" s="31">
        <f ca="1">RANDBETWEEN(40,110)/100</f>
        <v>0.83</v>
      </c>
      <c r="R78" s="31">
        <f ca="1">Q78*(IF(J78="Yes",1.25,1))</f>
        <v>1.0374999999999999</v>
      </c>
      <c r="S78" s="31">
        <f ca="1">R78*(IF(OR(VALUE(P78)&gt;8,VALUE(D78)&gt;80),1.25,1))</f>
        <v>1.0374999999999999</v>
      </c>
      <c r="T78" s="31">
        <f ca="1">S78*(IF(H78="Mass Customer",0.85,1))</f>
        <v>0.88187499999999985</v>
      </c>
      <c r="U78" s="31">
        <f>RANK(W78,W1:W966,0)</f>
        <v>109</v>
      </c>
      <c r="V78" s="31">
        <v>111</v>
      </c>
      <c r="W78" s="56">
        <v>1.28125</v>
      </c>
    </row>
    <row r="79" spans="1:23" ht="15.75" customHeight="1" x14ac:dyDescent="0.3">
      <c r="A79" s="38" t="s">
        <v>1831</v>
      </c>
      <c r="B79" s="38" t="s">
        <v>1832</v>
      </c>
      <c r="C79" s="38" t="s">
        <v>98</v>
      </c>
      <c r="D79" s="41">
        <v>22</v>
      </c>
      <c r="E79" s="43" t="s">
        <v>1833</v>
      </c>
      <c r="F79" s="38" t="s">
        <v>177</v>
      </c>
      <c r="G79" s="38" t="s">
        <v>77</v>
      </c>
      <c r="H79" s="38" t="s">
        <v>78</v>
      </c>
      <c r="I79" s="38" t="s">
        <v>79</v>
      </c>
      <c r="J79" s="38" t="s">
        <v>80</v>
      </c>
      <c r="K79" s="39">
        <v>16</v>
      </c>
      <c r="L79" s="38" t="s">
        <v>1834</v>
      </c>
      <c r="M79" s="38" t="s">
        <v>128</v>
      </c>
      <c r="N79" s="38" t="s">
        <v>83</v>
      </c>
      <c r="O79" s="38" t="s">
        <v>84</v>
      </c>
      <c r="P79" s="38" t="s">
        <v>99</v>
      </c>
      <c r="Q79" s="31">
        <f ca="1">RANDBETWEEN(40,110)/100</f>
        <v>0.71</v>
      </c>
      <c r="R79" s="31">
        <f ca="1">Q79*(IF(J79="Yes",1.25,1))</f>
        <v>0.88749999999999996</v>
      </c>
      <c r="S79" s="31">
        <f ca="1">R79*(IF(OR(VALUE(P79)&gt;8,VALUE(D79)&gt;80),1.25,1))</f>
        <v>1.109375</v>
      </c>
      <c r="T79" s="31">
        <f ca="1">S79*(IF(H79="Mass Customer",0.85,1))</f>
        <v>0.94296875000000002</v>
      </c>
      <c r="U79" s="31">
        <f>RANK(W79,W1:W735,0)</f>
        <v>257</v>
      </c>
      <c r="V79" s="31">
        <v>341</v>
      </c>
      <c r="W79" s="56">
        <v>0.99</v>
      </c>
    </row>
    <row r="80" spans="1:23" ht="15.75" customHeight="1" x14ac:dyDescent="0.3">
      <c r="A80" s="38" t="s">
        <v>657</v>
      </c>
      <c r="B80" s="38" t="s">
        <v>658</v>
      </c>
      <c r="C80" s="38" t="s">
        <v>74</v>
      </c>
      <c r="D80" s="41">
        <v>19</v>
      </c>
      <c r="E80" s="43" t="s">
        <v>659</v>
      </c>
      <c r="F80" s="38" t="s">
        <v>660</v>
      </c>
      <c r="G80" s="38" t="s">
        <v>77</v>
      </c>
      <c r="H80" s="38" t="s">
        <v>78</v>
      </c>
      <c r="I80" s="38" t="s">
        <v>79</v>
      </c>
      <c r="J80" s="38" t="s">
        <v>91</v>
      </c>
      <c r="K80" s="39">
        <v>9</v>
      </c>
      <c r="L80" s="38" t="s">
        <v>661</v>
      </c>
      <c r="M80" s="38" t="s">
        <v>662</v>
      </c>
      <c r="N80" s="38" t="s">
        <v>94</v>
      </c>
      <c r="O80" s="38" t="s">
        <v>84</v>
      </c>
      <c r="P80" s="38" t="s">
        <v>210</v>
      </c>
      <c r="Q80" s="31">
        <f ca="1">RANDBETWEEN(40,110)/100</f>
        <v>0.94</v>
      </c>
      <c r="R80" s="31">
        <f ca="1">Q80*(IF(J80="Yes",1.25,1))</f>
        <v>0.94</v>
      </c>
      <c r="S80" s="31">
        <f ca="1">R80*(IF(OR(VALUE(P80)&gt;8,VALUE(D80)&gt;80),1.25,1))</f>
        <v>0.94</v>
      </c>
      <c r="T80" s="31">
        <f ca="1">S80*(IF(H80="Mass Customer",0.85,1))</f>
        <v>0.79899999999999993</v>
      </c>
      <c r="U80" s="31">
        <f>RANK(W80,W1:W977,0)</f>
        <v>101</v>
      </c>
      <c r="V80" s="31">
        <v>102</v>
      </c>
      <c r="W80" s="56">
        <v>1.28828125</v>
      </c>
    </row>
    <row r="81" spans="1:23" ht="15.75" customHeight="1" x14ac:dyDescent="0.3">
      <c r="A81" s="38" t="s">
        <v>794</v>
      </c>
      <c r="B81" s="38" t="s">
        <v>795</v>
      </c>
      <c r="C81" s="38" t="s">
        <v>98</v>
      </c>
      <c r="D81" s="41">
        <v>42</v>
      </c>
      <c r="E81" s="43" t="s">
        <v>796</v>
      </c>
      <c r="F81" s="38" t="s">
        <v>554</v>
      </c>
      <c r="G81" s="38" t="s">
        <v>140</v>
      </c>
      <c r="H81" s="38" t="s">
        <v>78</v>
      </c>
      <c r="I81" s="38" t="s">
        <v>79</v>
      </c>
      <c r="J81" s="38" t="s">
        <v>91</v>
      </c>
      <c r="K81" s="39">
        <v>12</v>
      </c>
      <c r="L81" s="38" t="s">
        <v>797</v>
      </c>
      <c r="M81" s="38" t="s">
        <v>798</v>
      </c>
      <c r="N81" s="38" t="s">
        <v>83</v>
      </c>
      <c r="O81" s="38" t="s">
        <v>84</v>
      </c>
      <c r="P81" s="38" t="s">
        <v>113</v>
      </c>
      <c r="Q81" s="31">
        <f ca="1">RANDBETWEEN(40,110)/100</f>
        <v>0.45</v>
      </c>
      <c r="R81" s="31">
        <f ca="1">Q81*(IF(J81="Yes",1.25,1))</f>
        <v>0.45</v>
      </c>
      <c r="S81" s="31">
        <f ca="1">R81*(IF(OR(VALUE(P81)&gt;8,VALUE(D81)&gt;80),1.25,1))</f>
        <v>0.45</v>
      </c>
      <c r="T81" s="31">
        <f ca="1">S81*(IF(H81="Mass Customer",0.85,1))</f>
        <v>0.38250000000000001</v>
      </c>
      <c r="U81" s="31">
        <f>RANK(W81,W1:W952,0)</f>
        <v>121</v>
      </c>
      <c r="V81" s="31">
        <v>127</v>
      </c>
      <c r="W81" s="56">
        <v>1.25</v>
      </c>
    </row>
    <row r="82" spans="1:23" ht="15.75" customHeight="1" x14ac:dyDescent="0.3">
      <c r="A82" s="38" t="s">
        <v>3270</v>
      </c>
      <c r="B82" s="38" t="s">
        <v>3271</v>
      </c>
      <c r="C82" s="38" t="s">
        <v>98</v>
      </c>
      <c r="D82" s="41">
        <v>23</v>
      </c>
      <c r="E82" s="43" t="s">
        <v>3272</v>
      </c>
      <c r="F82" s="38" t="s">
        <v>1703</v>
      </c>
      <c r="G82" s="38" t="s">
        <v>77</v>
      </c>
      <c r="H82" s="38" t="s">
        <v>78</v>
      </c>
      <c r="I82" s="38" t="s">
        <v>79</v>
      </c>
      <c r="J82" s="38" t="s">
        <v>91</v>
      </c>
      <c r="K82" s="39">
        <v>18</v>
      </c>
      <c r="L82" s="38" t="s">
        <v>3273</v>
      </c>
      <c r="M82" s="38" t="s">
        <v>1747</v>
      </c>
      <c r="N82" s="38" t="s">
        <v>105</v>
      </c>
      <c r="O82" s="38" t="s">
        <v>84</v>
      </c>
      <c r="P82" s="38" t="s">
        <v>120</v>
      </c>
      <c r="Q82" s="31">
        <f ca="1">RANDBETWEEN(40,110)/100</f>
        <v>1.04</v>
      </c>
      <c r="R82" s="31">
        <f ca="1">Q82*(IF(J82="Yes",1.25,1))</f>
        <v>1.04</v>
      </c>
      <c r="S82" s="31">
        <f ca="1">R82*(IF(OR(VALUE(P82)&gt;8,VALUE(D82)&gt;80),1.25,1))</f>
        <v>1.3</v>
      </c>
      <c r="T82" s="31">
        <f ca="1">S82*(IF(H82="Mass Customer",0.85,1))</f>
        <v>1.105</v>
      </c>
      <c r="U82" s="31">
        <f>RANK(W82,W1:W407,0)</f>
        <v>279</v>
      </c>
      <c r="V82" s="31">
        <v>674</v>
      </c>
      <c r="W82" s="56">
        <v>0.703125</v>
      </c>
    </row>
    <row r="83" spans="1:23" ht="15.75" customHeight="1" x14ac:dyDescent="0.3">
      <c r="A83" s="38" t="s">
        <v>4361</v>
      </c>
      <c r="B83" s="38" t="s">
        <v>4362</v>
      </c>
      <c r="C83" s="38" t="s">
        <v>98</v>
      </c>
      <c r="D83" s="41">
        <v>77</v>
      </c>
      <c r="E83" s="43" t="s">
        <v>4363</v>
      </c>
      <c r="F83" s="38" t="s">
        <v>1235</v>
      </c>
      <c r="G83" s="38" t="s">
        <v>377</v>
      </c>
      <c r="H83" s="38" t="s">
        <v>78</v>
      </c>
      <c r="I83" s="38" t="s">
        <v>79</v>
      </c>
      <c r="J83" s="38" t="s">
        <v>91</v>
      </c>
      <c r="K83" s="39">
        <v>17</v>
      </c>
      <c r="L83" s="38" t="s">
        <v>4364</v>
      </c>
      <c r="M83" s="38" t="s">
        <v>2897</v>
      </c>
      <c r="N83" s="38" t="s">
        <v>83</v>
      </c>
      <c r="O83" s="38" t="s">
        <v>84</v>
      </c>
      <c r="P83" s="38" t="s">
        <v>233</v>
      </c>
      <c r="Q83" s="31">
        <f ca="1">RANDBETWEEN(40,110)/100</f>
        <v>1.02</v>
      </c>
      <c r="R83" s="31">
        <f ca="1">Q83*(IF(J83="Yes",1.25,1))</f>
        <v>1.02</v>
      </c>
      <c r="S83" s="31">
        <f ca="1">R83*(IF(OR(VALUE(P83)&gt;8,VALUE(D83)&gt;80),1.25,1))</f>
        <v>1.02</v>
      </c>
      <c r="T83" s="31">
        <f ca="1">S83*(IF(H83="Mass Customer",0.85,1))</f>
        <v>0.86699999999999999</v>
      </c>
      <c r="U83" s="31">
        <f>RANK(W83,W1:W144,0)</f>
        <v>136</v>
      </c>
      <c r="V83" s="31">
        <v>939</v>
      </c>
      <c r="W83" s="56">
        <v>0.46750000000000003</v>
      </c>
    </row>
    <row r="84" spans="1:23" ht="15.75" customHeight="1" x14ac:dyDescent="0.3">
      <c r="A84" s="38" t="s">
        <v>3862</v>
      </c>
      <c r="B84" s="38" t="s">
        <v>3863</v>
      </c>
      <c r="C84" s="38" t="s">
        <v>74</v>
      </c>
      <c r="D84" s="41">
        <v>42</v>
      </c>
      <c r="E84" s="43" t="s">
        <v>3864</v>
      </c>
      <c r="F84" s="38" t="s">
        <v>3865</v>
      </c>
      <c r="G84" s="38" t="s">
        <v>178</v>
      </c>
      <c r="H84" s="38" t="s">
        <v>78</v>
      </c>
      <c r="I84" s="38" t="s">
        <v>79</v>
      </c>
      <c r="J84" s="38" t="s">
        <v>80</v>
      </c>
      <c r="K84" s="39">
        <v>17</v>
      </c>
      <c r="L84" s="38" t="s">
        <v>3866</v>
      </c>
      <c r="M84" s="38" t="s">
        <v>3867</v>
      </c>
      <c r="N84" s="38" t="s">
        <v>94</v>
      </c>
      <c r="O84" s="38" t="s">
        <v>84</v>
      </c>
      <c r="P84" s="38" t="s">
        <v>99</v>
      </c>
      <c r="Q84" s="31">
        <f ca="1">RANDBETWEEN(40,110)/100</f>
        <v>1.05</v>
      </c>
      <c r="R84" s="31">
        <f ca="1">Q84*(IF(J84="Yes",1.25,1))</f>
        <v>1.3125</v>
      </c>
      <c r="S84" s="31">
        <f ca="1">R84*(IF(OR(VALUE(P84)&gt;8,VALUE(D84)&gt;80),1.25,1))</f>
        <v>1.640625</v>
      </c>
      <c r="T84" s="31">
        <f ca="1">S84*(IF(H84="Mass Customer",0.85,1))</f>
        <v>1.39453125</v>
      </c>
      <c r="U84" s="31">
        <f>RANK(W84,W1:W266,0)</f>
        <v>224</v>
      </c>
      <c r="V84" s="31">
        <v>817</v>
      </c>
      <c r="W84" s="56">
        <v>0.58649999999999991</v>
      </c>
    </row>
    <row r="85" spans="1:23" ht="15.75" customHeight="1" x14ac:dyDescent="0.3">
      <c r="A85" s="38" t="s">
        <v>2357</v>
      </c>
      <c r="B85" s="38" t="s">
        <v>2358</v>
      </c>
      <c r="C85" s="38" t="s">
        <v>98</v>
      </c>
      <c r="D85" s="41">
        <v>59</v>
      </c>
      <c r="E85" s="43" t="s">
        <v>2359</v>
      </c>
      <c r="F85" s="38" t="s">
        <v>1526</v>
      </c>
      <c r="G85" s="38" t="s">
        <v>230</v>
      </c>
      <c r="H85" s="38" t="s">
        <v>78</v>
      </c>
      <c r="I85" s="38" t="s">
        <v>79</v>
      </c>
      <c r="J85" s="38" t="s">
        <v>80</v>
      </c>
      <c r="K85" s="39">
        <v>19</v>
      </c>
      <c r="L85" s="38" t="s">
        <v>2360</v>
      </c>
      <c r="M85" s="38" t="s">
        <v>2361</v>
      </c>
      <c r="N85" s="38" t="s">
        <v>94</v>
      </c>
      <c r="O85" s="38" t="s">
        <v>84</v>
      </c>
      <c r="P85" s="38" t="s">
        <v>120</v>
      </c>
      <c r="Q85" s="31">
        <f ca="1">RANDBETWEEN(40,110)/100</f>
        <v>0.67</v>
      </c>
      <c r="R85" s="31">
        <f ca="1">Q85*(IF(J85="Yes",1.25,1))</f>
        <v>0.83750000000000002</v>
      </c>
      <c r="S85" s="31">
        <f ca="1">R85*(IF(OR(VALUE(P85)&gt;8,VALUE(D85)&gt;80),1.25,1))</f>
        <v>1.046875</v>
      </c>
      <c r="T85" s="31">
        <f ca="1">S85*(IF(H85="Mass Customer",0.85,1))</f>
        <v>0.88984374999999993</v>
      </c>
      <c r="U85" s="31">
        <f>RANK(W85,W1:W623,0)</f>
        <v>284</v>
      </c>
      <c r="V85" s="31">
        <v>455</v>
      </c>
      <c r="W85" s="56">
        <v>0.89249999999999996</v>
      </c>
    </row>
    <row r="86" spans="1:23" ht="15.75" customHeight="1" x14ac:dyDescent="0.3">
      <c r="A86" s="38" t="s">
        <v>3148</v>
      </c>
      <c r="B86" s="38" t="s">
        <v>3149</v>
      </c>
      <c r="C86" s="38" t="s">
        <v>98</v>
      </c>
      <c r="D86" s="41">
        <v>38</v>
      </c>
      <c r="E86" s="43" t="s">
        <v>3150</v>
      </c>
      <c r="F86" s="38" t="s">
        <v>1461</v>
      </c>
      <c r="G86" s="38" t="s">
        <v>377</v>
      </c>
      <c r="H86" s="38" t="s">
        <v>126</v>
      </c>
      <c r="I86" s="38" t="s">
        <v>79</v>
      </c>
      <c r="J86" s="38" t="s">
        <v>80</v>
      </c>
      <c r="K86" s="39">
        <v>14</v>
      </c>
      <c r="L86" s="38" t="s">
        <v>3151</v>
      </c>
      <c r="M86" s="38" t="s">
        <v>3152</v>
      </c>
      <c r="N86" s="38" t="s">
        <v>94</v>
      </c>
      <c r="O86" s="38" t="s">
        <v>84</v>
      </c>
      <c r="P86" s="38" t="s">
        <v>167</v>
      </c>
      <c r="Q86" s="31">
        <f ca="1">RANDBETWEEN(40,110)/100</f>
        <v>0.55000000000000004</v>
      </c>
      <c r="R86" s="31">
        <f ca="1">Q86*(IF(J86="Yes",1.25,1))</f>
        <v>0.6875</v>
      </c>
      <c r="S86" s="31">
        <f ca="1">R86*(IF(OR(VALUE(P86)&gt;8,VALUE(D86)&gt;80),1.25,1))</f>
        <v>0.6875</v>
      </c>
      <c r="T86" s="31">
        <f ca="1">S86*(IF(H86="Mass Customer",0.85,1))</f>
        <v>0.6875</v>
      </c>
      <c r="U86" s="31">
        <f>RANK(W86,W1:W440,0)</f>
        <v>283</v>
      </c>
      <c r="V86" s="31">
        <v>646</v>
      </c>
      <c r="W86" s="56">
        <v>0.73</v>
      </c>
    </row>
    <row r="87" spans="1:23" ht="15.75" hidden="1" customHeight="1" x14ac:dyDescent="0.3">
      <c r="A87" s="38" t="s">
        <v>3041</v>
      </c>
      <c r="B87" s="38" t="s">
        <v>3042</v>
      </c>
      <c r="C87" s="38" t="s">
        <v>98</v>
      </c>
      <c r="D87" s="41">
        <v>62</v>
      </c>
      <c r="E87" s="43" t="s">
        <v>3043</v>
      </c>
      <c r="F87" s="40"/>
      <c r="G87" s="38" t="s">
        <v>230</v>
      </c>
      <c r="H87" s="38" t="s">
        <v>78</v>
      </c>
      <c r="I87" s="38" t="s">
        <v>79</v>
      </c>
      <c r="J87" s="38" t="s">
        <v>80</v>
      </c>
      <c r="K87" s="39">
        <v>22</v>
      </c>
      <c r="L87" s="38" t="s">
        <v>3044</v>
      </c>
      <c r="M87" s="38" t="s">
        <v>220</v>
      </c>
      <c r="N87" s="38" t="s">
        <v>94</v>
      </c>
      <c r="O87" s="38" t="s">
        <v>84</v>
      </c>
      <c r="P87" s="38" t="s">
        <v>120</v>
      </c>
      <c r="Q87" s="31">
        <f ca="1">RANDBETWEEN(40,110)/100</f>
        <v>0.44</v>
      </c>
      <c r="R87" s="31">
        <f ca="1">Q87*(IF(J87="Yes",1.25,1))</f>
        <v>0.55000000000000004</v>
      </c>
      <c r="S87" s="31">
        <f ca="1">R87*(IF(OR(VALUE(P87)&gt;8,VALUE(D87)&gt;80),1.25,1))</f>
        <v>0.6875</v>
      </c>
      <c r="T87" s="31">
        <f ca="1">S87*(IF(H87="Mass Customer",0.85,1))</f>
        <v>0.58437499999999998</v>
      </c>
      <c r="U87" s="31">
        <f>RANK(W87,W1:W465,0)</f>
        <v>283</v>
      </c>
      <c r="V87" s="31">
        <v>620</v>
      </c>
      <c r="W87" s="31">
        <v>0.75</v>
      </c>
    </row>
    <row r="88" spans="1:23" ht="15.75" hidden="1" customHeight="1" x14ac:dyDescent="0.3">
      <c r="A88" s="38" t="s">
        <v>1326</v>
      </c>
      <c r="B88" s="38" t="s">
        <v>1327</v>
      </c>
      <c r="C88" s="38" t="s">
        <v>74</v>
      </c>
      <c r="D88" s="41">
        <v>41</v>
      </c>
      <c r="E88" s="43" t="s">
        <v>1328</v>
      </c>
      <c r="F88" s="40"/>
      <c r="G88" s="38" t="s">
        <v>178</v>
      </c>
      <c r="H88" s="38" t="s">
        <v>102</v>
      </c>
      <c r="I88" s="38" t="s">
        <v>79</v>
      </c>
      <c r="J88" s="38" t="s">
        <v>91</v>
      </c>
      <c r="K88" s="39">
        <v>8</v>
      </c>
      <c r="L88" s="38" t="s">
        <v>1329</v>
      </c>
      <c r="M88" s="38" t="s">
        <v>147</v>
      </c>
      <c r="N88" s="38" t="s">
        <v>94</v>
      </c>
      <c r="O88" s="38" t="s">
        <v>84</v>
      </c>
      <c r="P88" s="38" t="s">
        <v>167</v>
      </c>
      <c r="Q88" s="31">
        <f ca="1">RANDBETWEEN(40,110)/100</f>
        <v>0.73</v>
      </c>
      <c r="R88" s="31">
        <f ca="1">Q88*(IF(J88="Yes",1.25,1))</f>
        <v>0.73</v>
      </c>
      <c r="S88" s="31">
        <f ca="1">R88*(IF(OR(VALUE(P88)&gt;8,VALUE(D88)&gt;80),1.25,1))</f>
        <v>0.73</v>
      </c>
      <c r="T88" s="31">
        <f ca="1">S88*(IF(H88="Mass Customer",0.85,1))</f>
        <v>0.73</v>
      </c>
      <c r="U88" s="31">
        <f>RANK(W88,W1:W852,0)</f>
        <v>199</v>
      </c>
      <c r="V88" s="31">
        <v>233</v>
      </c>
      <c r="W88" s="31">
        <v>1.1000000000000001</v>
      </c>
    </row>
    <row r="89" spans="1:23" ht="15.75" customHeight="1" x14ac:dyDescent="0.3">
      <c r="A89" s="38" t="s">
        <v>3223</v>
      </c>
      <c r="B89" s="38" t="s">
        <v>3224</v>
      </c>
      <c r="C89" s="38" t="s">
        <v>98</v>
      </c>
      <c r="D89" s="41">
        <v>59</v>
      </c>
      <c r="E89" s="43" t="s">
        <v>3225</v>
      </c>
      <c r="F89" s="38" t="s">
        <v>3226</v>
      </c>
      <c r="G89" s="38" t="s">
        <v>178</v>
      </c>
      <c r="H89" s="38" t="s">
        <v>126</v>
      </c>
      <c r="I89" s="38" t="s">
        <v>79</v>
      </c>
      <c r="J89" s="38" t="s">
        <v>91</v>
      </c>
      <c r="K89" s="39">
        <v>17</v>
      </c>
      <c r="L89" s="38" t="s">
        <v>3227</v>
      </c>
      <c r="M89" s="38" t="s">
        <v>3228</v>
      </c>
      <c r="N89" s="38" t="s">
        <v>94</v>
      </c>
      <c r="O89" s="38" t="s">
        <v>84</v>
      </c>
      <c r="P89" s="38" t="s">
        <v>95</v>
      </c>
      <c r="Q89" s="31">
        <f ca="1">RANDBETWEEN(40,110)/100</f>
        <v>0.45</v>
      </c>
      <c r="R89" s="31">
        <f ca="1">Q89*(IF(J89="Yes",1.25,1))</f>
        <v>0.45</v>
      </c>
      <c r="S89" s="31">
        <f ca="1">R89*(IF(OR(VALUE(P89)&gt;8,VALUE(D89)&gt;80),1.25,1))</f>
        <v>0.5625</v>
      </c>
      <c r="T89" s="31">
        <f ca="1">S89*(IF(H89="Mass Customer",0.85,1))</f>
        <v>0.5625</v>
      </c>
      <c r="U89" s="31">
        <f>RANK(W89,W1:W425,0)</f>
        <v>281</v>
      </c>
      <c r="V89" s="31">
        <v>662</v>
      </c>
      <c r="W89" s="56">
        <v>0.71187500000000004</v>
      </c>
    </row>
    <row r="90" spans="1:23" ht="15.75" customHeight="1" x14ac:dyDescent="0.3">
      <c r="A90" s="38" t="s">
        <v>2216</v>
      </c>
      <c r="B90" s="38" t="s">
        <v>2217</v>
      </c>
      <c r="C90" s="38" t="s">
        <v>98</v>
      </c>
      <c r="D90" s="41">
        <v>51</v>
      </c>
      <c r="E90" s="43" t="s">
        <v>2218</v>
      </c>
      <c r="F90" s="38" t="s">
        <v>164</v>
      </c>
      <c r="G90" s="38" t="s">
        <v>230</v>
      </c>
      <c r="H90" s="38" t="s">
        <v>102</v>
      </c>
      <c r="I90" s="38" t="s">
        <v>79</v>
      </c>
      <c r="J90" s="38" t="s">
        <v>91</v>
      </c>
      <c r="K90" s="39">
        <v>8</v>
      </c>
      <c r="L90" s="38" t="s">
        <v>2219</v>
      </c>
      <c r="M90" s="38" t="s">
        <v>2220</v>
      </c>
      <c r="N90" s="38" t="s">
        <v>94</v>
      </c>
      <c r="O90" s="38" t="s">
        <v>84</v>
      </c>
      <c r="P90" s="38" t="s">
        <v>233</v>
      </c>
      <c r="Q90" s="31">
        <f ca="1">RANDBETWEEN(40,110)/100</f>
        <v>0.73</v>
      </c>
      <c r="R90" s="31">
        <f ca="1">Q90*(IF(J90="Yes",1.25,1))</f>
        <v>0.73</v>
      </c>
      <c r="S90" s="31">
        <f ca="1">R90*(IF(OR(VALUE(P90)&gt;8,VALUE(D90)&gt;80),1.25,1))</f>
        <v>0.73</v>
      </c>
      <c r="T90" s="31">
        <f ca="1">S90*(IF(H90="Mass Customer",0.85,1))</f>
        <v>0.73</v>
      </c>
      <c r="U90" s="31">
        <f>RANK(W90,W1:W660,0)</f>
        <v>287</v>
      </c>
      <c r="V90" s="31">
        <v>430</v>
      </c>
      <c r="W90" s="56">
        <v>0.90949999999999998</v>
      </c>
    </row>
    <row r="91" spans="1:23" ht="15.75" customHeight="1" x14ac:dyDescent="0.3">
      <c r="A91" s="38" t="s">
        <v>3825</v>
      </c>
      <c r="B91" s="38" t="s">
        <v>3826</v>
      </c>
      <c r="C91" s="38" t="s">
        <v>74</v>
      </c>
      <c r="D91" s="41">
        <v>67</v>
      </c>
      <c r="E91" s="43" t="s">
        <v>3827</v>
      </c>
      <c r="F91" s="38" t="s">
        <v>1753</v>
      </c>
      <c r="G91" s="38" t="s">
        <v>101</v>
      </c>
      <c r="H91" s="38" t="s">
        <v>126</v>
      </c>
      <c r="I91" s="38" t="s">
        <v>79</v>
      </c>
      <c r="J91" s="38" t="s">
        <v>91</v>
      </c>
      <c r="K91" s="39">
        <v>21</v>
      </c>
      <c r="L91" s="38" t="s">
        <v>3828</v>
      </c>
      <c r="M91" s="38" t="s">
        <v>410</v>
      </c>
      <c r="N91" s="38" t="s">
        <v>94</v>
      </c>
      <c r="O91" s="38" t="s">
        <v>84</v>
      </c>
      <c r="P91" s="38" t="s">
        <v>95</v>
      </c>
      <c r="Q91" s="31">
        <f ca="1">RANDBETWEEN(40,110)/100</f>
        <v>0.88</v>
      </c>
      <c r="R91" s="31">
        <f ca="1">Q91*(IF(J91="Yes",1.25,1))</f>
        <v>0.88</v>
      </c>
      <c r="S91" s="31">
        <f ca="1">R91*(IF(OR(VALUE(P91)&gt;8,VALUE(D91)&gt;80),1.25,1))</f>
        <v>1.1000000000000001</v>
      </c>
      <c r="T91" s="31">
        <f ca="1">S91*(IF(H91="Mass Customer",0.85,1))</f>
        <v>1.1000000000000001</v>
      </c>
      <c r="U91" s="31">
        <f>RANK(W91,W1:W283,0)</f>
        <v>236</v>
      </c>
      <c r="V91" s="31">
        <v>808</v>
      </c>
      <c r="W91" s="56">
        <v>0.59499999999999997</v>
      </c>
    </row>
    <row r="92" spans="1:23" ht="15.75" hidden="1" customHeight="1" x14ac:dyDescent="0.3">
      <c r="A92" s="38" t="s">
        <v>1161</v>
      </c>
      <c r="B92" s="38" t="s">
        <v>1162</v>
      </c>
      <c r="C92" s="38" t="s">
        <v>74</v>
      </c>
      <c r="D92" s="41">
        <v>70</v>
      </c>
      <c r="E92" s="43" t="s">
        <v>1163</v>
      </c>
      <c r="F92" s="40"/>
      <c r="G92" s="38" t="s">
        <v>230</v>
      </c>
      <c r="H92" s="38" t="s">
        <v>78</v>
      </c>
      <c r="I92" s="38" t="s">
        <v>79</v>
      </c>
      <c r="J92" s="38" t="s">
        <v>80</v>
      </c>
      <c r="K92" s="39">
        <v>13</v>
      </c>
      <c r="L92" s="38" t="s">
        <v>1164</v>
      </c>
      <c r="M92" s="38" t="s">
        <v>904</v>
      </c>
      <c r="N92" s="38" t="s">
        <v>105</v>
      </c>
      <c r="O92" s="38" t="s">
        <v>84</v>
      </c>
      <c r="P92" s="38" t="s">
        <v>129</v>
      </c>
      <c r="Q92" s="31">
        <f ca="1">RANDBETWEEN(40,110)/100</f>
        <v>0.46</v>
      </c>
      <c r="R92" s="31">
        <f ca="1">Q92*(IF(J92="Yes",1.25,1))</f>
        <v>0.57500000000000007</v>
      </c>
      <c r="S92" s="31">
        <f ca="1">R92*(IF(OR(VALUE(P92)&gt;8,VALUE(D92)&gt;80),1.25,1))</f>
        <v>0.57500000000000007</v>
      </c>
      <c r="T92" s="31">
        <f ca="1">S92*(IF(H92="Mass Customer",0.85,1))</f>
        <v>0.48875000000000002</v>
      </c>
      <c r="U92" s="31">
        <f>RANK(W92,W1:W891,0)</f>
        <v>185</v>
      </c>
      <c r="V92" s="31">
        <v>201</v>
      </c>
      <c r="W92" s="31">
        <v>1.1421874999999999</v>
      </c>
    </row>
    <row r="93" spans="1:23" ht="15.75" customHeight="1" x14ac:dyDescent="0.3">
      <c r="A93" s="38" t="s">
        <v>773</v>
      </c>
      <c r="B93" s="38" t="s">
        <v>774</v>
      </c>
      <c r="C93" s="38" t="s">
        <v>74</v>
      </c>
      <c r="D93" s="41">
        <v>44</v>
      </c>
      <c r="E93" s="43" t="s">
        <v>775</v>
      </c>
      <c r="F93" s="38" t="s">
        <v>425</v>
      </c>
      <c r="G93" s="38" t="s">
        <v>230</v>
      </c>
      <c r="H93" s="38" t="s">
        <v>126</v>
      </c>
      <c r="I93" s="38" t="s">
        <v>79</v>
      </c>
      <c r="J93" s="38" t="s">
        <v>80</v>
      </c>
      <c r="K93" s="39">
        <v>15</v>
      </c>
      <c r="L93" s="38" t="s">
        <v>776</v>
      </c>
      <c r="M93" s="38" t="s">
        <v>777</v>
      </c>
      <c r="N93" s="38" t="s">
        <v>83</v>
      </c>
      <c r="O93" s="38" t="s">
        <v>84</v>
      </c>
      <c r="P93" s="38" t="s">
        <v>106</v>
      </c>
      <c r="Q93" s="31">
        <f ca="1">RANDBETWEEN(40,110)/100</f>
        <v>0.89</v>
      </c>
      <c r="R93" s="31">
        <f ca="1">Q93*(IF(J93="Yes",1.25,1))</f>
        <v>1.1125</v>
      </c>
      <c r="S93" s="31">
        <f ca="1">R93*(IF(OR(VALUE(P93)&gt;8,VALUE(D93)&gt;80),1.25,1))</f>
        <v>1.1125</v>
      </c>
      <c r="T93" s="31">
        <f ca="1">S93*(IF(H93="Mass Customer",0.85,1))</f>
        <v>1.1125</v>
      </c>
      <c r="U93" s="31">
        <f>RANK(W93,W1:W968,0)</f>
        <v>124</v>
      </c>
      <c r="V93" s="31">
        <v>125</v>
      </c>
      <c r="W93" s="56">
        <v>1.26171875</v>
      </c>
    </row>
    <row r="94" spans="1:23" ht="15.75" customHeight="1" x14ac:dyDescent="0.3">
      <c r="A94" s="38" t="s">
        <v>3327</v>
      </c>
      <c r="B94" s="38" t="s">
        <v>3328</v>
      </c>
      <c r="C94" s="38" t="s">
        <v>74</v>
      </c>
      <c r="D94" s="41">
        <v>22</v>
      </c>
      <c r="E94" s="43" t="s">
        <v>3329</v>
      </c>
      <c r="F94" s="38" t="s">
        <v>3330</v>
      </c>
      <c r="G94" s="38" t="s">
        <v>77</v>
      </c>
      <c r="H94" s="38" t="s">
        <v>78</v>
      </c>
      <c r="I94" s="38" t="s">
        <v>79</v>
      </c>
      <c r="J94" s="38" t="s">
        <v>91</v>
      </c>
      <c r="K94" s="39">
        <v>11</v>
      </c>
      <c r="L94" s="38" t="s">
        <v>3331</v>
      </c>
      <c r="M94" s="38" t="s">
        <v>2361</v>
      </c>
      <c r="N94" s="38" t="s">
        <v>94</v>
      </c>
      <c r="O94" s="38" t="s">
        <v>84</v>
      </c>
      <c r="P94" s="38" t="s">
        <v>120</v>
      </c>
      <c r="Q94" s="31">
        <f ca="1">RANDBETWEEN(40,110)/100</f>
        <v>1.01</v>
      </c>
      <c r="R94" s="31">
        <f ca="1">Q94*(IF(J94="Yes",1.25,1))</f>
        <v>1.01</v>
      </c>
      <c r="S94" s="31">
        <f ca="1">R94*(IF(OR(VALUE(P94)&gt;8,VALUE(D94)&gt;80),1.25,1))</f>
        <v>1.2625</v>
      </c>
      <c r="T94" s="31">
        <f ca="1">S94*(IF(H94="Mass Customer",0.85,1))</f>
        <v>1.0731249999999999</v>
      </c>
      <c r="U94" s="31">
        <f>RANK(W94,W1:W406,0)</f>
        <v>283</v>
      </c>
      <c r="V94" s="31">
        <v>688</v>
      </c>
      <c r="W94" s="56">
        <v>0.69699999999999995</v>
      </c>
    </row>
    <row r="95" spans="1:23" ht="15.75" customHeight="1" x14ac:dyDescent="0.3">
      <c r="A95" s="38" t="s">
        <v>3240</v>
      </c>
      <c r="B95" s="38" t="s">
        <v>3241</v>
      </c>
      <c r="C95" s="38" t="s">
        <v>98</v>
      </c>
      <c r="D95" s="41">
        <v>42</v>
      </c>
      <c r="E95" s="43" t="s">
        <v>3242</v>
      </c>
      <c r="F95" s="38" t="s">
        <v>604</v>
      </c>
      <c r="G95" s="38" t="s">
        <v>101</v>
      </c>
      <c r="H95" s="38" t="s">
        <v>126</v>
      </c>
      <c r="I95" s="38" t="s">
        <v>79</v>
      </c>
      <c r="J95" s="38" t="s">
        <v>91</v>
      </c>
      <c r="K95" s="39">
        <v>19</v>
      </c>
      <c r="L95" s="38" t="s">
        <v>3243</v>
      </c>
      <c r="M95" s="38" t="s">
        <v>3244</v>
      </c>
      <c r="N95" s="38" t="s">
        <v>105</v>
      </c>
      <c r="O95" s="38" t="s">
        <v>84</v>
      </c>
      <c r="P95" s="38" t="s">
        <v>129</v>
      </c>
      <c r="Q95" s="31">
        <f ca="1">RANDBETWEEN(40,110)/100</f>
        <v>0.95</v>
      </c>
      <c r="R95" s="31">
        <f ca="1">Q95*(IF(J95="Yes",1.25,1))</f>
        <v>0.95</v>
      </c>
      <c r="S95" s="31">
        <f ca="1">R95*(IF(OR(VALUE(P95)&gt;8,VALUE(D95)&gt;80),1.25,1))</f>
        <v>0.95</v>
      </c>
      <c r="T95" s="31">
        <f ca="1">S95*(IF(H95="Mass Customer",0.85,1))</f>
        <v>0.95</v>
      </c>
      <c r="U95" s="31">
        <f>RANK(W95,W1:W427,0)</f>
        <v>287</v>
      </c>
      <c r="V95" s="31">
        <v>668</v>
      </c>
      <c r="W95" s="56">
        <v>0.7054999999999999</v>
      </c>
    </row>
    <row r="96" spans="1:23" ht="15.75" customHeight="1" x14ac:dyDescent="0.3">
      <c r="A96" s="38" t="s">
        <v>2264</v>
      </c>
      <c r="B96" s="38" t="s">
        <v>2265</v>
      </c>
      <c r="C96" s="38" t="s">
        <v>98</v>
      </c>
      <c r="D96" s="41">
        <v>59</v>
      </c>
      <c r="E96" s="43" t="s">
        <v>2266</v>
      </c>
      <c r="F96" s="38" t="s">
        <v>264</v>
      </c>
      <c r="G96" s="38" t="s">
        <v>125</v>
      </c>
      <c r="H96" s="38" t="s">
        <v>126</v>
      </c>
      <c r="I96" s="38" t="s">
        <v>79</v>
      </c>
      <c r="J96" s="38" t="s">
        <v>80</v>
      </c>
      <c r="K96" s="39">
        <v>14</v>
      </c>
      <c r="L96" s="38" t="s">
        <v>2267</v>
      </c>
      <c r="M96" s="38" t="s">
        <v>2268</v>
      </c>
      <c r="N96" s="38" t="s">
        <v>94</v>
      </c>
      <c r="O96" s="38" t="s">
        <v>84</v>
      </c>
      <c r="P96" s="38" t="s">
        <v>113</v>
      </c>
      <c r="Q96" s="31">
        <f ca="1">RANDBETWEEN(40,110)/100</f>
        <v>0.65</v>
      </c>
      <c r="R96" s="31">
        <f ca="1">Q96*(IF(J96="Yes",1.25,1))</f>
        <v>0.8125</v>
      </c>
      <c r="S96" s="31">
        <f ca="1">R96*(IF(OR(VALUE(P96)&gt;8,VALUE(D96)&gt;80),1.25,1))</f>
        <v>0.8125</v>
      </c>
      <c r="T96" s="31">
        <f ca="1">S96*(IF(H96="Mass Customer",0.85,1))</f>
        <v>0.8125</v>
      </c>
      <c r="U96" s="31">
        <f>RANK(W96,W1:W655,0)</f>
        <v>292</v>
      </c>
      <c r="V96" s="31">
        <v>441</v>
      </c>
      <c r="W96" s="56">
        <v>0.90100000000000002</v>
      </c>
    </row>
    <row r="97" spans="1:23" ht="15.75" customHeight="1" x14ac:dyDescent="0.3">
      <c r="A97" s="38" t="s">
        <v>4189</v>
      </c>
      <c r="B97" s="38" t="s">
        <v>4190</v>
      </c>
      <c r="C97" s="38" t="s">
        <v>74</v>
      </c>
      <c r="D97" s="41">
        <v>46</v>
      </c>
      <c r="E97" s="43" t="s">
        <v>4191</v>
      </c>
      <c r="F97" s="38" t="s">
        <v>919</v>
      </c>
      <c r="G97" s="38" t="s">
        <v>152</v>
      </c>
      <c r="H97" s="38" t="s">
        <v>102</v>
      </c>
      <c r="I97" s="38" t="s">
        <v>79</v>
      </c>
      <c r="J97" s="38" t="s">
        <v>80</v>
      </c>
      <c r="K97" s="39">
        <v>7</v>
      </c>
      <c r="L97" s="38" t="s">
        <v>4192</v>
      </c>
      <c r="M97" s="38" t="s">
        <v>4193</v>
      </c>
      <c r="N97" s="38" t="s">
        <v>83</v>
      </c>
      <c r="O97" s="38" t="s">
        <v>84</v>
      </c>
      <c r="P97" s="38" t="s">
        <v>106</v>
      </c>
      <c r="Q97" s="31">
        <f ca="1">RANDBETWEEN(40,110)/100</f>
        <v>0.84</v>
      </c>
      <c r="R97" s="31">
        <f ca="1">Q97*(IF(J97="Yes",1.25,1))</f>
        <v>1.05</v>
      </c>
      <c r="S97" s="31">
        <f ca="1">R97*(IF(OR(VALUE(P97)&gt;8,VALUE(D97)&gt;80),1.25,1))</f>
        <v>1.05</v>
      </c>
      <c r="T97" s="31">
        <f ca="1">S97*(IF(H97="Mass Customer",0.85,1))</f>
        <v>1.05</v>
      </c>
      <c r="U97" s="31">
        <f>RANK(W97,W1:W200,0)</f>
        <v>181</v>
      </c>
      <c r="V97" s="31">
        <v>896</v>
      </c>
      <c r="W97" s="56">
        <v>0.52</v>
      </c>
    </row>
    <row r="98" spans="1:23" ht="15.75" customHeight="1" x14ac:dyDescent="0.3">
      <c r="A98" s="38" t="s">
        <v>1843</v>
      </c>
      <c r="B98" s="38" t="s">
        <v>1844</v>
      </c>
      <c r="C98" s="38" t="s">
        <v>98</v>
      </c>
      <c r="D98" s="41">
        <v>43</v>
      </c>
      <c r="E98" s="43" t="s">
        <v>1845</v>
      </c>
      <c r="F98" s="38" t="s">
        <v>195</v>
      </c>
      <c r="G98" s="38" t="s">
        <v>90</v>
      </c>
      <c r="H98" s="38" t="s">
        <v>78</v>
      </c>
      <c r="I98" s="38" t="s">
        <v>79</v>
      </c>
      <c r="J98" s="38" t="s">
        <v>80</v>
      </c>
      <c r="K98" s="39">
        <v>7</v>
      </c>
      <c r="L98" s="38" t="s">
        <v>1846</v>
      </c>
      <c r="M98" s="38" t="s">
        <v>1847</v>
      </c>
      <c r="N98" s="38" t="s">
        <v>94</v>
      </c>
      <c r="O98" s="38" t="s">
        <v>84</v>
      </c>
      <c r="P98" s="38" t="s">
        <v>120</v>
      </c>
      <c r="Q98" s="31">
        <f ca="1">RANDBETWEEN(40,110)/100</f>
        <v>0.72</v>
      </c>
      <c r="R98" s="31">
        <f ca="1">Q98*(IF(J98="Yes",1.25,1))</f>
        <v>0.89999999999999991</v>
      </c>
      <c r="S98" s="31">
        <f ca="1">R98*(IF(OR(VALUE(P98)&gt;8,VALUE(D98)&gt;80),1.25,1))</f>
        <v>1.125</v>
      </c>
      <c r="T98" s="31">
        <f ca="1">S98*(IF(H98="Mass Customer",0.85,1))</f>
        <v>0.95624999999999993</v>
      </c>
      <c r="U98" s="31">
        <f>RANK(W98,W1:W751,0)</f>
        <v>265</v>
      </c>
      <c r="V98" s="31">
        <v>345</v>
      </c>
      <c r="W98" s="56">
        <v>0.98812500000000003</v>
      </c>
    </row>
    <row r="99" spans="1:23" ht="15.75" customHeight="1" x14ac:dyDescent="0.3">
      <c r="A99" s="38" t="s">
        <v>4122</v>
      </c>
      <c r="B99" s="38" t="s">
        <v>4123</v>
      </c>
      <c r="C99" s="38" t="s">
        <v>74</v>
      </c>
      <c r="D99" s="41">
        <v>67</v>
      </c>
      <c r="E99" s="43" t="s">
        <v>1845</v>
      </c>
      <c r="F99" s="38" t="s">
        <v>2261</v>
      </c>
      <c r="G99" s="38" t="s">
        <v>101</v>
      </c>
      <c r="H99" s="38" t="s">
        <v>126</v>
      </c>
      <c r="I99" s="38" t="s">
        <v>79</v>
      </c>
      <c r="J99" s="38" t="s">
        <v>91</v>
      </c>
      <c r="K99" s="39">
        <v>7</v>
      </c>
      <c r="L99" s="38" t="s">
        <v>4124</v>
      </c>
      <c r="M99" s="38" t="s">
        <v>1705</v>
      </c>
      <c r="N99" s="38" t="s">
        <v>83</v>
      </c>
      <c r="O99" s="38" t="s">
        <v>84</v>
      </c>
      <c r="P99" s="38" t="s">
        <v>120</v>
      </c>
      <c r="Q99" s="31">
        <f ca="1">RANDBETWEEN(40,110)/100</f>
        <v>0.69</v>
      </c>
      <c r="R99" s="31">
        <f ca="1">Q99*(IF(J99="Yes",1.25,1))</f>
        <v>0.69</v>
      </c>
      <c r="S99" s="31">
        <f ca="1">R99*(IF(OR(VALUE(P99)&gt;8,VALUE(D99)&gt;80),1.25,1))</f>
        <v>0.86249999999999993</v>
      </c>
      <c r="T99" s="31">
        <f ca="1">S99*(IF(H99="Mass Customer",0.85,1))</f>
        <v>0.86249999999999993</v>
      </c>
      <c r="U99" s="31">
        <f>RANK(W99,W1:W218,0)</f>
        <v>196</v>
      </c>
      <c r="V99" s="31">
        <v>879</v>
      </c>
      <c r="W99" s="56">
        <v>0.53749999999999998</v>
      </c>
    </row>
    <row r="100" spans="1:23" ht="15.75" customHeight="1" x14ac:dyDescent="0.3">
      <c r="A100" s="38" t="s">
        <v>4388</v>
      </c>
      <c r="B100" s="38" t="s">
        <v>4389</v>
      </c>
      <c r="C100" s="38" t="s">
        <v>98</v>
      </c>
      <c r="D100" s="41">
        <v>63</v>
      </c>
      <c r="E100" s="43" t="s">
        <v>4390</v>
      </c>
      <c r="F100" s="38" t="s">
        <v>689</v>
      </c>
      <c r="G100" s="38" t="s">
        <v>140</v>
      </c>
      <c r="H100" s="38" t="s">
        <v>126</v>
      </c>
      <c r="I100" s="38" t="s">
        <v>79</v>
      </c>
      <c r="J100" s="38" t="s">
        <v>91</v>
      </c>
      <c r="K100" s="39">
        <v>8</v>
      </c>
      <c r="L100" s="38" t="s">
        <v>4391</v>
      </c>
      <c r="M100" s="38" t="s">
        <v>4392</v>
      </c>
      <c r="N100" s="38" t="s">
        <v>94</v>
      </c>
      <c r="O100" s="38" t="s">
        <v>84</v>
      </c>
      <c r="P100" s="38" t="s">
        <v>129</v>
      </c>
      <c r="Q100" s="31">
        <f ca="1">RANDBETWEEN(40,110)/100</f>
        <v>0.41</v>
      </c>
      <c r="R100" s="31">
        <f ca="1">Q100*(IF(J100="Yes",1.25,1))</f>
        <v>0.41</v>
      </c>
      <c r="S100" s="31">
        <f ca="1">R100*(IF(OR(VALUE(P100)&gt;8,VALUE(D100)&gt;80),1.25,1))</f>
        <v>0.41</v>
      </c>
      <c r="T100" s="31">
        <f ca="1">S100*(IF(H100="Mass Customer",0.85,1))</f>
        <v>0.41</v>
      </c>
      <c r="U100" s="31">
        <f>RANK(W100,W1:W154,0)</f>
        <v>149</v>
      </c>
      <c r="V100" s="31">
        <v>944</v>
      </c>
      <c r="W100" s="56">
        <v>0.46</v>
      </c>
    </row>
    <row r="101" spans="1:23" ht="15.75" customHeight="1" x14ac:dyDescent="0.3">
      <c r="A101" s="38" t="s">
        <v>1340</v>
      </c>
      <c r="B101" s="38" t="s">
        <v>1341</v>
      </c>
      <c r="C101" s="38" t="s">
        <v>98</v>
      </c>
      <c r="D101" s="41">
        <v>84</v>
      </c>
      <c r="E101" s="43" t="s">
        <v>1342</v>
      </c>
      <c r="F101" s="38" t="s">
        <v>331</v>
      </c>
      <c r="G101" s="38" t="s">
        <v>125</v>
      </c>
      <c r="H101" s="38" t="s">
        <v>78</v>
      </c>
      <c r="I101" s="38" t="s">
        <v>79</v>
      </c>
      <c r="J101" s="38" t="s">
        <v>80</v>
      </c>
      <c r="K101" s="39">
        <v>15</v>
      </c>
      <c r="L101" s="38" t="s">
        <v>1343</v>
      </c>
      <c r="M101" s="38" t="s">
        <v>1344</v>
      </c>
      <c r="N101" s="38" t="s">
        <v>83</v>
      </c>
      <c r="O101" s="38" t="s">
        <v>84</v>
      </c>
      <c r="P101" s="38" t="s">
        <v>113</v>
      </c>
      <c r="Q101" s="31">
        <f ca="1">RANDBETWEEN(40,110)/100</f>
        <v>0.8</v>
      </c>
      <c r="R101" s="31">
        <f ca="1">Q101*(IF(J101="Yes",1.25,1))</f>
        <v>1</v>
      </c>
      <c r="S101" s="31">
        <f ca="1">R101*(IF(OR(VALUE(P101)&gt;8,VALUE(D101)&gt;80),1.25,1))</f>
        <v>1.25</v>
      </c>
      <c r="T101" s="31">
        <f ca="1">S101*(IF(H101="Mass Customer",0.85,1))</f>
        <v>1.0625</v>
      </c>
      <c r="U101" s="31">
        <f>RANK(W101,W1:W862,0)</f>
        <v>204</v>
      </c>
      <c r="V101" s="31">
        <v>237</v>
      </c>
      <c r="W101" s="56">
        <v>1.0943750000000001</v>
      </c>
    </row>
    <row r="102" spans="1:23" ht="15.75" customHeight="1" x14ac:dyDescent="0.3">
      <c r="A102" s="38" t="s">
        <v>1198</v>
      </c>
      <c r="B102" s="38" t="s">
        <v>1996</v>
      </c>
      <c r="C102" s="38" t="s">
        <v>98</v>
      </c>
      <c r="D102" s="41">
        <v>40</v>
      </c>
      <c r="E102" s="43" t="s">
        <v>1997</v>
      </c>
      <c r="F102" s="38" t="s">
        <v>1829</v>
      </c>
      <c r="G102" s="38" t="s">
        <v>101</v>
      </c>
      <c r="H102" s="38" t="s">
        <v>78</v>
      </c>
      <c r="I102" s="38" t="s">
        <v>79</v>
      </c>
      <c r="J102" s="38" t="s">
        <v>80</v>
      </c>
      <c r="K102" s="39">
        <v>16</v>
      </c>
      <c r="L102" s="38" t="s">
        <v>1998</v>
      </c>
      <c r="M102" s="38" t="s">
        <v>505</v>
      </c>
      <c r="N102" s="38" t="s">
        <v>83</v>
      </c>
      <c r="O102" s="38" t="s">
        <v>84</v>
      </c>
      <c r="P102" s="38" t="s">
        <v>106</v>
      </c>
      <c r="Q102" s="31">
        <f ca="1">RANDBETWEEN(40,110)/100</f>
        <v>0.41</v>
      </c>
      <c r="R102" s="31">
        <f ca="1">Q102*(IF(J102="Yes",1.25,1))</f>
        <v>0.51249999999999996</v>
      </c>
      <c r="S102" s="31">
        <f ca="1">R102*(IF(OR(VALUE(P102)&gt;8,VALUE(D102)&gt;80),1.25,1))</f>
        <v>0.51249999999999996</v>
      </c>
      <c r="T102" s="31">
        <f ca="1">S102*(IF(H102="Mass Customer",0.85,1))</f>
        <v>0.43562499999999993</v>
      </c>
      <c r="U102" s="31">
        <f>RANK(W102,W1:W722,0)</f>
        <v>280</v>
      </c>
      <c r="V102" s="31">
        <v>378</v>
      </c>
      <c r="W102" s="56">
        <v>0.95624999999999993</v>
      </c>
    </row>
    <row r="103" spans="1:23" ht="15.75" customHeight="1" x14ac:dyDescent="0.3">
      <c r="A103" s="38" t="s">
        <v>443</v>
      </c>
      <c r="B103" s="38" t="s">
        <v>444</v>
      </c>
      <c r="C103" s="38" t="s">
        <v>74</v>
      </c>
      <c r="D103" s="41">
        <v>59</v>
      </c>
      <c r="E103" s="43" t="s">
        <v>445</v>
      </c>
      <c r="F103" s="38" t="s">
        <v>446</v>
      </c>
      <c r="G103" s="38" t="s">
        <v>101</v>
      </c>
      <c r="H103" s="38" t="s">
        <v>126</v>
      </c>
      <c r="I103" s="38" t="s">
        <v>79</v>
      </c>
      <c r="J103" s="38" t="s">
        <v>91</v>
      </c>
      <c r="K103" s="39">
        <v>11</v>
      </c>
      <c r="L103" s="38" t="s">
        <v>447</v>
      </c>
      <c r="M103" s="38" t="s">
        <v>448</v>
      </c>
      <c r="N103" s="38" t="s">
        <v>94</v>
      </c>
      <c r="O103" s="38" t="s">
        <v>84</v>
      </c>
      <c r="P103" s="38" t="s">
        <v>99</v>
      </c>
      <c r="Q103" s="31">
        <f ca="1">RANDBETWEEN(40,110)/100</f>
        <v>0.47</v>
      </c>
      <c r="R103" s="31">
        <f ca="1">Q103*(IF(J103="Yes",1.25,1))</f>
        <v>0.47</v>
      </c>
      <c r="S103" s="31">
        <f ca="1">R103*(IF(OR(VALUE(P103)&gt;8,VALUE(D103)&gt;80),1.25,1))</f>
        <v>0.58749999999999991</v>
      </c>
      <c r="T103" s="31">
        <f ca="1">S103*(IF(H103="Mass Customer",0.85,1))</f>
        <v>0.58749999999999991</v>
      </c>
      <c r="U103" s="31">
        <f>RANK(W103,W40:W1040,0)</f>
        <v>59</v>
      </c>
      <c r="V103" s="31">
        <v>62</v>
      </c>
      <c r="W103" s="56">
        <v>1.36796875</v>
      </c>
    </row>
    <row r="104" spans="1:23" ht="15.75" hidden="1" customHeight="1" x14ac:dyDescent="0.3">
      <c r="A104" s="38" t="s">
        <v>3199</v>
      </c>
      <c r="B104" s="38" t="s">
        <v>3200</v>
      </c>
      <c r="C104" s="38" t="s">
        <v>98</v>
      </c>
      <c r="D104" s="41">
        <v>34</v>
      </c>
      <c r="E104" s="43" t="s">
        <v>3201</v>
      </c>
      <c r="F104" s="40"/>
      <c r="G104" s="38" t="s">
        <v>77</v>
      </c>
      <c r="H104" s="38" t="s">
        <v>102</v>
      </c>
      <c r="I104" s="38" t="s">
        <v>79</v>
      </c>
      <c r="J104" s="38" t="s">
        <v>80</v>
      </c>
      <c r="K104" s="39">
        <v>9</v>
      </c>
      <c r="L104" s="38" t="s">
        <v>3202</v>
      </c>
      <c r="M104" s="38" t="s">
        <v>1319</v>
      </c>
      <c r="N104" s="38" t="s">
        <v>94</v>
      </c>
      <c r="O104" s="38" t="s">
        <v>84</v>
      </c>
      <c r="P104" s="38" t="s">
        <v>129</v>
      </c>
      <c r="Q104" s="31">
        <f ca="1">RANDBETWEEN(40,110)/100</f>
        <v>1.0900000000000001</v>
      </c>
      <c r="R104" s="31">
        <f ca="1">Q104*(IF(J104="Yes",1.25,1))</f>
        <v>1.3625</v>
      </c>
      <c r="S104" s="31">
        <f ca="1">R104*(IF(OR(VALUE(P104)&gt;8,VALUE(D104)&gt;80),1.25,1))</f>
        <v>1.3625</v>
      </c>
      <c r="T104" s="31">
        <f ca="1">S104*(IF(H104="Mass Customer",0.85,1))</f>
        <v>1.3625</v>
      </c>
      <c r="U104" s="31">
        <f>RANK(W104,W1:W446,0)</f>
        <v>293</v>
      </c>
      <c r="V104" s="31">
        <v>658</v>
      </c>
      <c r="W104" s="31">
        <v>0.71249999999999991</v>
      </c>
    </row>
    <row r="105" spans="1:23" ht="15.75" customHeight="1" x14ac:dyDescent="0.3">
      <c r="A105" s="38" t="s">
        <v>2081</v>
      </c>
      <c r="B105" s="38" t="s">
        <v>2082</v>
      </c>
      <c r="C105" s="38" t="s">
        <v>74</v>
      </c>
      <c r="D105" s="41">
        <v>54</v>
      </c>
      <c r="E105" s="43" t="s">
        <v>2083</v>
      </c>
      <c r="F105" s="38" t="s">
        <v>164</v>
      </c>
      <c r="G105" s="38" t="s">
        <v>178</v>
      </c>
      <c r="H105" s="38" t="s">
        <v>78</v>
      </c>
      <c r="I105" s="38" t="s">
        <v>79</v>
      </c>
      <c r="J105" s="38" t="s">
        <v>80</v>
      </c>
      <c r="K105" s="39">
        <v>21</v>
      </c>
      <c r="L105" s="38" t="s">
        <v>2084</v>
      </c>
      <c r="M105" s="38" t="s">
        <v>1595</v>
      </c>
      <c r="N105" s="38" t="s">
        <v>94</v>
      </c>
      <c r="O105" s="38" t="s">
        <v>84</v>
      </c>
      <c r="P105" s="38" t="s">
        <v>167</v>
      </c>
      <c r="Q105" s="31">
        <f ca="1">RANDBETWEEN(40,110)/100</f>
        <v>1.04</v>
      </c>
      <c r="R105" s="31">
        <f ca="1">Q105*(IF(J105="Yes",1.25,1))</f>
        <v>1.3</v>
      </c>
      <c r="S105" s="31">
        <f ca="1">R105*(IF(OR(VALUE(P105)&gt;8,VALUE(D105)&gt;80),1.25,1))</f>
        <v>1.3</v>
      </c>
      <c r="T105" s="31">
        <f ca="1">S105*(IF(H105="Mass Customer",0.85,1))</f>
        <v>1.105</v>
      </c>
      <c r="U105" s="31">
        <f>RANK(W105,W1:W706,0)</f>
        <v>283</v>
      </c>
      <c r="V105" s="31">
        <v>396</v>
      </c>
      <c r="W105" s="56">
        <v>0.9375</v>
      </c>
    </row>
    <row r="106" spans="1:23" ht="15.75" customHeight="1" x14ac:dyDescent="0.3">
      <c r="A106" s="38" t="s">
        <v>2834</v>
      </c>
      <c r="B106" s="38" t="s">
        <v>2835</v>
      </c>
      <c r="C106" s="38" t="s">
        <v>74</v>
      </c>
      <c r="D106" s="41">
        <v>1</v>
      </c>
      <c r="E106" s="43" t="s">
        <v>2836</v>
      </c>
      <c r="F106" s="38" t="s">
        <v>2704</v>
      </c>
      <c r="G106" s="38" t="s">
        <v>101</v>
      </c>
      <c r="H106" s="38" t="s">
        <v>78</v>
      </c>
      <c r="I106" s="38" t="s">
        <v>79</v>
      </c>
      <c r="J106" s="38" t="s">
        <v>91</v>
      </c>
      <c r="K106" s="39">
        <v>16</v>
      </c>
      <c r="L106" s="38" t="s">
        <v>2837</v>
      </c>
      <c r="M106" s="38" t="s">
        <v>1103</v>
      </c>
      <c r="N106" s="38" t="s">
        <v>94</v>
      </c>
      <c r="O106" s="38" t="s">
        <v>84</v>
      </c>
      <c r="P106" s="38" t="s">
        <v>167</v>
      </c>
      <c r="Q106" s="31">
        <f ca="1">RANDBETWEEN(40,110)/100</f>
        <v>0.86</v>
      </c>
      <c r="R106" s="31">
        <f ca="1">Q106*(IF(J106="Yes",1.25,1))</f>
        <v>0.86</v>
      </c>
      <c r="S106" s="31">
        <f ca="1">R106*(IF(OR(VALUE(P106)&gt;8,VALUE(D106)&gt;80),1.25,1))</f>
        <v>0.86</v>
      </c>
      <c r="T106" s="31">
        <f ca="1">S106*(IF(H106="Mass Customer",0.85,1))</f>
        <v>0.73099999999999998</v>
      </c>
      <c r="U106" s="31">
        <f>RANK(W106,W89:W533,0)</f>
        <v>251</v>
      </c>
      <c r="V106" s="31">
        <v>568</v>
      </c>
      <c r="W106" s="56">
        <v>0.8</v>
      </c>
    </row>
    <row r="107" spans="1:23" ht="15.75" customHeight="1" x14ac:dyDescent="0.3">
      <c r="A107" s="38" t="s">
        <v>4014</v>
      </c>
      <c r="B107" s="38" t="s">
        <v>4015</v>
      </c>
      <c r="C107" s="38" t="s">
        <v>98</v>
      </c>
      <c r="D107" s="41">
        <v>29</v>
      </c>
      <c r="E107" s="43" t="s">
        <v>4016</v>
      </c>
      <c r="F107" s="38" t="s">
        <v>370</v>
      </c>
      <c r="G107" s="38" t="s">
        <v>101</v>
      </c>
      <c r="H107" s="38" t="s">
        <v>102</v>
      </c>
      <c r="I107" s="38" t="s">
        <v>79</v>
      </c>
      <c r="J107" s="38" t="s">
        <v>80</v>
      </c>
      <c r="K107" s="39">
        <v>9</v>
      </c>
      <c r="L107" s="38" t="s">
        <v>4017</v>
      </c>
      <c r="M107" s="38" t="s">
        <v>404</v>
      </c>
      <c r="N107" s="38" t="s">
        <v>105</v>
      </c>
      <c r="O107" s="38" t="s">
        <v>84</v>
      </c>
      <c r="P107" s="38" t="s">
        <v>99</v>
      </c>
      <c r="Q107" s="31">
        <f ca="1">RANDBETWEEN(40,110)/100</f>
        <v>0.56000000000000005</v>
      </c>
      <c r="R107" s="31">
        <f ca="1">Q107*(IF(J107="Yes",1.25,1))</f>
        <v>0.70000000000000007</v>
      </c>
      <c r="S107" s="31">
        <f ca="1">R107*(IF(OR(VALUE(P107)&gt;8,VALUE(D107)&gt;80),1.25,1))</f>
        <v>0.87500000000000011</v>
      </c>
      <c r="T107" s="31">
        <f ca="1">S107*(IF(H107="Mass Customer",0.85,1))</f>
        <v>0.87500000000000011</v>
      </c>
      <c r="U107" s="31">
        <f>RANK(W107,W1:W253,0)</f>
        <v>217</v>
      </c>
      <c r="V107" s="31">
        <v>854</v>
      </c>
      <c r="W107" s="56">
        <v>0.56100000000000005</v>
      </c>
    </row>
    <row r="108" spans="1:23" ht="15.75" customHeight="1" x14ac:dyDescent="0.3">
      <c r="A108" s="38" t="s">
        <v>3161</v>
      </c>
      <c r="B108" s="38" t="s">
        <v>3162</v>
      </c>
      <c r="C108" s="38" t="s">
        <v>98</v>
      </c>
      <c r="D108" s="41">
        <v>18</v>
      </c>
      <c r="E108" s="43" t="s">
        <v>3163</v>
      </c>
      <c r="F108" s="38" t="s">
        <v>392</v>
      </c>
      <c r="G108" s="38" t="s">
        <v>178</v>
      </c>
      <c r="H108" s="38" t="s">
        <v>78</v>
      </c>
      <c r="I108" s="38" t="s">
        <v>79</v>
      </c>
      <c r="J108" s="38" t="s">
        <v>80</v>
      </c>
      <c r="K108" s="39">
        <v>15</v>
      </c>
      <c r="L108" s="38" t="s">
        <v>3164</v>
      </c>
      <c r="M108" s="38" t="s">
        <v>3165</v>
      </c>
      <c r="N108" s="38" t="s">
        <v>83</v>
      </c>
      <c r="O108" s="38" t="s">
        <v>84</v>
      </c>
      <c r="P108" s="38" t="s">
        <v>120</v>
      </c>
      <c r="Q108" s="31">
        <f ca="1">RANDBETWEEN(40,110)/100</f>
        <v>0.91</v>
      </c>
      <c r="R108" s="31">
        <f ca="1">Q108*(IF(J108="Yes",1.25,1))</f>
        <v>1.1375</v>
      </c>
      <c r="S108" s="31">
        <f ca="1">R108*(IF(OR(VALUE(P108)&gt;8,VALUE(D108)&gt;80),1.25,1))</f>
        <v>1.421875</v>
      </c>
      <c r="T108" s="31">
        <f ca="1">S108*(IF(H108="Mass Customer",0.85,1))</f>
        <v>1.2085937499999999</v>
      </c>
      <c r="U108" s="31">
        <f>RANK(W108,W3:W459,0)</f>
        <v>295</v>
      </c>
      <c r="V108" s="31">
        <v>648</v>
      </c>
      <c r="W108" s="56">
        <v>0.72499999999999998</v>
      </c>
    </row>
    <row r="109" spans="1:23" ht="15.75" customHeight="1" x14ac:dyDescent="0.3">
      <c r="A109" s="38" t="s">
        <v>582</v>
      </c>
      <c r="B109" s="40"/>
      <c r="C109" s="38" t="s">
        <v>74</v>
      </c>
      <c r="D109" s="41">
        <v>5</v>
      </c>
      <c r="E109" s="43" t="s">
        <v>583</v>
      </c>
      <c r="F109" s="38" t="s">
        <v>497</v>
      </c>
      <c r="G109" s="38" t="s">
        <v>230</v>
      </c>
      <c r="H109" s="38" t="s">
        <v>126</v>
      </c>
      <c r="I109" s="38" t="s">
        <v>79</v>
      </c>
      <c r="J109" s="38" t="s">
        <v>91</v>
      </c>
      <c r="K109" s="39">
        <v>13</v>
      </c>
      <c r="L109" s="38" t="s">
        <v>584</v>
      </c>
      <c r="M109" s="38" t="s">
        <v>585</v>
      </c>
      <c r="N109" s="38" t="s">
        <v>94</v>
      </c>
      <c r="O109" s="38" t="s">
        <v>84</v>
      </c>
      <c r="P109" s="38" t="s">
        <v>355</v>
      </c>
      <c r="Q109" s="31">
        <f ca="1">RANDBETWEEN(40,110)/100</f>
        <v>0.44</v>
      </c>
      <c r="R109" s="31">
        <f ca="1">Q109*(IF(J109="Yes",1.25,1))</f>
        <v>0.44</v>
      </c>
      <c r="S109" s="31">
        <f ca="1">R109*(IF(OR(VALUE(P109)&gt;8,VALUE(D109)&gt;80),1.25,1))</f>
        <v>0.55000000000000004</v>
      </c>
      <c r="T109" s="31">
        <f ca="1">S109*(IF(H109="Mass Customer",0.85,1))</f>
        <v>0.55000000000000004</v>
      </c>
      <c r="U109" s="31">
        <f>RANK(W109,W21:W1021,0)</f>
        <v>87</v>
      </c>
      <c r="V109" s="31">
        <v>88</v>
      </c>
      <c r="W109" s="56">
        <v>1.3148437500000001</v>
      </c>
    </row>
    <row r="110" spans="1:23" ht="15.75" customHeight="1" x14ac:dyDescent="0.3">
      <c r="A110" s="38" t="s">
        <v>627</v>
      </c>
      <c r="B110" s="38" t="s">
        <v>628</v>
      </c>
      <c r="C110" s="38" t="s">
        <v>74</v>
      </c>
      <c r="D110" s="41">
        <v>18</v>
      </c>
      <c r="E110" s="43" t="s">
        <v>629</v>
      </c>
      <c r="F110" s="38" t="s">
        <v>630</v>
      </c>
      <c r="G110" s="38" t="s">
        <v>90</v>
      </c>
      <c r="H110" s="38" t="s">
        <v>78</v>
      </c>
      <c r="I110" s="38" t="s">
        <v>79</v>
      </c>
      <c r="J110" s="38" t="s">
        <v>80</v>
      </c>
      <c r="K110" s="39">
        <v>15</v>
      </c>
      <c r="L110" s="38" t="s">
        <v>631</v>
      </c>
      <c r="M110" s="38" t="s">
        <v>632</v>
      </c>
      <c r="N110" s="38" t="s">
        <v>105</v>
      </c>
      <c r="O110" s="38" t="s">
        <v>84</v>
      </c>
      <c r="P110" s="38" t="s">
        <v>233</v>
      </c>
      <c r="Q110" s="31">
        <f ca="1">RANDBETWEEN(40,110)/100</f>
        <v>0.63</v>
      </c>
      <c r="R110" s="31">
        <f ca="1">Q110*(IF(J110="Yes",1.25,1))</f>
        <v>0.78749999999999998</v>
      </c>
      <c r="S110" s="31">
        <f ca="1">R110*(IF(OR(VALUE(P110)&gt;8,VALUE(D110)&gt;80),1.25,1))</f>
        <v>0.78749999999999998</v>
      </c>
      <c r="T110" s="31">
        <f ca="1">S110*(IF(H110="Mass Customer",0.85,1))</f>
        <v>0.66937499999999994</v>
      </c>
      <c r="U110" s="31">
        <f>RANK(W110,W13:W1013,0)</f>
        <v>96</v>
      </c>
      <c r="V110" s="31">
        <v>96</v>
      </c>
      <c r="W110" s="56">
        <v>1.3</v>
      </c>
    </row>
    <row r="111" spans="1:23" ht="15.75" customHeight="1" x14ac:dyDescent="0.3">
      <c r="A111" s="38" t="s">
        <v>4565</v>
      </c>
      <c r="B111" s="38" t="s">
        <v>4566</v>
      </c>
      <c r="C111" s="38" t="s">
        <v>98</v>
      </c>
      <c r="D111" s="41">
        <v>64</v>
      </c>
      <c r="E111" s="43" t="s">
        <v>4567</v>
      </c>
      <c r="F111" s="38" t="s">
        <v>236</v>
      </c>
      <c r="G111" s="38" t="s">
        <v>77</v>
      </c>
      <c r="H111" s="38" t="s">
        <v>78</v>
      </c>
      <c r="I111" s="38" t="s">
        <v>79</v>
      </c>
      <c r="J111" s="38" t="s">
        <v>80</v>
      </c>
      <c r="K111" s="39">
        <v>11</v>
      </c>
      <c r="L111" s="38" t="s">
        <v>4568</v>
      </c>
      <c r="M111" s="38" t="s">
        <v>2415</v>
      </c>
      <c r="N111" s="38" t="s">
        <v>94</v>
      </c>
      <c r="O111" s="38" t="s">
        <v>84</v>
      </c>
      <c r="P111" s="38" t="s">
        <v>129</v>
      </c>
      <c r="Q111" s="31">
        <f ca="1">RANDBETWEEN(40,110)/100</f>
        <v>0.5</v>
      </c>
      <c r="R111" s="31">
        <f ca="1">Q111*(IF(J111="Yes",1.25,1))</f>
        <v>0.625</v>
      </c>
      <c r="S111" s="31">
        <f ca="1">R111*(IF(OR(VALUE(P111)&gt;8,VALUE(D111)&gt;80),1.25,1))</f>
        <v>0.625</v>
      </c>
      <c r="T111" s="31">
        <f ca="1">S111*(IF(H111="Mass Customer",0.85,1))</f>
        <v>0.53125</v>
      </c>
      <c r="U111" s="31">
        <f>RANK(W111,W1:W122,0)</f>
        <v>121</v>
      </c>
      <c r="V111" s="31">
        <v>988</v>
      </c>
      <c r="W111" s="56">
        <v>0.39950000000000002</v>
      </c>
    </row>
    <row r="112" spans="1:23" ht="15.75" customHeight="1" x14ac:dyDescent="0.3">
      <c r="A112" s="38" t="s">
        <v>2318</v>
      </c>
      <c r="B112" s="38" t="s">
        <v>2319</v>
      </c>
      <c r="C112" s="38" t="s">
        <v>98</v>
      </c>
      <c r="D112" s="41">
        <v>12</v>
      </c>
      <c r="E112" s="43" t="s">
        <v>2320</v>
      </c>
      <c r="F112" s="38" t="s">
        <v>1498</v>
      </c>
      <c r="G112" s="38" t="s">
        <v>77</v>
      </c>
      <c r="H112" s="38" t="s">
        <v>126</v>
      </c>
      <c r="I112" s="38" t="s">
        <v>79</v>
      </c>
      <c r="J112" s="38" t="s">
        <v>91</v>
      </c>
      <c r="K112" s="39">
        <v>21</v>
      </c>
      <c r="L112" s="38" t="s">
        <v>2321</v>
      </c>
      <c r="M112" s="38" t="s">
        <v>835</v>
      </c>
      <c r="N112" s="38" t="s">
        <v>94</v>
      </c>
      <c r="O112" s="38" t="s">
        <v>84</v>
      </c>
      <c r="P112" s="38" t="s">
        <v>120</v>
      </c>
      <c r="Q112" s="31">
        <f ca="1">RANDBETWEEN(40,110)/100</f>
        <v>0.51</v>
      </c>
      <c r="R112" s="31">
        <f ca="1">Q112*(IF(J112="Yes",1.25,1))</f>
        <v>0.51</v>
      </c>
      <c r="S112" s="31">
        <f ca="1">R112*(IF(OR(VALUE(P112)&gt;8,VALUE(D112)&gt;80),1.25,1))</f>
        <v>0.63749999999999996</v>
      </c>
      <c r="T112" s="31">
        <f ca="1">S112*(IF(H112="Mass Customer",0.85,1))</f>
        <v>0.63749999999999996</v>
      </c>
      <c r="U112" s="31">
        <f>RANK(W112,W62:W659,0)</f>
        <v>274</v>
      </c>
      <c r="V112" s="31">
        <v>450</v>
      </c>
      <c r="W112" s="56">
        <v>0.89999999999999991</v>
      </c>
    </row>
    <row r="113" spans="1:23" ht="15.75" customHeight="1" x14ac:dyDescent="0.3">
      <c r="A113" s="38" t="s">
        <v>1315</v>
      </c>
      <c r="B113" s="38" t="s">
        <v>1316</v>
      </c>
      <c r="C113" s="38" t="s">
        <v>98</v>
      </c>
      <c r="D113" s="41">
        <v>53</v>
      </c>
      <c r="E113" s="43" t="s">
        <v>1317</v>
      </c>
      <c r="F113" s="38" t="s">
        <v>615</v>
      </c>
      <c r="G113" s="38" t="s">
        <v>90</v>
      </c>
      <c r="H113" s="38" t="s">
        <v>78</v>
      </c>
      <c r="I113" s="38" t="s">
        <v>79</v>
      </c>
      <c r="J113" s="38" t="s">
        <v>91</v>
      </c>
      <c r="K113" s="39">
        <v>16</v>
      </c>
      <c r="L113" s="38" t="s">
        <v>1318</v>
      </c>
      <c r="M113" s="38" t="s">
        <v>1319</v>
      </c>
      <c r="N113" s="38" t="s">
        <v>94</v>
      </c>
      <c r="O113" s="38" t="s">
        <v>84</v>
      </c>
      <c r="P113" s="38" t="s">
        <v>129</v>
      </c>
      <c r="Q113" s="31">
        <f ca="1">RANDBETWEEN(40,110)/100</f>
        <v>0.91</v>
      </c>
      <c r="R113" s="31">
        <f ca="1">Q113*(IF(J113="Yes",1.25,1))</f>
        <v>0.91</v>
      </c>
      <c r="S113" s="31">
        <f ca="1">R113*(IF(OR(VALUE(P113)&gt;8,VALUE(D113)&gt;80),1.25,1))</f>
        <v>0.91</v>
      </c>
      <c r="T113" s="31">
        <f ca="1">S113*(IF(H113="Mass Customer",0.85,1))</f>
        <v>0.77349999999999997</v>
      </c>
      <c r="U113" s="31">
        <f>RANK(W113,W1:W879,0)</f>
        <v>208</v>
      </c>
      <c r="V113" s="31">
        <v>233</v>
      </c>
      <c r="W113" s="56">
        <v>1.1000000000000001</v>
      </c>
    </row>
    <row r="114" spans="1:23" ht="15.75" customHeight="1" x14ac:dyDescent="0.3">
      <c r="A114" s="38" t="s">
        <v>1795</v>
      </c>
      <c r="B114" s="38" t="s">
        <v>1796</v>
      </c>
      <c r="C114" s="38" t="s">
        <v>74</v>
      </c>
      <c r="D114" s="41">
        <v>81</v>
      </c>
      <c r="E114" s="43" t="s">
        <v>1797</v>
      </c>
      <c r="F114" s="38" t="s">
        <v>791</v>
      </c>
      <c r="G114" s="38" t="s">
        <v>77</v>
      </c>
      <c r="H114" s="38" t="s">
        <v>78</v>
      </c>
      <c r="I114" s="38" t="s">
        <v>79</v>
      </c>
      <c r="J114" s="38" t="s">
        <v>91</v>
      </c>
      <c r="K114" s="39">
        <v>7</v>
      </c>
      <c r="L114" s="38" t="s">
        <v>1798</v>
      </c>
      <c r="M114" s="38" t="s">
        <v>759</v>
      </c>
      <c r="N114" s="38" t="s">
        <v>94</v>
      </c>
      <c r="O114" s="38" t="s">
        <v>84</v>
      </c>
      <c r="P114" s="38" t="s">
        <v>120</v>
      </c>
      <c r="Q114" s="31">
        <f ca="1">RANDBETWEEN(40,110)/100</f>
        <v>0.76</v>
      </c>
      <c r="R114" s="31">
        <f ca="1">Q114*(IF(J114="Yes",1.25,1))</f>
        <v>0.76</v>
      </c>
      <c r="S114" s="31">
        <f ca="1">R114*(IF(OR(VALUE(P114)&gt;8,VALUE(D114)&gt;80),1.25,1))</f>
        <v>0.95</v>
      </c>
      <c r="T114" s="31">
        <f ca="1">S114*(IF(H114="Mass Customer",0.85,1))</f>
        <v>0.8075</v>
      </c>
      <c r="U114" s="31">
        <f>RANK(W114,W1:W778,0)</f>
        <v>266</v>
      </c>
      <c r="V114" s="31">
        <v>334</v>
      </c>
      <c r="W114" s="56">
        <v>0.9987499999999998</v>
      </c>
    </row>
    <row r="115" spans="1:23" ht="15.75" customHeight="1" x14ac:dyDescent="0.3">
      <c r="A115" s="38" t="s">
        <v>1306</v>
      </c>
      <c r="B115" s="38" t="s">
        <v>1307</v>
      </c>
      <c r="C115" s="38" t="s">
        <v>74</v>
      </c>
      <c r="D115" s="41">
        <v>50</v>
      </c>
      <c r="E115" s="43" t="s">
        <v>1308</v>
      </c>
      <c r="F115" s="38" t="s">
        <v>1250</v>
      </c>
      <c r="G115" s="38" t="s">
        <v>77</v>
      </c>
      <c r="H115" s="38" t="s">
        <v>78</v>
      </c>
      <c r="I115" s="38" t="s">
        <v>79</v>
      </c>
      <c r="J115" s="38" t="s">
        <v>80</v>
      </c>
      <c r="K115" s="39">
        <v>18</v>
      </c>
      <c r="L115" s="38" t="s">
        <v>1309</v>
      </c>
      <c r="M115" s="38" t="s">
        <v>1310</v>
      </c>
      <c r="N115" s="38" t="s">
        <v>94</v>
      </c>
      <c r="O115" s="38" t="s">
        <v>84</v>
      </c>
      <c r="P115" s="38" t="s">
        <v>120</v>
      </c>
      <c r="Q115" s="31">
        <f ca="1">RANDBETWEEN(40,110)/100</f>
        <v>0.96</v>
      </c>
      <c r="R115" s="31">
        <f ca="1">Q115*(IF(J115="Yes",1.25,1))</f>
        <v>1.2</v>
      </c>
      <c r="S115" s="31">
        <f ca="1">R115*(IF(OR(VALUE(P115)&gt;8,VALUE(D115)&gt;80),1.25,1))</f>
        <v>1.5</v>
      </c>
      <c r="T115" s="31">
        <f ca="1">S115*(IF(H115="Mass Customer",0.85,1))</f>
        <v>1.2749999999999999</v>
      </c>
      <c r="U115" s="31">
        <f>RANK(W115,W1:W883,0)</f>
        <v>208</v>
      </c>
      <c r="V115" s="31">
        <v>231</v>
      </c>
      <c r="W115" s="56">
        <v>1.105</v>
      </c>
    </row>
    <row r="116" spans="1:23" ht="15.75" customHeight="1" x14ac:dyDescent="0.3">
      <c r="A116" s="38" t="s">
        <v>1330</v>
      </c>
      <c r="B116" s="38" t="s">
        <v>1331</v>
      </c>
      <c r="C116" s="38" t="s">
        <v>98</v>
      </c>
      <c r="D116" s="41">
        <v>97</v>
      </c>
      <c r="E116" s="43" t="s">
        <v>1332</v>
      </c>
      <c r="F116" s="38" t="s">
        <v>509</v>
      </c>
      <c r="G116" s="38" t="s">
        <v>171</v>
      </c>
      <c r="H116" s="38" t="s">
        <v>126</v>
      </c>
      <c r="I116" s="38" t="s">
        <v>79</v>
      </c>
      <c r="J116" s="38" t="s">
        <v>80</v>
      </c>
      <c r="K116" s="39">
        <v>13</v>
      </c>
      <c r="L116" s="38" t="s">
        <v>1333</v>
      </c>
      <c r="M116" s="38" t="s">
        <v>1334</v>
      </c>
      <c r="N116" s="38" t="s">
        <v>94</v>
      </c>
      <c r="O116" s="38" t="s">
        <v>84</v>
      </c>
      <c r="P116" s="38" t="s">
        <v>167</v>
      </c>
      <c r="Q116" s="31">
        <f ca="1">RANDBETWEEN(40,110)/100</f>
        <v>1.07</v>
      </c>
      <c r="R116" s="31">
        <f ca="1">Q116*(IF(J116="Yes",1.25,1))</f>
        <v>1.3375000000000001</v>
      </c>
      <c r="S116" s="31">
        <f ca="1">R116*(IF(OR(VALUE(P116)&gt;8,VALUE(D116)&gt;80),1.25,1))</f>
        <v>1.6718750000000002</v>
      </c>
      <c r="T116" s="31">
        <f ca="1">S116*(IF(H116="Mass Customer",0.85,1))</f>
        <v>1.6718750000000002</v>
      </c>
      <c r="U116" s="31">
        <f>RANK(W116,W1:W879,0)</f>
        <v>211</v>
      </c>
      <c r="V116" s="31">
        <v>237</v>
      </c>
      <c r="W116" s="56">
        <v>1.0943750000000001</v>
      </c>
    </row>
    <row r="117" spans="1:23" ht="15.75" customHeight="1" x14ac:dyDescent="0.3">
      <c r="A117" s="38" t="s">
        <v>2849</v>
      </c>
      <c r="B117" s="38" t="s">
        <v>2850</v>
      </c>
      <c r="C117" s="38" t="s">
        <v>74</v>
      </c>
      <c r="D117" s="41">
        <v>90</v>
      </c>
      <c r="E117" s="43" t="s">
        <v>2851</v>
      </c>
      <c r="F117" s="38" t="s">
        <v>886</v>
      </c>
      <c r="G117" s="38" t="s">
        <v>101</v>
      </c>
      <c r="H117" s="38" t="s">
        <v>102</v>
      </c>
      <c r="I117" s="38" t="s">
        <v>79</v>
      </c>
      <c r="J117" s="38" t="s">
        <v>91</v>
      </c>
      <c r="K117" s="39">
        <v>7</v>
      </c>
      <c r="L117" s="38" t="s">
        <v>2852</v>
      </c>
      <c r="M117" s="38" t="s">
        <v>632</v>
      </c>
      <c r="N117" s="38" t="s">
        <v>105</v>
      </c>
      <c r="O117" s="38" t="s">
        <v>84</v>
      </c>
      <c r="P117" s="38" t="s">
        <v>210</v>
      </c>
      <c r="Q117" s="31">
        <f ca="1">RANDBETWEEN(40,110)/100</f>
        <v>0.94</v>
      </c>
      <c r="R117" s="31">
        <f ca="1">Q117*(IF(J117="Yes",1.25,1))</f>
        <v>0.94</v>
      </c>
      <c r="S117" s="31">
        <f ca="1">R117*(IF(OR(VALUE(P117)&gt;8,VALUE(D117)&gt;80),1.25,1))</f>
        <v>1.1749999999999998</v>
      </c>
      <c r="T117" s="31">
        <f ca="1">S117*(IF(H117="Mass Customer",0.85,1))</f>
        <v>1.1749999999999998</v>
      </c>
      <c r="U117" s="31">
        <f>RANK(W117,W1:W540,0)</f>
        <v>309</v>
      </c>
      <c r="V117" s="31">
        <v>575</v>
      </c>
      <c r="W117" s="56">
        <v>0.796875</v>
      </c>
    </row>
    <row r="118" spans="1:23" ht="15.75" customHeight="1" x14ac:dyDescent="0.3">
      <c r="A118" s="38" t="s">
        <v>1132</v>
      </c>
      <c r="B118" s="38" t="s">
        <v>1133</v>
      </c>
      <c r="C118" s="38" t="s">
        <v>98</v>
      </c>
      <c r="D118" s="41">
        <v>26</v>
      </c>
      <c r="E118" s="43" t="s">
        <v>1134</v>
      </c>
      <c r="F118" s="38" t="s">
        <v>491</v>
      </c>
      <c r="G118" s="38" t="s">
        <v>178</v>
      </c>
      <c r="H118" s="38" t="s">
        <v>78</v>
      </c>
      <c r="I118" s="38" t="s">
        <v>79</v>
      </c>
      <c r="J118" s="38" t="s">
        <v>80</v>
      </c>
      <c r="K118" s="39">
        <v>11</v>
      </c>
      <c r="L118" s="38" t="s">
        <v>1135</v>
      </c>
      <c r="M118" s="38" t="s">
        <v>1136</v>
      </c>
      <c r="N118" s="38" t="s">
        <v>105</v>
      </c>
      <c r="O118" s="38" t="s">
        <v>84</v>
      </c>
      <c r="P118" s="38" t="s">
        <v>355</v>
      </c>
      <c r="Q118" s="31">
        <f ca="1">RANDBETWEEN(40,110)/100</f>
        <v>0.8</v>
      </c>
      <c r="R118" s="31">
        <f ca="1">Q118*(IF(J118="Yes",1.25,1))</f>
        <v>1</v>
      </c>
      <c r="S118" s="31">
        <f ca="1">R118*(IF(OR(VALUE(P118)&gt;8,VALUE(D118)&gt;80),1.25,1))</f>
        <v>1.25</v>
      </c>
      <c r="T118" s="31">
        <f ca="1">S118*(IF(H118="Mass Customer",0.85,1))</f>
        <v>1.0625</v>
      </c>
      <c r="U118" s="31">
        <f>RANK(W118,W1:W923,0)</f>
        <v>183</v>
      </c>
      <c r="V118" s="31">
        <v>195</v>
      </c>
      <c r="W118" s="56">
        <v>1.1475</v>
      </c>
    </row>
    <row r="119" spans="1:23" ht="15.75" customHeight="1" x14ac:dyDescent="0.3">
      <c r="A119" s="38" t="s">
        <v>3262</v>
      </c>
      <c r="B119" s="38" t="s">
        <v>3263</v>
      </c>
      <c r="C119" s="38" t="s">
        <v>98</v>
      </c>
      <c r="D119" s="41">
        <v>5</v>
      </c>
      <c r="E119" s="43" t="s">
        <v>3264</v>
      </c>
      <c r="F119" s="38" t="s">
        <v>3054</v>
      </c>
      <c r="G119" s="38" t="s">
        <v>178</v>
      </c>
      <c r="H119" s="38" t="s">
        <v>126</v>
      </c>
      <c r="I119" s="38" t="s">
        <v>79</v>
      </c>
      <c r="J119" s="38" t="s">
        <v>91</v>
      </c>
      <c r="K119" s="39">
        <v>11</v>
      </c>
      <c r="L119" s="38" t="s">
        <v>3265</v>
      </c>
      <c r="M119" s="38" t="s">
        <v>2327</v>
      </c>
      <c r="N119" s="38" t="s">
        <v>94</v>
      </c>
      <c r="O119" s="38" t="s">
        <v>84</v>
      </c>
      <c r="P119" s="38" t="s">
        <v>95</v>
      </c>
      <c r="Q119" s="31">
        <f ca="1">RANDBETWEEN(40,110)/100</f>
        <v>0.86</v>
      </c>
      <c r="R119" s="31">
        <f ca="1">Q119*(IF(J119="Yes",1.25,1))</f>
        <v>0.86</v>
      </c>
      <c r="S119" s="31">
        <f ca="1">R119*(IF(OR(VALUE(P119)&gt;8,VALUE(D119)&gt;80),1.25,1))</f>
        <v>1.075</v>
      </c>
      <c r="T119" s="31">
        <f ca="1">S119*(IF(H119="Mass Customer",0.85,1))</f>
        <v>1.075</v>
      </c>
      <c r="U119" s="31">
        <f>RANK(W119,W1:W446,0)</f>
        <v>302</v>
      </c>
      <c r="V119" s="31">
        <v>672</v>
      </c>
      <c r="W119" s="56">
        <v>0.70390625000000007</v>
      </c>
    </row>
    <row r="120" spans="1:23" ht="15.75" customHeight="1" x14ac:dyDescent="0.3">
      <c r="A120" s="38" t="s">
        <v>3190</v>
      </c>
      <c r="B120" s="38" t="s">
        <v>3191</v>
      </c>
      <c r="C120" s="38" t="s">
        <v>98</v>
      </c>
      <c r="D120" s="41">
        <v>2</v>
      </c>
      <c r="E120" s="43" t="s">
        <v>3192</v>
      </c>
      <c r="F120" s="38" t="s">
        <v>1348</v>
      </c>
      <c r="G120" s="38" t="s">
        <v>101</v>
      </c>
      <c r="H120" s="38" t="s">
        <v>78</v>
      </c>
      <c r="I120" s="38" t="s">
        <v>79</v>
      </c>
      <c r="J120" s="38" t="s">
        <v>80</v>
      </c>
      <c r="K120" s="39">
        <v>19</v>
      </c>
      <c r="L120" s="38" t="s">
        <v>3193</v>
      </c>
      <c r="M120" s="38" t="s">
        <v>3194</v>
      </c>
      <c r="N120" s="38" t="s">
        <v>94</v>
      </c>
      <c r="O120" s="38" t="s">
        <v>84</v>
      </c>
      <c r="P120" s="38" t="s">
        <v>355</v>
      </c>
      <c r="Q120" s="31">
        <f ca="1">RANDBETWEEN(40,110)/100</f>
        <v>0.81</v>
      </c>
      <c r="R120" s="31">
        <f ca="1">Q120*(IF(J120="Yes",1.25,1))</f>
        <v>1.0125000000000002</v>
      </c>
      <c r="S120" s="31">
        <f ca="1">R120*(IF(OR(VALUE(P120)&gt;8,VALUE(D120)&gt;80),1.25,1))</f>
        <v>1.2656250000000002</v>
      </c>
      <c r="T120" s="31">
        <f ca="1">S120*(IF(H120="Mass Customer",0.85,1))</f>
        <v>1.0757812500000001</v>
      </c>
      <c r="U120" s="31">
        <f>RANK(W120,W1:W464,0)</f>
        <v>301</v>
      </c>
      <c r="V120" s="31">
        <v>655</v>
      </c>
      <c r="W120" s="56">
        <v>0.71718749999999998</v>
      </c>
    </row>
    <row r="121" spans="1:23" ht="15.75" customHeight="1" x14ac:dyDescent="0.3">
      <c r="A121" s="38" t="s">
        <v>2495</v>
      </c>
      <c r="B121" s="38" t="s">
        <v>2496</v>
      </c>
      <c r="C121" s="38" t="s">
        <v>98</v>
      </c>
      <c r="D121" s="41">
        <v>15</v>
      </c>
      <c r="E121" s="43" t="s">
        <v>2497</v>
      </c>
      <c r="F121" s="38" t="s">
        <v>1910</v>
      </c>
      <c r="G121" s="38" t="s">
        <v>230</v>
      </c>
      <c r="H121" s="38" t="s">
        <v>78</v>
      </c>
      <c r="I121" s="38" t="s">
        <v>79</v>
      </c>
      <c r="J121" s="38" t="s">
        <v>80</v>
      </c>
      <c r="K121" s="39">
        <v>21</v>
      </c>
      <c r="L121" s="38" t="s">
        <v>2498</v>
      </c>
      <c r="M121" s="38" t="s">
        <v>1381</v>
      </c>
      <c r="N121" s="38" t="s">
        <v>105</v>
      </c>
      <c r="O121" s="38" t="s">
        <v>84</v>
      </c>
      <c r="P121" s="38" t="s">
        <v>120</v>
      </c>
      <c r="Q121" s="31">
        <f ca="1">RANDBETWEEN(40,110)/100</f>
        <v>0.86</v>
      </c>
      <c r="R121" s="31">
        <f ca="1">Q121*(IF(J121="Yes",1.25,1))</f>
        <v>1.075</v>
      </c>
      <c r="S121" s="31">
        <f ca="1">R121*(IF(OR(VALUE(P121)&gt;8,VALUE(D121)&gt;80),1.25,1))</f>
        <v>1.34375</v>
      </c>
      <c r="T121" s="31">
        <f ca="1">S121*(IF(H121="Mass Customer",0.85,1))</f>
        <v>1.1421874999999999</v>
      </c>
      <c r="U121" s="31">
        <f>RANK(W121,W43:W627,0)</f>
        <v>295</v>
      </c>
      <c r="V121" s="31">
        <v>494</v>
      </c>
      <c r="W121" s="56">
        <v>0.86699999999999999</v>
      </c>
    </row>
    <row r="122" spans="1:23" ht="15.75" customHeight="1" x14ac:dyDescent="0.3">
      <c r="A122" s="38" t="s">
        <v>2012</v>
      </c>
      <c r="B122" s="38" t="s">
        <v>2013</v>
      </c>
      <c r="C122" s="38" t="s">
        <v>98</v>
      </c>
      <c r="D122" s="41">
        <v>65</v>
      </c>
      <c r="E122" s="43" t="s">
        <v>2014</v>
      </c>
      <c r="F122" s="38" t="s">
        <v>376</v>
      </c>
      <c r="G122" s="38" t="s">
        <v>125</v>
      </c>
      <c r="H122" s="38" t="s">
        <v>102</v>
      </c>
      <c r="I122" s="38" t="s">
        <v>79</v>
      </c>
      <c r="J122" s="38" t="s">
        <v>91</v>
      </c>
      <c r="K122" s="39">
        <v>17</v>
      </c>
      <c r="L122" s="38" t="s">
        <v>2015</v>
      </c>
      <c r="M122" s="38" t="s">
        <v>2016</v>
      </c>
      <c r="N122" s="38" t="s">
        <v>94</v>
      </c>
      <c r="O122" s="38" t="s">
        <v>84</v>
      </c>
      <c r="P122" s="38" t="s">
        <v>129</v>
      </c>
      <c r="Q122" s="31">
        <f ca="1">RANDBETWEEN(40,110)/100</f>
        <v>1.0900000000000001</v>
      </c>
      <c r="R122" s="31">
        <f ca="1">Q122*(IF(J122="Yes",1.25,1))</f>
        <v>1.0900000000000001</v>
      </c>
      <c r="S122" s="31">
        <f ca="1">R122*(IF(OR(VALUE(P122)&gt;8,VALUE(D122)&gt;80),1.25,1))</f>
        <v>1.0900000000000001</v>
      </c>
      <c r="T122" s="31">
        <f ca="1">S122*(IF(H122="Mass Customer",0.85,1))</f>
        <v>1.0900000000000001</v>
      </c>
      <c r="U122" s="31">
        <f>RANK(W122,W1:W738,0)</f>
        <v>290</v>
      </c>
      <c r="V122" s="31">
        <v>382</v>
      </c>
      <c r="W122" s="56">
        <v>0.95</v>
      </c>
    </row>
    <row r="123" spans="1:23" ht="15.75" customHeight="1" x14ac:dyDescent="0.3">
      <c r="A123" s="38" t="s">
        <v>1871</v>
      </c>
      <c r="B123" s="38" t="s">
        <v>1872</v>
      </c>
      <c r="C123" s="38" t="s">
        <v>98</v>
      </c>
      <c r="D123" s="41">
        <v>74</v>
      </c>
      <c r="E123" s="43" t="s">
        <v>1873</v>
      </c>
      <c r="F123" s="38" t="s">
        <v>164</v>
      </c>
      <c r="G123" s="38" t="s">
        <v>377</v>
      </c>
      <c r="H123" s="38" t="s">
        <v>78</v>
      </c>
      <c r="I123" s="38" t="s">
        <v>79</v>
      </c>
      <c r="J123" s="38" t="s">
        <v>80</v>
      </c>
      <c r="K123" s="39">
        <v>17</v>
      </c>
      <c r="L123" s="38" t="s">
        <v>1874</v>
      </c>
      <c r="M123" s="38" t="s">
        <v>1875</v>
      </c>
      <c r="N123" s="38" t="s">
        <v>105</v>
      </c>
      <c r="O123" s="38" t="s">
        <v>84</v>
      </c>
      <c r="P123" s="38" t="s">
        <v>99</v>
      </c>
      <c r="Q123" s="31">
        <f ca="1">RANDBETWEEN(40,110)/100</f>
        <v>0.56999999999999995</v>
      </c>
      <c r="R123" s="31">
        <f ca="1">Q123*(IF(J123="Yes",1.25,1))</f>
        <v>0.71249999999999991</v>
      </c>
      <c r="S123" s="31">
        <f ca="1">R123*(IF(OR(VALUE(P123)&gt;8,VALUE(D123)&gt;80),1.25,1))</f>
        <v>0.89062499999999989</v>
      </c>
      <c r="T123" s="31">
        <f ca="1">S123*(IF(H123="Mass Customer",0.85,1))</f>
        <v>0.75703124999999993</v>
      </c>
      <c r="U123" s="31">
        <f>RANK(W123,W1:W770,0)</f>
        <v>277</v>
      </c>
      <c r="V123" s="31">
        <v>349</v>
      </c>
      <c r="W123" s="56">
        <v>0.98750000000000004</v>
      </c>
    </row>
    <row r="124" spans="1:23" ht="15.75" customHeight="1" x14ac:dyDescent="0.3">
      <c r="A124" s="38" t="s">
        <v>2458</v>
      </c>
      <c r="B124" s="38" t="s">
        <v>2459</v>
      </c>
      <c r="C124" s="38" t="s">
        <v>74</v>
      </c>
      <c r="D124" s="41">
        <v>46</v>
      </c>
      <c r="E124" s="43" t="s">
        <v>2460</v>
      </c>
      <c r="F124" s="38" t="s">
        <v>671</v>
      </c>
      <c r="G124" s="38" t="s">
        <v>101</v>
      </c>
      <c r="H124" s="38" t="s">
        <v>126</v>
      </c>
      <c r="I124" s="38" t="s">
        <v>79</v>
      </c>
      <c r="J124" s="38" t="s">
        <v>80</v>
      </c>
      <c r="K124" s="39">
        <v>13</v>
      </c>
      <c r="L124" s="38" t="s">
        <v>2461</v>
      </c>
      <c r="M124" s="38" t="s">
        <v>366</v>
      </c>
      <c r="N124" s="38" t="s">
        <v>83</v>
      </c>
      <c r="O124" s="38" t="s">
        <v>84</v>
      </c>
      <c r="P124" s="38" t="s">
        <v>233</v>
      </c>
      <c r="Q124" s="31">
        <f ca="1">RANDBETWEEN(40,110)/100</f>
        <v>0.7</v>
      </c>
      <c r="R124" s="31">
        <f ca="1">Q124*(IF(J124="Yes",1.25,1))</f>
        <v>0.875</v>
      </c>
      <c r="S124" s="31">
        <f ca="1">R124*(IF(OR(VALUE(P124)&gt;8,VALUE(D124)&gt;80),1.25,1))</f>
        <v>0.875</v>
      </c>
      <c r="T124" s="31">
        <f ca="1">S124*(IF(H124="Mass Customer",0.85,1))</f>
        <v>0.875</v>
      </c>
      <c r="U124" s="31">
        <f>RANK(W124,W1:W638,0)</f>
        <v>311</v>
      </c>
      <c r="V124" s="31">
        <v>486</v>
      </c>
      <c r="W124" s="56">
        <v>0.875</v>
      </c>
    </row>
    <row r="125" spans="1:23" ht="15.75" customHeight="1" x14ac:dyDescent="0.3">
      <c r="A125" s="38" t="s">
        <v>1891</v>
      </c>
      <c r="B125" s="38" t="s">
        <v>1892</v>
      </c>
      <c r="C125" s="38" t="s">
        <v>98</v>
      </c>
      <c r="D125" s="41">
        <v>30</v>
      </c>
      <c r="E125" s="43" t="s">
        <v>1893</v>
      </c>
      <c r="F125" s="38" t="s">
        <v>170</v>
      </c>
      <c r="G125" s="38" t="s">
        <v>178</v>
      </c>
      <c r="H125" s="38" t="s">
        <v>78</v>
      </c>
      <c r="I125" s="38" t="s">
        <v>79</v>
      </c>
      <c r="J125" s="38" t="s">
        <v>80</v>
      </c>
      <c r="K125" s="39">
        <v>11</v>
      </c>
      <c r="L125" s="38" t="s">
        <v>1894</v>
      </c>
      <c r="M125" s="38" t="s">
        <v>1895</v>
      </c>
      <c r="N125" s="38" t="s">
        <v>105</v>
      </c>
      <c r="O125" s="38" t="s">
        <v>84</v>
      </c>
      <c r="P125" s="38" t="s">
        <v>129</v>
      </c>
      <c r="Q125" s="31">
        <f ca="1">RANDBETWEEN(40,110)/100</f>
        <v>0.44</v>
      </c>
      <c r="R125" s="31">
        <f ca="1">Q125*(IF(J125="Yes",1.25,1))</f>
        <v>0.55000000000000004</v>
      </c>
      <c r="S125" s="31">
        <f ca="1">R125*(IF(OR(VALUE(P125)&gt;8,VALUE(D125)&gt;80),1.25,1))</f>
        <v>0.55000000000000004</v>
      </c>
      <c r="T125" s="31">
        <f ca="1">S125*(IF(H125="Mass Customer",0.85,1))</f>
        <v>0.46750000000000003</v>
      </c>
      <c r="U125" s="31">
        <f>RANK(W125,W1:W768,0)</f>
        <v>283</v>
      </c>
      <c r="V125" s="31">
        <v>356</v>
      </c>
      <c r="W125" s="56">
        <v>0.98281249999999998</v>
      </c>
    </row>
    <row r="126" spans="1:23" ht="15.75" customHeight="1" x14ac:dyDescent="0.3">
      <c r="A126" s="38" t="s">
        <v>1169</v>
      </c>
      <c r="B126" s="40"/>
      <c r="C126" s="38" t="s">
        <v>74</v>
      </c>
      <c r="D126" s="41">
        <v>47</v>
      </c>
      <c r="E126" s="43" t="s">
        <v>1170</v>
      </c>
      <c r="F126" s="38" t="s">
        <v>76</v>
      </c>
      <c r="G126" s="38" t="s">
        <v>77</v>
      </c>
      <c r="H126" s="38" t="s">
        <v>102</v>
      </c>
      <c r="I126" s="38" t="s">
        <v>79</v>
      </c>
      <c r="J126" s="38" t="s">
        <v>80</v>
      </c>
      <c r="K126" s="39">
        <v>21</v>
      </c>
      <c r="L126" s="38" t="s">
        <v>1171</v>
      </c>
      <c r="M126" s="38" t="s">
        <v>1172</v>
      </c>
      <c r="N126" s="38" t="s">
        <v>94</v>
      </c>
      <c r="O126" s="38" t="s">
        <v>84</v>
      </c>
      <c r="P126" s="38" t="s">
        <v>120</v>
      </c>
      <c r="Q126" s="31">
        <f ca="1">RANDBETWEEN(40,110)/100</f>
        <v>0.65</v>
      </c>
      <c r="R126" s="31">
        <f ca="1">Q126*(IF(J126="Yes",1.25,1))</f>
        <v>0.8125</v>
      </c>
      <c r="S126" s="31">
        <f ca="1">R126*(IF(OR(VALUE(P126)&gt;8,VALUE(D126)&gt;80),1.25,1))</f>
        <v>1.015625</v>
      </c>
      <c r="T126" s="31">
        <f ca="1">S126*(IF(H126="Mass Customer",0.85,1))</f>
        <v>1.015625</v>
      </c>
      <c r="U126" s="31">
        <f>RANK(W126,W1:W923,0)</f>
        <v>190</v>
      </c>
      <c r="V126" s="31">
        <v>202</v>
      </c>
      <c r="W126" s="56">
        <v>1.140625</v>
      </c>
    </row>
    <row r="127" spans="1:23" ht="15.75" customHeight="1" x14ac:dyDescent="0.3">
      <c r="A127" s="38" t="s">
        <v>3842</v>
      </c>
      <c r="B127" s="38" t="s">
        <v>3843</v>
      </c>
      <c r="C127" s="38" t="s">
        <v>74</v>
      </c>
      <c r="D127" s="41">
        <v>69</v>
      </c>
      <c r="E127" s="43" t="s">
        <v>3513</v>
      </c>
      <c r="F127" s="38" t="s">
        <v>1498</v>
      </c>
      <c r="G127" s="38" t="s">
        <v>77</v>
      </c>
      <c r="H127" s="38" t="s">
        <v>78</v>
      </c>
      <c r="I127" s="38" t="s">
        <v>79</v>
      </c>
      <c r="J127" s="38" t="s">
        <v>91</v>
      </c>
      <c r="K127" s="39">
        <v>20</v>
      </c>
      <c r="L127" s="38" t="s">
        <v>3844</v>
      </c>
      <c r="M127" s="38" t="s">
        <v>3845</v>
      </c>
      <c r="N127" s="38" t="s">
        <v>83</v>
      </c>
      <c r="O127" s="38" t="s">
        <v>84</v>
      </c>
      <c r="P127" s="38" t="s">
        <v>113</v>
      </c>
      <c r="Q127" s="31">
        <f ca="1">RANDBETWEEN(40,110)/100</f>
        <v>0.5</v>
      </c>
      <c r="R127" s="31">
        <f ca="1">Q127*(IF(J127="Yes",1.25,1))</f>
        <v>0.5</v>
      </c>
      <c r="S127" s="31">
        <f ca="1">R127*(IF(OR(VALUE(P127)&gt;8,VALUE(D127)&gt;80),1.25,1))</f>
        <v>0.5</v>
      </c>
      <c r="T127" s="31">
        <f ca="1">S127*(IF(H127="Mass Customer",0.85,1))</f>
        <v>0.42499999999999999</v>
      </c>
      <c r="U127" s="31">
        <f>RANK(W127,W1:W315,0)</f>
        <v>260</v>
      </c>
      <c r="V127" s="31">
        <v>810</v>
      </c>
      <c r="W127" s="56">
        <v>0.58749999999999991</v>
      </c>
    </row>
    <row r="128" spans="1:23" ht="15.75" customHeight="1" x14ac:dyDescent="0.3">
      <c r="A128" s="38" t="s">
        <v>3511</v>
      </c>
      <c r="B128" s="38" t="s">
        <v>3512</v>
      </c>
      <c r="C128" s="38" t="s">
        <v>98</v>
      </c>
      <c r="D128" s="41">
        <v>94</v>
      </c>
      <c r="E128" s="43" t="s">
        <v>3513</v>
      </c>
      <c r="F128" s="38" t="s">
        <v>294</v>
      </c>
      <c r="G128" s="38" t="s">
        <v>230</v>
      </c>
      <c r="H128" s="38" t="s">
        <v>78</v>
      </c>
      <c r="I128" s="38" t="s">
        <v>79</v>
      </c>
      <c r="J128" s="38" t="s">
        <v>80</v>
      </c>
      <c r="K128" s="39">
        <v>9</v>
      </c>
      <c r="L128" s="38" t="s">
        <v>3514</v>
      </c>
      <c r="M128" s="38" t="s">
        <v>873</v>
      </c>
      <c r="N128" s="38" t="s">
        <v>83</v>
      </c>
      <c r="O128" s="38" t="s">
        <v>84</v>
      </c>
      <c r="P128" s="38" t="s">
        <v>120</v>
      </c>
      <c r="Q128" s="31">
        <f ca="1">RANDBETWEEN(40,110)/100</f>
        <v>0.98</v>
      </c>
      <c r="R128" s="31">
        <f ca="1">Q128*(IF(J128="Yes",1.25,1))</f>
        <v>1.2250000000000001</v>
      </c>
      <c r="S128" s="31">
        <f ca="1">R128*(IF(OR(VALUE(P128)&gt;8,VALUE(D128)&gt;80),1.25,1))</f>
        <v>1.53125</v>
      </c>
      <c r="T128" s="31">
        <f ca="1">S128*(IF(H128="Mass Customer",0.85,1))</f>
        <v>1.3015625</v>
      </c>
      <c r="U128" s="31">
        <f>RANK(W128,W2:W395,0)</f>
        <v>293</v>
      </c>
      <c r="V128" s="31">
        <v>733</v>
      </c>
      <c r="W128" s="56">
        <v>0.66250000000000009</v>
      </c>
    </row>
    <row r="129" spans="1:23" ht="15.75" customHeight="1" x14ac:dyDescent="0.3">
      <c r="A129" s="38" t="s">
        <v>2539</v>
      </c>
      <c r="B129" s="38" t="s">
        <v>2540</v>
      </c>
      <c r="C129" s="38" t="s">
        <v>74</v>
      </c>
      <c r="D129" s="41">
        <v>13</v>
      </c>
      <c r="E129" s="43" t="s">
        <v>2541</v>
      </c>
      <c r="F129" s="38" t="s">
        <v>402</v>
      </c>
      <c r="G129" s="38" t="s">
        <v>230</v>
      </c>
      <c r="H129" s="38" t="s">
        <v>126</v>
      </c>
      <c r="I129" s="38" t="s">
        <v>79</v>
      </c>
      <c r="J129" s="38" t="s">
        <v>91</v>
      </c>
      <c r="K129" s="39">
        <v>11</v>
      </c>
      <c r="L129" s="38" t="s">
        <v>2542</v>
      </c>
      <c r="M129" s="38" t="s">
        <v>255</v>
      </c>
      <c r="N129" s="38" t="s">
        <v>94</v>
      </c>
      <c r="O129" s="38" t="s">
        <v>84</v>
      </c>
      <c r="P129" s="38" t="s">
        <v>129</v>
      </c>
      <c r="Q129" s="31">
        <f ca="1">RANDBETWEEN(40,110)/100</f>
        <v>0.61</v>
      </c>
      <c r="R129" s="31">
        <f ca="1">Q129*(IF(J129="Yes",1.25,1))</f>
        <v>0.61</v>
      </c>
      <c r="S129" s="31">
        <f ca="1">R129*(IF(OR(VALUE(P129)&gt;8,VALUE(D129)&gt;80),1.25,1))</f>
        <v>0.61</v>
      </c>
      <c r="T129" s="31">
        <f ca="1">S129*(IF(H129="Mass Customer",0.85,1))</f>
        <v>0.61</v>
      </c>
      <c r="U129" s="31">
        <f>RANK(W129,W71:W623,0)</f>
        <v>283</v>
      </c>
      <c r="V129" s="31">
        <v>504</v>
      </c>
      <c r="W129" s="56">
        <v>0.85000000000000009</v>
      </c>
    </row>
    <row r="130" spans="1:23" ht="15.75" hidden="1" customHeight="1" x14ac:dyDescent="0.3">
      <c r="A130" s="38" t="s">
        <v>4569</v>
      </c>
      <c r="B130" s="38" t="s">
        <v>4570</v>
      </c>
      <c r="C130" s="38" t="s">
        <v>98</v>
      </c>
      <c r="D130" s="41">
        <v>83</v>
      </c>
      <c r="E130" s="43" t="s">
        <v>4571</v>
      </c>
      <c r="F130" s="40"/>
      <c r="G130" s="38" t="s">
        <v>77</v>
      </c>
      <c r="H130" s="38" t="s">
        <v>126</v>
      </c>
      <c r="I130" s="38" t="s">
        <v>79</v>
      </c>
      <c r="J130" s="38" t="s">
        <v>80</v>
      </c>
      <c r="K130" s="39">
        <v>11</v>
      </c>
      <c r="L130" s="38" t="s">
        <v>4572</v>
      </c>
      <c r="M130" s="38" t="s">
        <v>3841</v>
      </c>
      <c r="N130" s="38" t="s">
        <v>94</v>
      </c>
      <c r="O130" s="38" t="s">
        <v>84</v>
      </c>
      <c r="P130" s="38" t="s">
        <v>167</v>
      </c>
      <c r="Q130" s="31">
        <f ca="1">RANDBETWEEN(40,110)/100</f>
        <v>0.7</v>
      </c>
      <c r="R130" s="31">
        <f ca="1">Q130*(IF(J130="Yes",1.25,1))</f>
        <v>0.875</v>
      </c>
      <c r="S130" s="31">
        <f ca="1">R130*(IF(OR(VALUE(P130)&gt;8,VALUE(D130)&gt;80),1.25,1))</f>
        <v>1.09375</v>
      </c>
      <c r="T130" s="31">
        <f ca="1">S130*(IF(H130="Mass Customer",0.85,1))</f>
        <v>1.09375</v>
      </c>
      <c r="U130" s="31">
        <f>RANK(W130,W1:W140,0)</f>
        <v>138</v>
      </c>
      <c r="V130" s="31">
        <v>988</v>
      </c>
      <c r="W130" s="31">
        <v>0.39950000000000002</v>
      </c>
    </row>
    <row r="131" spans="1:23" ht="15.75" hidden="1" customHeight="1" x14ac:dyDescent="0.3">
      <c r="A131" s="38" t="s">
        <v>245</v>
      </c>
      <c r="B131" s="38" t="s">
        <v>246</v>
      </c>
      <c r="C131" s="38" t="s">
        <v>74</v>
      </c>
      <c r="D131" s="41">
        <v>11</v>
      </c>
      <c r="E131" s="43" t="s">
        <v>247</v>
      </c>
      <c r="F131" s="40"/>
      <c r="G131" s="38" t="s">
        <v>90</v>
      </c>
      <c r="H131" s="38" t="s">
        <v>78</v>
      </c>
      <c r="I131" s="38" t="s">
        <v>79</v>
      </c>
      <c r="J131" s="38" t="s">
        <v>91</v>
      </c>
      <c r="K131" s="39">
        <v>17</v>
      </c>
      <c r="L131" s="38" t="s">
        <v>248</v>
      </c>
      <c r="M131" s="38" t="s">
        <v>249</v>
      </c>
      <c r="N131" s="38" t="s">
        <v>83</v>
      </c>
      <c r="O131" s="38" t="s">
        <v>84</v>
      </c>
      <c r="P131" s="38" t="s">
        <v>233</v>
      </c>
      <c r="Q131" s="31">
        <f ca="1">RANDBETWEEN(40,110)/100</f>
        <v>1.0900000000000001</v>
      </c>
      <c r="R131" s="31">
        <f ca="1">Q131*(IF(J131="Yes",1.25,1))</f>
        <v>1.0900000000000001</v>
      </c>
      <c r="S131" s="31">
        <f ca="1">R131*(IF(OR(VALUE(P131)&gt;8,VALUE(D131)&gt;80),1.25,1))</f>
        <v>1.0900000000000001</v>
      </c>
      <c r="T131" s="31">
        <f ca="1">S131*(IF(H131="Mass Customer",0.85,1))</f>
        <v>0.92649999999999999</v>
      </c>
      <c r="U131" s="31">
        <f>RANK(W131,W105:W1105,0)</f>
        <v>22</v>
      </c>
      <c r="V131" s="31">
        <v>26</v>
      </c>
      <c r="W131" s="31">
        <v>1.46875</v>
      </c>
    </row>
    <row r="132" spans="1:23" ht="15.75" customHeight="1" x14ac:dyDescent="0.3">
      <c r="A132" s="38" t="s">
        <v>1791</v>
      </c>
      <c r="B132" s="38" t="s">
        <v>1792</v>
      </c>
      <c r="C132" s="38" t="s">
        <v>98</v>
      </c>
      <c r="D132" s="41">
        <v>62</v>
      </c>
      <c r="E132" s="43" t="s">
        <v>1793</v>
      </c>
      <c r="F132" s="38" t="s">
        <v>1613</v>
      </c>
      <c r="G132" s="38" t="s">
        <v>101</v>
      </c>
      <c r="H132" s="38" t="s">
        <v>78</v>
      </c>
      <c r="I132" s="38" t="s">
        <v>79</v>
      </c>
      <c r="J132" s="38" t="s">
        <v>80</v>
      </c>
      <c r="K132" s="39">
        <v>15</v>
      </c>
      <c r="L132" s="38" t="s">
        <v>1794</v>
      </c>
      <c r="M132" s="38" t="s">
        <v>1319</v>
      </c>
      <c r="N132" s="38" t="s">
        <v>94</v>
      </c>
      <c r="O132" s="38" t="s">
        <v>84</v>
      </c>
      <c r="P132" s="38" t="s">
        <v>99</v>
      </c>
      <c r="Q132" s="31">
        <f ca="1">RANDBETWEEN(40,110)/100</f>
        <v>0.85</v>
      </c>
      <c r="R132" s="31">
        <f ca="1">Q132*(IF(J132="Yes",1.25,1))</f>
        <v>1.0625</v>
      </c>
      <c r="S132" s="31">
        <f ca="1">R132*(IF(OR(VALUE(P132)&gt;8,VALUE(D132)&gt;80),1.25,1))</f>
        <v>1.328125</v>
      </c>
      <c r="T132" s="31">
        <f ca="1">S132*(IF(H132="Mass Customer",0.85,1))</f>
        <v>1.12890625</v>
      </c>
      <c r="U132" s="31">
        <f>RANK(W132,W1:W797,0)</f>
        <v>273</v>
      </c>
      <c r="V132" s="31">
        <v>334</v>
      </c>
      <c r="W132" s="56">
        <v>0.9987499999999998</v>
      </c>
    </row>
    <row r="133" spans="1:23" ht="15.75" customHeight="1" x14ac:dyDescent="0.3">
      <c r="A133" s="38" t="s">
        <v>4357</v>
      </c>
      <c r="B133" s="38" t="s">
        <v>4358</v>
      </c>
      <c r="C133" s="38" t="s">
        <v>98</v>
      </c>
      <c r="D133" s="41">
        <v>41</v>
      </c>
      <c r="E133" s="43" t="s">
        <v>4359</v>
      </c>
      <c r="F133" s="38" t="s">
        <v>285</v>
      </c>
      <c r="G133" s="38" t="s">
        <v>101</v>
      </c>
      <c r="H133" s="38" t="s">
        <v>126</v>
      </c>
      <c r="I133" s="38" t="s">
        <v>79</v>
      </c>
      <c r="J133" s="38" t="s">
        <v>80</v>
      </c>
      <c r="K133" s="39">
        <v>11</v>
      </c>
      <c r="L133" s="38" t="s">
        <v>4360</v>
      </c>
      <c r="M133" s="38" t="s">
        <v>2280</v>
      </c>
      <c r="N133" s="38" t="s">
        <v>94</v>
      </c>
      <c r="O133" s="38" t="s">
        <v>84</v>
      </c>
      <c r="P133" s="38" t="s">
        <v>680</v>
      </c>
      <c r="Q133" s="31">
        <f ca="1">RANDBETWEEN(40,110)/100</f>
        <v>1.03</v>
      </c>
      <c r="R133" s="31">
        <f ca="1">Q133*(IF(J133="Yes",1.25,1))</f>
        <v>1.2875000000000001</v>
      </c>
      <c r="S133" s="31">
        <f ca="1">R133*(IF(OR(VALUE(P133)&gt;8,VALUE(D133)&gt;80),1.25,1))</f>
        <v>1.2875000000000001</v>
      </c>
      <c r="T133" s="31">
        <f ca="1">S133*(IF(H133="Mass Customer",0.85,1))</f>
        <v>1.2875000000000001</v>
      </c>
      <c r="U133" s="31">
        <f>RANK(W133,W1:W195,0)</f>
        <v>184</v>
      </c>
      <c r="V133" s="31">
        <v>937</v>
      </c>
      <c r="W133" s="56">
        <v>0.47</v>
      </c>
    </row>
    <row r="134" spans="1:23" ht="15.75" customHeight="1" x14ac:dyDescent="0.3">
      <c r="A134" s="38" t="s">
        <v>2193</v>
      </c>
      <c r="B134" s="38" t="s">
        <v>2194</v>
      </c>
      <c r="C134" s="38" t="s">
        <v>74</v>
      </c>
      <c r="D134" s="41">
        <v>70</v>
      </c>
      <c r="E134" s="43" t="s">
        <v>2195</v>
      </c>
      <c r="F134" s="38" t="s">
        <v>2196</v>
      </c>
      <c r="G134" s="38" t="s">
        <v>77</v>
      </c>
      <c r="H134" s="38" t="s">
        <v>78</v>
      </c>
      <c r="I134" s="38" t="s">
        <v>79</v>
      </c>
      <c r="J134" s="38" t="s">
        <v>80</v>
      </c>
      <c r="K134" s="39">
        <v>19</v>
      </c>
      <c r="L134" s="38" t="s">
        <v>2197</v>
      </c>
      <c r="M134" s="38" t="s">
        <v>1725</v>
      </c>
      <c r="N134" s="38" t="s">
        <v>94</v>
      </c>
      <c r="O134" s="38" t="s">
        <v>84</v>
      </c>
      <c r="P134" s="38" t="s">
        <v>120</v>
      </c>
      <c r="Q134" s="31">
        <f ca="1">RANDBETWEEN(40,110)/100</f>
        <v>0.71</v>
      </c>
      <c r="R134" s="31">
        <f ca="1">Q134*(IF(J134="Yes",1.25,1))</f>
        <v>0.88749999999999996</v>
      </c>
      <c r="S134" s="31">
        <f ca="1">R134*(IF(OR(VALUE(P134)&gt;8,VALUE(D134)&gt;80),1.25,1))</f>
        <v>1.109375</v>
      </c>
      <c r="T134" s="31">
        <f ca="1">S134*(IF(H134="Mass Customer",0.85,1))</f>
        <v>0.94296875000000002</v>
      </c>
      <c r="U134" s="31">
        <f>RANK(W134,W1:W709,0)</f>
        <v>302</v>
      </c>
      <c r="V134" s="31">
        <v>420</v>
      </c>
      <c r="W134" s="56">
        <v>0.91374999999999995</v>
      </c>
    </row>
    <row r="135" spans="1:23" ht="15.75" customHeight="1" x14ac:dyDescent="0.3">
      <c r="A135" s="38" t="s">
        <v>3077</v>
      </c>
      <c r="B135" s="38" t="s">
        <v>3078</v>
      </c>
      <c r="C135" s="38" t="s">
        <v>74</v>
      </c>
      <c r="D135" s="41">
        <v>7</v>
      </c>
      <c r="E135" s="43" t="s">
        <v>3079</v>
      </c>
      <c r="F135" s="38" t="s">
        <v>2261</v>
      </c>
      <c r="G135" s="38" t="s">
        <v>230</v>
      </c>
      <c r="H135" s="38" t="s">
        <v>78</v>
      </c>
      <c r="I135" s="38" t="s">
        <v>79</v>
      </c>
      <c r="J135" s="38" t="s">
        <v>91</v>
      </c>
      <c r="K135" s="39">
        <v>11</v>
      </c>
      <c r="L135" s="38" t="s">
        <v>3080</v>
      </c>
      <c r="M135" s="38" t="s">
        <v>3081</v>
      </c>
      <c r="N135" s="38" t="s">
        <v>94</v>
      </c>
      <c r="O135" s="38" t="s">
        <v>84</v>
      </c>
      <c r="P135" s="38" t="s">
        <v>120</v>
      </c>
      <c r="Q135" s="31">
        <f ca="1">RANDBETWEEN(40,110)/100</f>
        <v>0.42</v>
      </c>
      <c r="R135" s="31">
        <f ca="1">Q135*(IF(J135="Yes",1.25,1))</f>
        <v>0.42</v>
      </c>
      <c r="S135" s="31">
        <f ca="1">R135*(IF(OR(VALUE(P135)&gt;8,VALUE(D135)&gt;80),1.25,1))</f>
        <v>0.52500000000000002</v>
      </c>
      <c r="T135" s="31">
        <f ca="1">S135*(IF(H135="Mass Customer",0.85,1))</f>
        <v>0.44624999999999998</v>
      </c>
      <c r="U135" s="31">
        <f>RANK(W135,W1:W505,0)</f>
        <v>312</v>
      </c>
      <c r="V135" s="31">
        <v>626</v>
      </c>
      <c r="W135" s="56">
        <v>0.74375000000000002</v>
      </c>
    </row>
    <row r="136" spans="1:23" ht="15.75" hidden="1" customHeight="1" x14ac:dyDescent="0.3">
      <c r="A136" s="38" t="s">
        <v>192</v>
      </c>
      <c r="B136" s="38" t="s">
        <v>2132</v>
      </c>
      <c r="C136" s="38" t="s">
        <v>98</v>
      </c>
      <c r="D136" s="41">
        <v>81</v>
      </c>
      <c r="E136" s="43" t="s">
        <v>2133</v>
      </c>
      <c r="F136" s="40"/>
      <c r="G136" s="38" t="s">
        <v>230</v>
      </c>
      <c r="H136" s="38" t="s">
        <v>78</v>
      </c>
      <c r="I136" s="38" t="s">
        <v>79</v>
      </c>
      <c r="J136" s="38" t="s">
        <v>80</v>
      </c>
      <c r="K136" s="39">
        <v>21</v>
      </c>
      <c r="L136" s="38" t="s">
        <v>2134</v>
      </c>
      <c r="M136" s="38" t="s">
        <v>2135</v>
      </c>
      <c r="N136" s="38" t="s">
        <v>94</v>
      </c>
      <c r="O136" s="38" t="s">
        <v>84</v>
      </c>
      <c r="P136" s="38" t="s">
        <v>167</v>
      </c>
      <c r="Q136" s="31">
        <f ca="1">RANDBETWEEN(40,110)/100</f>
        <v>0.93</v>
      </c>
      <c r="R136" s="31">
        <f ca="1">Q136*(IF(J136="Yes",1.25,1))</f>
        <v>1.1625000000000001</v>
      </c>
      <c r="S136" s="31">
        <f ca="1">R136*(IF(OR(VALUE(P136)&gt;8,VALUE(D136)&gt;80),1.25,1))</f>
        <v>1.453125</v>
      </c>
      <c r="T136" s="31">
        <f ca="1">S136*(IF(H136="Mass Customer",0.85,1))</f>
        <v>1.23515625</v>
      </c>
      <c r="U136" s="31">
        <f>RANK(W136,W1:W725,0)</f>
        <v>306</v>
      </c>
      <c r="V136" s="31">
        <v>409</v>
      </c>
      <c r="W136" s="31">
        <v>0.92500000000000004</v>
      </c>
    </row>
    <row r="137" spans="1:23" ht="15.75" customHeight="1" x14ac:dyDescent="0.3">
      <c r="A137" s="38" t="s">
        <v>1073</v>
      </c>
      <c r="B137" s="38" t="s">
        <v>1074</v>
      </c>
      <c r="C137" s="38" t="s">
        <v>74</v>
      </c>
      <c r="D137" s="41">
        <v>36</v>
      </c>
      <c r="E137" s="43" t="s">
        <v>1075</v>
      </c>
      <c r="F137" s="38" t="s">
        <v>849</v>
      </c>
      <c r="G137" s="38" t="s">
        <v>230</v>
      </c>
      <c r="H137" s="38" t="s">
        <v>126</v>
      </c>
      <c r="I137" s="38" t="s">
        <v>79</v>
      </c>
      <c r="J137" s="38" t="s">
        <v>80</v>
      </c>
      <c r="K137" s="39">
        <v>21</v>
      </c>
      <c r="L137" s="38" t="s">
        <v>1076</v>
      </c>
      <c r="M137" s="38" t="s">
        <v>1077</v>
      </c>
      <c r="N137" s="38" t="s">
        <v>94</v>
      </c>
      <c r="O137" s="38" t="s">
        <v>84</v>
      </c>
      <c r="P137" s="38" t="s">
        <v>167</v>
      </c>
      <c r="Q137" s="31">
        <f ca="1">RANDBETWEEN(40,110)/100</f>
        <v>0.86</v>
      </c>
      <c r="R137" s="31">
        <f ca="1">Q137*(IF(J137="Yes",1.25,1))</f>
        <v>1.075</v>
      </c>
      <c r="S137" s="31">
        <f ca="1">R137*(IF(OR(VALUE(P137)&gt;8,VALUE(D137)&gt;80),1.25,1))</f>
        <v>1.075</v>
      </c>
      <c r="T137" s="31">
        <f ca="1">S137*(IF(H137="Mass Customer",0.85,1))</f>
        <v>1.075</v>
      </c>
      <c r="U137" s="31">
        <f>RANK(W137,W1:W954,0)</f>
        <v>176</v>
      </c>
      <c r="V137" s="31">
        <v>181</v>
      </c>
      <c r="W137" s="56">
        <v>1.1581250000000001</v>
      </c>
    </row>
    <row r="138" spans="1:23" ht="15.75" customHeight="1" x14ac:dyDescent="0.3">
      <c r="A138" s="38" t="s">
        <v>732</v>
      </c>
      <c r="B138" s="38" t="s">
        <v>733</v>
      </c>
      <c r="C138" s="38" t="s">
        <v>74</v>
      </c>
      <c r="D138" s="41">
        <v>64</v>
      </c>
      <c r="E138" s="43" t="s">
        <v>734</v>
      </c>
      <c r="F138" s="38" t="s">
        <v>735</v>
      </c>
      <c r="G138" s="38" t="s">
        <v>171</v>
      </c>
      <c r="H138" s="38" t="s">
        <v>102</v>
      </c>
      <c r="I138" s="38" t="s">
        <v>79</v>
      </c>
      <c r="J138" s="38" t="s">
        <v>80</v>
      </c>
      <c r="K138" s="39">
        <v>17</v>
      </c>
      <c r="L138" s="38" t="s">
        <v>736</v>
      </c>
      <c r="M138" s="38" t="s">
        <v>737</v>
      </c>
      <c r="N138" s="38" t="s">
        <v>94</v>
      </c>
      <c r="O138" s="38" t="s">
        <v>84</v>
      </c>
      <c r="P138" s="38" t="s">
        <v>120</v>
      </c>
      <c r="Q138" s="31">
        <f ca="1">RANDBETWEEN(40,110)/100</f>
        <v>0.54</v>
      </c>
      <c r="R138" s="31">
        <f ca="1">Q138*(IF(J138="Yes",1.25,1))</f>
        <v>0.67500000000000004</v>
      </c>
      <c r="S138" s="31">
        <f ca="1">R138*(IF(OR(VALUE(P138)&gt;8,VALUE(D138)&gt;80),1.25,1))</f>
        <v>0.84375</v>
      </c>
      <c r="T138" s="31">
        <f ca="1">S138*(IF(H138="Mass Customer",0.85,1))</f>
        <v>0.84375</v>
      </c>
      <c r="U138" s="31">
        <f>RANK(W138,W21:W1021,0)</f>
        <v>113</v>
      </c>
      <c r="V138" s="31">
        <v>114</v>
      </c>
      <c r="W138" s="56">
        <v>1.2749999999999999</v>
      </c>
    </row>
    <row r="139" spans="1:23" ht="15.75" customHeight="1" x14ac:dyDescent="0.3">
      <c r="A139" s="38" t="s">
        <v>2786</v>
      </c>
      <c r="B139" s="38" t="s">
        <v>3411</v>
      </c>
      <c r="C139" s="38" t="s">
        <v>74</v>
      </c>
      <c r="D139" s="41">
        <v>18</v>
      </c>
      <c r="E139" s="43" t="s">
        <v>3412</v>
      </c>
      <c r="F139" s="38" t="s">
        <v>184</v>
      </c>
      <c r="G139" s="38" t="s">
        <v>178</v>
      </c>
      <c r="H139" s="38" t="s">
        <v>78</v>
      </c>
      <c r="I139" s="38" t="s">
        <v>79</v>
      </c>
      <c r="J139" s="38" t="s">
        <v>80</v>
      </c>
      <c r="K139" s="39">
        <v>8</v>
      </c>
      <c r="L139" s="38" t="s">
        <v>3413</v>
      </c>
      <c r="M139" s="38" t="s">
        <v>3414</v>
      </c>
      <c r="N139" s="38" t="s">
        <v>94</v>
      </c>
      <c r="O139" s="38" t="s">
        <v>84</v>
      </c>
      <c r="P139" s="38" t="s">
        <v>106</v>
      </c>
      <c r="Q139" s="31">
        <f ca="1">RANDBETWEEN(40,110)/100</f>
        <v>1.07</v>
      </c>
      <c r="R139" s="31">
        <f ca="1">Q139*(IF(J139="Yes",1.25,1))</f>
        <v>1.3375000000000001</v>
      </c>
      <c r="S139" s="31">
        <f ca="1">R139*(IF(OR(VALUE(P139)&gt;8,VALUE(D139)&gt;80),1.25,1))</f>
        <v>1.3375000000000001</v>
      </c>
      <c r="T139" s="31">
        <f ca="1">S139*(IF(H139="Mass Customer",0.85,1))</f>
        <v>1.1368750000000001</v>
      </c>
      <c r="U139" s="31">
        <f>RANK(W139,W36:W431,0)</f>
        <v>284</v>
      </c>
      <c r="V139" s="31">
        <v>708</v>
      </c>
      <c r="W139" s="56">
        <v>0.68</v>
      </c>
    </row>
    <row r="140" spans="1:23" ht="15.75" customHeight="1" x14ac:dyDescent="0.3">
      <c r="A140" s="38" t="s">
        <v>4365</v>
      </c>
      <c r="B140" s="38" t="s">
        <v>4366</v>
      </c>
      <c r="C140" s="38" t="s">
        <v>74</v>
      </c>
      <c r="D140" s="41">
        <v>98</v>
      </c>
      <c r="E140" s="43" t="s">
        <v>4367</v>
      </c>
      <c r="F140" s="38" t="s">
        <v>710</v>
      </c>
      <c r="G140" s="38" t="s">
        <v>140</v>
      </c>
      <c r="H140" s="38" t="s">
        <v>126</v>
      </c>
      <c r="I140" s="38" t="s">
        <v>79</v>
      </c>
      <c r="J140" s="38" t="s">
        <v>91</v>
      </c>
      <c r="K140" s="39">
        <v>20</v>
      </c>
      <c r="L140" s="38" t="s">
        <v>4368</v>
      </c>
      <c r="M140" s="38" t="s">
        <v>1418</v>
      </c>
      <c r="N140" s="38" t="s">
        <v>94</v>
      </c>
      <c r="O140" s="38" t="s">
        <v>84</v>
      </c>
      <c r="P140" s="38" t="s">
        <v>120</v>
      </c>
      <c r="Q140" s="31">
        <f ca="1">RANDBETWEEN(40,110)/100</f>
        <v>1.07</v>
      </c>
      <c r="R140" s="31">
        <f ca="1">Q140*(IF(J140="Yes",1.25,1))</f>
        <v>1.07</v>
      </c>
      <c r="S140" s="31">
        <f ca="1">R140*(IF(OR(VALUE(P140)&gt;8,VALUE(D140)&gt;80),1.25,1))</f>
        <v>1.3375000000000001</v>
      </c>
      <c r="T140" s="31">
        <f ca="1">S140*(IF(H140="Mass Customer",0.85,1))</f>
        <v>1.3375000000000001</v>
      </c>
      <c r="U140" s="31">
        <f>RANK(W140,W1:W200,0)</f>
        <v>189</v>
      </c>
      <c r="V140" s="31">
        <v>939</v>
      </c>
      <c r="W140" s="56">
        <v>0.46750000000000003</v>
      </c>
    </row>
    <row r="141" spans="1:23" ht="15.75" customHeight="1" x14ac:dyDescent="0.3">
      <c r="A141" s="38" t="s">
        <v>674</v>
      </c>
      <c r="B141" s="38" t="s">
        <v>675</v>
      </c>
      <c r="C141" s="38" t="s">
        <v>74</v>
      </c>
      <c r="D141" s="41">
        <v>50</v>
      </c>
      <c r="E141" s="43" t="s">
        <v>676</v>
      </c>
      <c r="F141" s="38" t="s">
        <v>677</v>
      </c>
      <c r="G141" s="38" t="s">
        <v>152</v>
      </c>
      <c r="H141" s="38" t="s">
        <v>78</v>
      </c>
      <c r="I141" s="38" t="s">
        <v>79</v>
      </c>
      <c r="J141" s="38" t="s">
        <v>80</v>
      </c>
      <c r="K141" s="39">
        <v>16</v>
      </c>
      <c r="L141" s="38" t="s">
        <v>678</v>
      </c>
      <c r="M141" s="38" t="s">
        <v>679</v>
      </c>
      <c r="N141" s="38" t="s">
        <v>83</v>
      </c>
      <c r="O141" s="38" t="s">
        <v>84</v>
      </c>
      <c r="P141" s="38" t="s">
        <v>680</v>
      </c>
      <c r="Q141" s="31">
        <f ca="1">RANDBETWEEN(40,110)/100</f>
        <v>0.6</v>
      </c>
      <c r="R141" s="31">
        <f ca="1">Q141*(IF(J141="Yes",1.25,1))</f>
        <v>0.75</v>
      </c>
      <c r="S141" s="31">
        <f ca="1">R141*(IF(OR(VALUE(P141)&gt;8,VALUE(D141)&gt;80),1.25,1))</f>
        <v>0.75</v>
      </c>
      <c r="T141" s="31">
        <f ca="1">S141*(IF(H141="Mass Customer",0.85,1))</f>
        <v>0.63749999999999996</v>
      </c>
      <c r="U141" s="31">
        <f>RANK(W141,W35:W1035,0)</f>
        <v>100</v>
      </c>
      <c r="V141" s="31">
        <v>104</v>
      </c>
      <c r="W141" s="56">
        <v>1.2875000000000001</v>
      </c>
    </row>
    <row r="142" spans="1:23" ht="15.75" hidden="1" customHeight="1" x14ac:dyDescent="0.3">
      <c r="A142" s="38" t="s">
        <v>334</v>
      </c>
      <c r="B142" s="38" t="s">
        <v>335</v>
      </c>
      <c r="C142" s="38" t="s">
        <v>98</v>
      </c>
      <c r="D142" s="41">
        <v>79</v>
      </c>
      <c r="E142" s="43" t="s">
        <v>336</v>
      </c>
      <c r="F142" s="40"/>
      <c r="G142" s="38" t="s">
        <v>140</v>
      </c>
      <c r="H142" s="38" t="s">
        <v>78</v>
      </c>
      <c r="I142" s="38" t="s">
        <v>79</v>
      </c>
      <c r="J142" s="38" t="s">
        <v>91</v>
      </c>
      <c r="K142" s="39">
        <v>8</v>
      </c>
      <c r="L142" s="38" t="s">
        <v>337</v>
      </c>
      <c r="M142" s="38" t="s">
        <v>338</v>
      </c>
      <c r="N142" s="38" t="s">
        <v>94</v>
      </c>
      <c r="O142" s="38" t="s">
        <v>84</v>
      </c>
      <c r="P142" s="38" t="s">
        <v>99</v>
      </c>
      <c r="Q142" s="31">
        <f ca="1">RANDBETWEEN(40,110)/100</f>
        <v>0.62</v>
      </c>
      <c r="R142" s="31">
        <f ca="1">Q142*(IF(J142="Yes",1.25,1))</f>
        <v>0.62</v>
      </c>
      <c r="S142" s="31">
        <f ca="1">R142*(IF(OR(VALUE(P142)&gt;8,VALUE(D142)&gt;80),1.25,1))</f>
        <v>0.77500000000000002</v>
      </c>
      <c r="T142" s="31">
        <f ca="1">S142*(IF(H142="Mass Customer",0.85,1))</f>
        <v>0.65874999999999995</v>
      </c>
      <c r="U142" s="31">
        <f>RANK(W142,W99:W1099,0)</f>
        <v>37</v>
      </c>
      <c r="V142" s="31">
        <v>42</v>
      </c>
      <c r="W142" s="31">
        <v>1.421875</v>
      </c>
    </row>
    <row r="143" spans="1:23" ht="15.75" customHeight="1" x14ac:dyDescent="0.3">
      <c r="A143" s="38" t="s">
        <v>1227</v>
      </c>
      <c r="B143" s="38" t="s">
        <v>1228</v>
      </c>
      <c r="C143" s="38" t="s">
        <v>98</v>
      </c>
      <c r="D143" s="41">
        <v>9</v>
      </c>
      <c r="E143" s="43" t="s">
        <v>1229</v>
      </c>
      <c r="F143" s="38" t="s">
        <v>735</v>
      </c>
      <c r="G143" s="38" t="s">
        <v>90</v>
      </c>
      <c r="H143" s="38" t="s">
        <v>78</v>
      </c>
      <c r="I143" s="38" t="s">
        <v>79</v>
      </c>
      <c r="J143" s="38" t="s">
        <v>80</v>
      </c>
      <c r="K143" s="39">
        <v>22</v>
      </c>
      <c r="L143" s="38" t="s">
        <v>1230</v>
      </c>
      <c r="M143" s="38" t="s">
        <v>1231</v>
      </c>
      <c r="N143" s="38" t="s">
        <v>83</v>
      </c>
      <c r="O143" s="38" t="s">
        <v>84</v>
      </c>
      <c r="P143" s="38" t="s">
        <v>129</v>
      </c>
      <c r="Q143" s="31">
        <f ca="1">RANDBETWEEN(40,110)/100</f>
        <v>0.89</v>
      </c>
      <c r="R143" s="31">
        <f ca="1">Q143*(IF(J143="Yes",1.25,1))</f>
        <v>1.1125</v>
      </c>
      <c r="S143" s="31">
        <f ca="1">R143*(IF(OR(VALUE(P143)&gt;8,VALUE(D143)&gt;80),1.25,1))</f>
        <v>1.1125</v>
      </c>
      <c r="T143" s="31">
        <f ca="1">S143*(IF(H143="Mass Customer",0.85,1))</f>
        <v>0.94562500000000005</v>
      </c>
      <c r="U143" s="31">
        <f>RANK(W143,W1:W928,0)</f>
        <v>203</v>
      </c>
      <c r="V143" s="31">
        <v>215</v>
      </c>
      <c r="W143" s="56">
        <v>1.12890625</v>
      </c>
    </row>
    <row r="144" spans="1:23" ht="15.75" customHeight="1" x14ac:dyDescent="0.3">
      <c r="A144" s="38" t="s">
        <v>2344</v>
      </c>
      <c r="B144" s="38" t="s">
        <v>2345</v>
      </c>
      <c r="C144" s="38" t="s">
        <v>98</v>
      </c>
      <c r="D144" s="41">
        <v>60</v>
      </c>
      <c r="E144" s="43" t="s">
        <v>2346</v>
      </c>
      <c r="F144" s="38" t="s">
        <v>2196</v>
      </c>
      <c r="G144" s="38" t="s">
        <v>101</v>
      </c>
      <c r="H144" s="38" t="s">
        <v>78</v>
      </c>
      <c r="I144" s="38" t="s">
        <v>79</v>
      </c>
      <c r="J144" s="38" t="s">
        <v>91</v>
      </c>
      <c r="K144" s="39">
        <v>16</v>
      </c>
      <c r="L144" s="38" t="s">
        <v>2347</v>
      </c>
      <c r="M144" s="38" t="s">
        <v>2348</v>
      </c>
      <c r="N144" s="38" t="s">
        <v>105</v>
      </c>
      <c r="O144" s="38" t="s">
        <v>84</v>
      </c>
      <c r="P144" s="38" t="s">
        <v>99</v>
      </c>
      <c r="Q144" s="31">
        <f ca="1">RANDBETWEEN(40,110)/100</f>
        <v>0.6</v>
      </c>
      <c r="R144" s="31">
        <f ca="1">Q144*(IF(J144="Yes",1.25,1))</f>
        <v>0.6</v>
      </c>
      <c r="S144" s="31">
        <f ca="1">R144*(IF(OR(VALUE(P144)&gt;8,VALUE(D144)&gt;80),1.25,1))</f>
        <v>0.75</v>
      </c>
      <c r="T144" s="31">
        <f ca="1">S144*(IF(H144="Mass Customer",0.85,1))</f>
        <v>0.63749999999999996</v>
      </c>
      <c r="U144" s="31">
        <f>RANK(W144,W1:W685,0)</f>
        <v>314</v>
      </c>
      <c r="V144" s="31">
        <v>455</v>
      </c>
      <c r="W144" s="56">
        <v>0.89249999999999996</v>
      </c>
    </row>
    <row r="145" spans="1:23" ht="15.75" customHeight="1" x14ac:dyDescent="0.3">
      <c r="A145" s="38" t="s">
        <v>4061</v>
      </c>
      <c r="B145" s="38" t="s">
        <v>1751</v>
      </c>
      <c r="C145" s="38" t="s">
        <v>74</v>
      </c>
      <c r="D145" s="41">
        <v>57</v>
      </c>
      <c r="E145" s="43" t="s">
        <v>4062</v>
      </c>
      <c r="F145" s="38" t="s">
        <v>1087</v>
      </c>
      <c r="G145" s="38" t="s">
        <v>178</v>
      </c>
      <c r="H145" s="38" t="s">
        <v>126</v>
      </c>
      <c r="I145" s="38" t="s">
        <v>79</v>
      </c>
      <c r="J145" s="38" t="s">
        <v>80</v>
      </c>
      <c r="K145" s="39">
        <v>21</v>
      </c>
      <c r="L145" s="38" t="s">
        <v>4063</v>
      </c>
      <c r="M145" s="38" t="s">
        <v>1589</v>
      </c>
      <c r="N145" s="38" t="s">
        <v>105</v>
      </c>
      <c r="O145" s="38" t="s">
        <v>84</v>
      </c>
      <c r="P145" s="38" t="s">
        <v>210</v>
      </c>
      <c r="Q145" s="31">
        <f ca="1">RANDBETWEEN(40,110)/100</f>
        <v>0.57999999999999996</v>
      </c>
      <c r="R145" s="31">
        <f ca="1">Q145*(IF(J145="Yes",1.25,1))</f>
        <v>0.72499999999999998</v>
      </c>
      <c r="S145" s="31">
        <f ca="1">R145*(IF(OR(VALUE(P145)&gt;8,VALUE(D145)&gt;80),1.25,1))</f>
        <v>0.72499999999999998</v>
      </c>
      <c r="T145" s="31">
        <f ca="1">S145*(IF(H145="Mass Customer",0.85,1))</f>
        <v>0.72499999999999998</v>
      </c>
      <c r="U145" s="31">
        <f>RANK(W145,W1:W279,0)</f>
        <v>245</v>
      </c>
      <c r="V145" s="31">
        <v>865</v>
      </c>
      <c r="W145" s="56">
        <v>0.55000000000000004</v>
      </c>
    </row>
    <row r="146" spans="1:23" ht="15.75" customHeight="1" x14ac:dyDescent="0.3">
      <c r="A146" s="38" t="s">
        <v>2768</v>
      </c>
      <c r="B146" s="38" t="s">
        <v>2769</v>
      </c>
      <c r="C146" s="38" t="s">
        <v>74</v>
      </c>
      <c r="D146" s="41">
        <v>70</v>
      </c>
      <c r="E146" s="43" t="s">
        <v>2770</v>
      </c>
      <c r="F146" s="38" t="s">
        <v>807</v>
      </c>
      <c r="G146" s="38" t="s">
        <v>77</v>
      </c>
      <c r="H146" s="38" t="s">
        <v>126</v>
      </c>
      <c r="I146" s="38" t="s">
        <v>79</v>
      </c>
      <c r="J146" s="38" t="s">
        <v>91</v>
      </c>
      <c r="K146" s="39">
        <v>8</v>
      </c>
      <c r="L146" s="38" t="s">
        <v>2771</v>
      </c>
      <c r="M146" s="38" t="s">
        <v>2772</v>
      </c>
      <c r="N146" s="38" t="s">
        <v>94</v>
      </c>
      <c r="O146" s="38" t="s">
        <v>84</v>
      </c>
      <c r="P146" s="38" t="s">
        <v>355</v>
      </c>
      <c r="Q146" s="31">
        <f ca="1">RANDBETWEEN(40,110)/100</f>
        <v>0.73</v>
      </c>
      <c r="R146" s="31">
        <f ca="1">Q146*(IF(J146="Yes",1.25,1))</f>
        <v>0.73</v>
      </c>
      <c r="S146" s="31">
        <f ca="1">R146*(IF(OR(VALUE(P146)&gt;8,VALUE(D146)&gt;80),1.25,1))</f>
        <v>0.91249999999999998</v>
      </c>
      <c r="T146" s="31">
        <f ca="1">S146*(IF(H146="Mass Customer",0.85,1))</f>
        <v>0.91249999999999998</v>
      </c>
      <c r="U146" s="31">
        <f>RANK(W146,W1:W587,0)</f>
        <v>323</v>
      </c>
      <c r="V146" s="31">
        <v>555</v>
      </c>
      <c r="W146" s="56">
        <v>0.8125</v>
      </c>
    </row>
    <row r="147" spans="1:23" ht="15.75" customHeight="1" x14ac:dyDescent="0.3">
      <c r="A147" s="38" t="s">
        <v>1570</v>
      </c>
      <c r="B147" s="38" t="s">
        <v>1571</v>
      </c>
      <c r="C147" s="38" t="s">
        <v>74</v>
      </c>
      <c r="D147" s="41">
        <v>70</v>
      </c>
      <c r="E147" s="43" t="s">
        <v>1572</v>
      </c>
      <c r="F147" s="38" t="s">
        <v>1186</v>
      </c>
      <c r="G147" s="38" t="s">
        <v>377</v>
      </c>
      <c r="H147" s="38" t="s">
        <v>102</v>
      </c>
      <c r="I147" s="38" t="s">
        <v>79</v>
      </c>
      <c r="J147" s="38" t="s">
        <v>91</v>
      </c>
      <c r="K147" s="39">
        <v>13</v>
      </c>
      <c r="L147" s="38" t="s">
        <v>1573</v>
      </c>
      <c r="M147" s="38" t="s">
        <v>1574</v>
      </c>
      <c r="N147" s="38" t="s">
        <v>83</v>
      </c>
      <c r="O147" s="38" t="s">
        <v>84</v>
      </c>
      <c r="P147" s="38" t="s">
        <v>167</v>
      </c>
      <c r="Q147" s="31">
        <f ca="1">RANDBETWEEN(40,110)/100</f>
        <v>0.66</v>
      </c>
      <c r="R147" s="31">
        <f ca="1">Q147*(IF(J147="Yes",1.25,1))</f>
        <v>0.66</v>
      </c>
      <c r="S147" s="31">
        <f ca="1">R147*(IF(OR(VALUE(P147)&gt;8,VALUE(D147)&gt;80),1.25,1))</f>
        <v>0.66</v>
      </c>
      <c r="T147" s="31">
        <f ca="1">S147*(IF(H147="Mass Customer",0.85,1))</f>
        <v>0.66</v>
      </c>
      <c r="U147" s="31">
        <f>RANK(W147,W1:W860,0)</f>
        <v>250</v>
      </c>
      <c r="V147" s="31">
        <v>287</v>
      </c>
      <c r="W147" s="56">
        <v>1.04</v>
      </c>
    </row>
    <row r="148" spans="1:23" ht="15.75" customHeight="1" x14ac:dyDescent="0.3">
      <c r="A148" s="38" t="s">
        <v>3539</v>
      </c>
      <c r="B148" s="38" t="s">
        <v>3540</v>
      </c>
      <c r="C148" s="38" t="s">
        <v>98</v>
      </c>
      <c r="D148" s="41">
        <v>42</v>
      </c>
      <c r="E148" s="43" t="s">
        <v>3541</v>
      </c>
      <c r="F148" s="38" t="s">
        <v>458</v>
      </c>
      <c r="G148" s="38" t="s">
        <v>152</v>
      </c>
      <c r="H148" s="38" t="s">
        <v>102</v>
      </c>
      <c r="I148" s="38" t="s">
        <v>79</v>
      </c>
      <c r="J148" s="38" t="s">
        <v>80</v>
      </c>
      <c r="K148" s="39">
        <v>19</v>
      </c>
      <c r="L148" s="38" t="s">
        <v>3542</v>
      </c>
      <c r="M148" s="38" t="s">
        <v>2299</v>
      </c>
      <c r="N148" s="38" t="s">
        <v>83</v>
      </c>
      <c r="O148" s="38" t="s">
        <v>84</v>
      </c>
      <c r="P148" s="38" t="s">
        <v>113</v>
      </c>
      <c r="Q148" s="31">
        <f ca="1">RANDBETWEEN(40,110)/100</f>
        <v>0.88</v>
      </c>
      <c r="R148" s="31">
        <f ca="1">Q148*(IF(J148="Yes",1.25,1))</f>
        <v>1.1000000000000001</v>
      </c>
      <c r="S148" s="31">
        <f ca="1">R148*(IF(OR(VALUE(P148)&gt;8,VALUE(D148)&gt;80),1.25,1))</f>
        <v>1.1000000000000001</v>
      </c>
      <c r="T148" s="31">
        <f ca="1">S148*(IF(H148="Mass Customer",0.85,1))</f>
        <v>1.1000000000000001</v>
      </c>
      <c r="U148" s="31">
        <f>RANK(W148,W1:W408,0)</f>
        <v>303</v>
      </c>
      <c r="V148" s="31">
        <v>739</v>
      </c>
      <c r="W148" s="56">
        <v>0.66</v>
      </c>
    </row>
    <row r="149" spans="1:23" ht="15.75" customHeight="1" x14ac:dyDescent="0.3">
      <c r="A149" s="38" t="s">
        <v>3810</v>
      </c>
      <c r="B149" s="38" t="s">
        <v>3811</v>
      </c>
      <c r="C149" s="38" t="s">
        <v>74</v>
      </c>
      <c r="D149" s="41">
        <v>71</v>
      </c>
      <c r="E149" s="43" t="s">
        <v>3812</v>
      </c>
      <c r="F149" s="38" t="s">
        <v>2947</v>
      </c>
      <c r="G149" s="38" t="s">
        <v>230</v>
      </c>
      <c r="H149" s="38" t="s">
        <v>78</v>
      </c>
      <c r="I149" s="38" t="s">
        <v>79</v>
      </c>
      <c r="J149" s="38" t="s">
        <v>80</v>
      </c>
      <c r="K149" s="39">
        <v>11</v>
      </c>
      <c r="L149" s="38" t="s">
        <v>3813</v>
      </c>
      <c r="M149" s="38" t="s">
        <v>3814</v>
      </c>
      <c r="N149" s="38" t="s">
        <v>94</v>
      </c>
      <c r="O149" s="38" t="s">
        <v>84</v>
      </c>
      <c r="P149" s="38" t="s">
        <v>167</v>
      </c>
      <c r="Q149" s="31">
        <f ca="1">RANDBETWEEN(40,110)/100</f>
        <v>0.84</v>
      </c>
      <c r="R149" s="31">
        <f ca="1">Q149*(IF(J149="Yes",1.25,1))</f>
        <v>1.05</v>
      </c>
      <c r="S149" s="31">
        <f ca="1">R149*(IF(OR(VALUE(P149)&gt;8,VALUE(D149)&gt;80),1.25,1))</f>
        <v>1.05</v>
      </c>
      <c r="T149" s="31">
        <f ca="1">S149*(IF(H149="Mass Customer",0.85,1))</f>
        <v>0.89249999999999996</v>
      </c>
      <c r="U149" s="31">
        <f>RANK(W149,W1:W344,0)</f>
        <v>276</v>
      </c>
      <c r="V149" s="31">
        <v>804</v>
      </c>
      <c r="W149" s="56">
        <v>0.59500000000000008</v>
      </c>
    </row>
    <row r="150" spans="1:23" ht="15.75" customHeight="1" x14ac:dyDescent="0.3">
      <c r="A150" s="38" t="s">
        <v>2198</v>
      </c>
      <c r="B150" s="38" t="s">
        <v>2199</v>
      </c>
      <c r="C150" s="38" t="s">
        <v>98</v>
      </c>
      <c r="D150" s="41">
        <v>13</v>
      </c>
      <c r="E150" s="43" t="s">
        <v>2200</v>
      </c>
      <c r="F150" s="38" t="s">
        <v>446</v>
      </c>
      <c r="G150" s="38" t="s">
        <v>101</v>
      </c>
      <c r="H150" s="38" t="s">
        <v>78</v>
      </c>
      <c r="I150" s="38" t="s">
        <v>79</v>
      </c>
      <c r="J150" s="38" t="s">
        <v>80</v>
      </c>
      <c r="K150" s="39">
        <v>20</v>
      </c>
      <c r="L150" s="38" t="s">
        <v>2201</v>
      </c>
      <c r="M150" s="38" t="s">
        <v>1936</v>
      </c>
      <c r="N150" s="38" t="s">
        <v>83</v>
      </c>
      <c r="O150" s="38" t="s">
        <v>84</v>
      </c>
      <c r="P150" s="38" t="s">
        <v>120</v>
      </c>
      <c r="Q150" s="31">
        <f ca="1">RANDBETWEEN(40,110)/100</f>
        <v>1.1000000000000001</v>
      </c>
      <c r="R150" s="31">
        <f ca="1">Q150*(IF(J150="Yes",1.25,1))</f>
        <v>1.375</v>
      </c>
      <c r="S150" s="31">
        <f ca="1">R150*(IF(OR(VALUE(P150)&gt;8,VALUE(D150)&gt;80),1.25,1))</f>
        <v>1.71875</v>
      </c>
      <c r="T150" s="31">
        <f ca="1">S150*(IF(H150="Mass Customer",0.85,1))</f>
        <v>1.4609375</v>
      </c>
      <c r="U150" s="31">
        <f>RANK(W150,W93:W724,0)</f>
        <v>275</v>
      </c>
      <c r="V150" s="31">
        <v>420</v>
      </c>
      <c r="W150" s="56">
        <v>0.91374999999999995</v>
      </c>
    </row>
    <row r="151" spans="1:23" ht="15.75" customHeight="1" x14ac:dyDescent="0.3">
      <c r="A151" s="38" t="s">
        <v>1633</v>
      </c>
      <c r="B151" s="38" t="s">
        <v>1634</v>
      </c>
      <c r="C151" s="38" t="s">
        <v>98</v>
      </c>
      <c r="D151" s="41">
        <v>59</v>
      </c>
      <c r="E151" s="43" t="s">
        <v>1635</v>
      </c>
      <c r="F151" s="38" t="s">
        <v>589</v>
      </c>
      <c r="G151" s="38" t="s">
        <v>140</v>
      </c>
      <c r="H151" s="38" t="s">
        <v>78</v>
      </c>
      <c r="I151" s="38" t="s">
        <v>79</v>
      </c>
      <c r="J151" s="38" t="s">
        <v>91</v>
      </c>
      <c r="K151" s="39">
        <v>17</v>
      </c>
      <c r="L151" s="38" t="s">
        <v>1636</v>
      </c>
      <c r="M151" s="38" t="s">
        <v>1310</v>
      </c>
      <c r="N151" s="38" t="s">
        <v>94</v>
      </c>
      <c r="O151" s="38" t="s">
        <v>84</v>
      </c>
      <c r="P151" s="38" t="s">
        <v>95</v>
      </c>
      <c r="Q151" s="31">
        <f ca="1">RANDBETWEEN(40,110)/100</f>
        <v>0.9</v>
      </c>
      <c r="R151" s="31">
        <f ca="1">Q151*(IF(J151="Yes",1.25,1))</f>
        <v>0.9</v>
      </c>
      <c r="S151" s="31">
        <f ca="1">R151*(IF(OR(VALUE(P151)&gt;8,VALUE(D151)&gt;80),1.25,1))</f>
        <v>1.125</v>
      </c>
      <c r="T151" s="31">
        <f ca="1">S151*(IF(H151="Mass Customer",0.85,1))</f>
        <v>0.95624999999999993</v>
      </c>
      <c r="U151" s="31">
        <f>RANK(W151,W1:W851,0)</f>
        <v>258</v>
      </c>
      <c r="V151" s="31">
        <v>297</v>
      </c>
      <c r="W151" s="56">
        <v>1.0306249999999999</v>
      </c>
    </row>
    <row r="152" spans="1:23" ht="15.75" customHeight="1" x14ac:dyDescent="0.3">
      <c r="A152" s="38" t="s">
        <v>2362</v>
      </c>
      <c r="B152" s="38" t="s">
        <v>2363</v>
      </c>
      <c r="C152" s="38" t="s">
        <v>98</v>
      </c>
      <c r="D152" s="41">
        <v>24</v>
      </c>
      <c r="E152" s="43" t="s">
        <v>2364</v>
      </c>
      <c r="F152" s="38" t="s">
        <v>1219</v>
      </c>
      <c r="G152" s="38" t="s">
        <v>140</v>
      </c>
      <c r="H152" s="38" t="s">
        <v>78</v>
      </c>
      <c r="I152" s="38" t="s">
        <v>79</v>
      </c>
      <c r="J152" s="38" t="s">
        <v>91</v>
      </c>
      <c r="K152" s="39">
        <v>8</v>
      </c>
      <c r="L152" s="38" t="s">
        <v>2365</v>
      </c>
      <c r="M152" s="38" t="s">
        <v>2366</v>
      </c>
      <c r="N152" s="38" t="s">
        <v>105</v>
      </c>
      <c r="O152" s="38" t="s">
        <v>84</v>
      </c>
      <c r="P152" s="38" t="s">
        <v>233</v>
      </c>
      <c r="Q152" s="31">
        <f ca="1">RANDBETWEEN(40,110)/100</f>
        <v>1.07</v>
      </c>
      <c r="R152" s="31">
        <f ca="1">Q152*(IF(J152="Yes",1.25,1))</f>
        <v>1.07</v>
      </c>
      <c r="S152" s="31">
        <f ca="1">R152*(IF(OR(VALUE(P152)&gt;8,VALUE(D152)&gt;80),1.25,1))</f>
        <v>1.07</v>
      </c>
      <c r="T152" s="31">
        <f ca="1">S152*(IF(H152="Mass Customer",0.85,1))</f>
        <v>0.90949999999999998</v>
      </c>
      <c r="U152" s="31">
        <f>RANK(W152,W1:W689,0)</f>
        <v>316</v>
      </c>
      <c r="V152" s="31">
        <v>455</v>
      </c>
      <c r="W152" s="56">
        <v>0.89249999999999996</v>
      </c>
    </row>
    <row r="153" spans="1:23" ht="15.75" customHeight="1" x14ac:dyDescent="0.3">
      <c r="A153" s="38" t="s">
        <v>3666</v>
      </c>
      <c r="B153" s="38" t="s">
        <v>3667</v>
      </c>
      <c r="C153" s="38" t="s">
        <v>98</v>
      </c>
      <c r="D153" s="41">
        <v>86</v>
      </c>
      <c r="E153" s="43" t="s">
        <v>3668</v>
      </c>
      <c r="F153" s="38" t="s">
        <v>264</v>
      </c>
      <c r="G153" s="38" t="s">
        <v>125</v>
      </c>
      <c r="H153" s="38" t="s">
        <v>78</v>
      </c>
      <c r="I153" s="38" t="s">
        <v>79</v>
      </c>
      <c r="J153" s="38" t="s">
        <v>91</v>
      </c>
      <c r="K153" s="39">
        <v>22</v>
      </c>
      <c r="L153" s="38" t="s">
        <v>3669</v>
      </c>
      <c r="M153" s="38" t="s">
        <v>1538</v>
      </c>
      <c r="N153" s="38" t="s">
        <v>105</v>
      </c>
      <c r="O153" s="38" t="s">
        <v>84</v>
      </c>
      <c r="P153" s="38" t="s">
        <v>167</v>
      </c>
      <c r="Q153" s="31">
        <f ca="1">RANDBETWEEN(40,110)/100</f>
        <v>0.83</v>
      </c>
      <c r="R153" s="31">
        <f ca="1">Q153*(IF(J153="Yes",1.25,1))</f>
        <v>0.83</v>
      </c>
      <c r="S153" s="31">
        <f ca="1">R153*(IF(OR(VALUE(P153)&gt;8,VALUE(D153)&gt;80),1.25,1))</f>
        <v>1.0374999999999999</v>
      </c>
      <c r="T153" s="31">
        <f ca="1">S153*(IF(H153="Mass Customer",0.85,1))</f>
        <v>0.88187499999999985</v>
      </c>
      <c r="U153" s="31">
        <f>RANK(W153,W1:W382,0)</f>
        <v>291</v>
      </c>
      <c r="V153" s="31">
        <v>760</v>
      </c>
      <c r="W153" s="56">
        <v>0.63749999999999996</v>
      </c>
    </row>
    <row r="154" spans="1:23" ht="15.75" customHeight="1" x14ac:dyDescent="0.3">
      <c r="A154" s="38" t="s">
        <v>3301</v>
      </c>
      <c r="B154" s="38" t="s">
        <v>3302</v>
      </c>
      <c r="C154" s="38" t="s">
        <v>74</v>
      </c>
      <c r="D154" s="41">
        <v>17</v>
      </c>
      <c r="E154" s="43" t="s">
        <v>3303</v>
      </c>
      <c r="F154" s="38" t="s">
        <v>671</v>
      </c>
      <c r="G154" s="38" t="s">
        <v>140</v>
      </c>
      <c r="H154" s="38" t="s">
        <v>102</v>
      </c>
      <c r="I154" s="38" t="s">
        <v>79</v>
      </c>
      <c r="J154" s="38" t="s">
        <v>91</v>
      </c>
      <c r="K154" s="39">
        <v>12</v>
      </c>
      <c r="L154" s="38" t="s">
        <v>3304</v>
      </c>
      <c r="M154" s="38" t="s">
        <v>3050</v>
      </c>
      <c r="N154" s="38" t="s">
        <v>83</v>
      </c>
      <c r="O154" s="38" t="s">
        <v>84</v>
      </c>
      <c r="P154" s="38" t="s">
        <v>120</v>
      </c>
      <c r="Q154" s="31">
        <f ca="1">RANDBETWEEN(40,110)/100</f>
        <v>0.79</v>
      </c>
      <c r="R154" s="31">
        <f ca="1">Q154*(IF(J154="Yes",1.25,1))</f>
        <v>0.79</v>
      </c>
      <c r="S154" s="31">
        <f ca="1">R154*(IF(OR(VALUE(P154)&gt;8,VALUE(D154)&gt;80),1.25,1))</f>
        <v>0.98750000000000004</v>
      </c>
      <c r="T154" s="31">
        <f ca="1">S154*(IF(H154="Mass Customer",0.85,1))</f>
        <v>0.98750000000000004</v>
      </c>
      <c r="U154" s="31">
        <f>RANK(W154,W59:W472,0)</f>
        <v>284</v>
      </c>
      <c r="V154" s="31">
        <v>682</v>
      </c>
      <c r="W154" s="56">
        <v>0.70000000000000007</v>
      </c>
    </row>
    <row r="155" spans="1:23" ht="15.75" customHeight="1" x14ac:dyDescent="0.3">
      <c r="A155" s="38" t="s">
        <v>3960</v>
      </c>
      <c r="B155" s="38" t="s">
        <v>3961</v>
      </c>
      <c r="C155" s="38" t="s">
        <v>74</v>
      </c>
      <c r="D155" s="41">
        <v>74</v>
      </c>
      <c r="E155" s="43" t="s">
        <v>3962</v>
      </c>
      <c r="F155" s="38" t="s">
        <v>414</v>
      </c>
      <c r="G155" s="38" t="s">
        <v>230</v>
      </c>
      <c r="H155" s="38" t="s">
        <v>78</v>
      </c>
      <c r="I155" s="38" t="s">
        <v>79</v>
      </c>
      <c r="J155" s="38" t="s">
        <v>80</v>
      </c>
      <c r="K155" s="39">
        <v>19</v>
      </c>
      <c r="L155" s="38" t="s">
        <v>3963</v>
      </c>
      <c r="M155" s="38" t="s">
        <v>343</v>
      </c>
      <c r="N155" s="38" t="s">
        <v>94</v>
      </c>
      <c r="O155" s="38" t="s">
        <v>84</v>
      </c>
      <c r="P155" s="38" t="s">
        <v>167</v>
      </c>
      <c r="Q155" s="31">
        <f ca="1">RANDBETWEEN(40,110)/100</f>
        <v>0.42</v>
      </c>
      <c r="R155" s="31">
        <f ca="1">Q155*(IF(J155="Yes",1.25,1))</f>
        <v>0.52500000000000002</v>
      </c>
      <c r="S155" s="31">
        <f ca="1">R155*(IF(OR(VALUE(P155)&gt;8,VALUE(D155)&gt;80),1.25,1))</f>
        <v>0.52500000000000002</v>
      </c>
      <c r="T155" s="31">
        <f ca="1">S155*(IF(H155="Mass Customer",0.85,1))</f>
        <v>0.44624999999999998</v>
      </c>
      <c r="U155" s="31">
        <f>RANK(W155,W1:W314,0)</f>
        <v>265</v>
      </c>
      <c r="V155" s="31">
        <v>840</v>
      </c>
      <c r="W155" s="56">
        <v>0.57109374999999996</v>
      </c>
    </row>
    <row r="156" spans="1:23" ht="15.75" customHeight="1" x14ac:dyDescent="0.3">
      <c r="A156" s="38" t="s">
        <v>1464</v>
      </c>
      <c r="B156" s="38" t="s">
        <v>1465</v>
      </c>
      <c r="C156" s="38" t="s">
        <v>98</v>
      </c>
      <c r="D156" s="41">
        <v>36</v>
      </c>
      <c r="E156" s="43" t="s">
        <v>1466</v>
      </c>
      <c r="F156" s="38" t="s">
        <v>370</v>
      </c>
      <c r="G156" s="38" t="s">
        <v>101</v>
      </c>
      <c r="H156" s="38" t="s">
        <v>78</v>
      </c>
      <c r="I156" s="38" t="s">
        <v>79</v>
      </c>
      <c r="J156" s="38" t="s">
        <v>80</v>
      </c>
      <c r="K156" s="39">
        <v>7</v>
      </c>
      <c r="L156" s="38" t="s">
        <v>1467</v>
      </c>
      <c r="M156" s="38" t="s">
        <v>621</v>
      </c>
      <c r="N156" s="38" t="s">
        <v>83</v>
      </c>
      <c r="O156" s="38" t="s">
        <v>84</v>
      </c>
      <c r="P156" s="38" t="s">
        <v>106</v>
      </c>
      <c r="Q156" s="31">
        <f ca="1">RANDBETWEEN(40,110)/100</f>
        <v>0.46</v>
      </c>
      <c r="R156" s="31">
        <f ca="1">Q156*(IF(J156="Yes",1.25,1))</f>
        <v>0.57500000000000007</v>
      </c>
      <c r="S156" s="31">
        <f ca="1">R156*(IF(OR(VALUE(P156)&gt;8,VALUE(D156)&gt;80),1.25,1))</f>
        <v>0.57500000000000007</v>
      </c>
      <c r="T156" s="31">
        <f ca="1">S156*(IF(H156="Mass Customer",0.85,1))</f>
        <v>0.48875000000000002</v>
      </c>
      <c r="U156" s="31">
        <f>RANK(W156,W1:W892,0)</f>
        <v>234</v>
      </c>
      <c r="V156" s="31">
        <v>259</v>
      </c>
      <c r="W156" s="56">
        <v>1.0625</v>
      </c>
    </row>
    <row r="157" spans="1:23" ht="15.75" hidden="1" customHeight="1" x14ac:dyDescent="0.3">
      <c r="A157" s="38" t="s">
        <v>2175</v>
      </c>
      <c r="B157" s="38" t="s">
        <v>2176</v>
      </c>
      <c r="C157" s="38" t="s">
        <v>98</v>
      </c>
      <c r="D157" s="41">
        <v>90</v>
      </c>
      <c r="E157" s="43" t="s">
        <v>2177</v>
      </c>
      <c r="F157" s="40"/>
      <c r="G157" s="38" t="s">
        <v>90</v>
      </c>
      <c r="H157" s="38" t="s">
        <v>78</v>
      </c>
      <c r="I157" s="38" t="s">
        <v>79</v>
      </c>
      <c r="J157" s="38" t="s">
        <v>91</v>
      </c>
      <c r="K157" s="39">
        <v>12</v>
      </c>
      <c r="L157" s="38" t="s">
        <v>2178</v>
      </c>
      <c r="M157" s="38" t="s">
        <v>986</v>
      </c>
      <c r="N157" s="38" t="s">
        <v>94</v>
      </c>
      <c r="O157" s="38" t="s">
        <v>84</v>
      </c>
      <c r="P157" s="38" t="s">
        <v>95</v>
      </c>
      <c r="Q157" s="31">
        <f ca="1">RANDBETWEEN(40,110)/100</f>
        <v>0.95</v>
      </c>
      <c r="R157" s="31">
        <f ca="1">Q157*(IF(J157="Yes",1.25,1))</f>
        <v>0.95</v>
      </c>
      <c r="S157" s="31">
        <f ca="1">R157*(IF(OR(VALUE(P157)&gt;8,VALUE(D157)&gt;80),1.25,1))</f>
        <v>1.1875</v>
      </c>
      <c r="T157" s="31">
        <f ca="1">S157*(IF(H157="Mass Customer",0.85,1))</f>
        <v>1.0093749999999999</v>
      </c>
      <c r="U157" s="31">
        <f>RANK(W157,W1:W736,0)</f>
        <v>317</v>
      </c>
      <c r="V157" s="31">
        <v>420</v>
      </c>
      <c r="W157" s="31">
        <v>0.91374999999999995</v>
      </c>
    </row>
    <row r="158" spans="1:23" ht="15.75" customHeight="1" x14ac:dyDescent="0.3">
      <c r="A158" s="38" t="s">
        <v>3556</v>
      </c>
      <c r="B158" s="38" t="s">
        <v>3557</v>
      </c>
      <c r="C158" s="38" t="s">
        <v>98</v>
      </c>
      <c r="D158" s="41">
        <v>70</v>
      </c>
      <c r="E158" s="43" t="s">
        <v>3558</v>
      </c>
      <c r="F158" s="38" t="s">
        <v>3559</v>
      </c>
      <c r="G158" s="38" t="s">
        <v>90</v>
      </c>
      <c r="H158" s="38" t="s">
        <v>102</v>
      </c>
      <c r="I158" s="38" t="s">
        <v>79</v>
      </c>
      <c r="J158" s="38" t="s">
        <v>80</v>
      </c>
      <c r="K158" s="39">
        <v>17</v>
      </c>
      <c r="L158" s="38" t="s">
        <v>3560</v>
      </c>
      <c r="M158" s="38" t="s">
        <v>3561</v>
      </c>
      <c r="N158" s="38" t="s">
        <v>83</v>
      </c>
      <c r="O158" s="38" t="s">
        <v>84</v>
      </c>
      <c r="P158" s="38" t="s">
        <v>120</v>
      </c>
      <c r="Q158" s="31">
        <f ca="1">RANDBETWEEN(40,110)/100</f>
        <v>0.69</v>
      </c>
      <c r="R158" s="31">
        <f ca="1">Q158*(IF(J158="Yes",1.25,1))</f>
        <v>0.86249999999999993</v>
      </c>
      <c r="S158" s="31">
        <f ca="1">R158*(IF(OR(VALUE(P158)&gt;8,VALUE(D158)&gt;80),1.25,1))</f>
        <v>1.078125</v>
      </c>
      <c r="T158" s="31">
        <f ca="1">S158*(IF(H158="Mass Customer",0.85,1))</f>
        <v>1.078125</v>
      </c>
      <c r="U158" s="31">
        <f>RANK(W158,W1:W414,0)</f>
        <v>309</v>
      </c>
      <c r="V158" s="31">
        <v>744</v>
      </c>
      <c r="W158" s="56">
        <v>0.65625</v>
      </c>
    </row>
    <row r="159" spans="1:23" ht="15.75" customHeight="1" x14ac:dyDescent="0.3">
      <c r="A159" s="38" t="s">
        <v>2042</v>
      </c>
      <c r="B159" s="38" t="s">
        <v>2043</v>
      </c>
      <c r="C159" s="38" t="s">
        <v>98</v>
      </c>
      <c r="D159" s="41">
        <v>75</v>
      </c>
      <c r="E159" s="43" t="s">
        <v>2044</v>
      </c>
      <c r="F159" s="38" t="s">
        <v>236</v>
      </c>
      <c r="G159" s="38" t="s">
        <v>230</v>
      </c>
      <c r="H159" s="38" t="s">
        <v>78</v>
      </c>
      <c r="I159" s="38" t="s">
        <v>79</v>
      </c>
      <c r="J159" s="38" t="s">
        <v>91</v>
      </c>
      <c r="K159" s="39">
        <v>22</v>
      </c>
      <c r="L159" s="38" t="s">
        <v>2045</v>
      </c>
      <c r="M159" s="38" t="s">
        <v>465</v>
      </c>
      <c r="N159" s="38" t="s">
        <v>94</v>
      </c>
      <c r="O159" s="38" t="s">
        <v>84</v>
      </c>
      <c r="P159" s="38" t="s">
        <v>129</v>
      </c>
      <c r="Q159" s="31">
        <f ca="1">RANDBETWEEN(40,110)/100</f>
        <v>0.47</v>
      </c>
      <c r="R159" s="31">
        <f ca="1">Q159*(IF(J159="Yes",1.25,1))</f>
        <v>0.47</v>
      </c>
      <c r="S159" s="31">
        <f ca="1">R159*(IF(OR(VALUE(P159)&gt;8,VALUE(D159)&gt;80),1.25,1))</f>
        <v>0.47</v>
      </c>
      <c r="T159" s="31">
        <f ca="1">S159*(IF(H159="Mass Customer",0.85,1))</f>
        <v>0.39949999999999997</v>
      </c>
      <c r="U159" s="31">
        <f>RANK(W159,W1:W769,0)</f>
        <v>304</v>
      </c>
      <c r="V159" s="31">
        <v>386</v>
      </c>
      <c r="W159" s="56">
        <v>0.94562500000000005</v>
      </c>
    </row>
    <row r="160" spans="1:23" ht="15.75" customHeight="1" x14ac:dyDescent="0.3">
      <c r="A160" s="38" t="s">
        <v>788</v>
      </c>
      <c r="B160" s="38" t="s">
        <v>4110</v>
      </c>
      <c r="C160" s="38" t="s">
        <v>74</v>
      </c>
      <c r="D160" s="41">
        <v>43</v>
      </c>
      <c r="E160" s="43" t="s">
        <v>4111</v>
      </c>
      <c r="F160" s="38" t="s">
        <v>2981</v>
      </c>
      <c r="G160" s="38" t="s">
        <v>77</v>
      </c>
      <c r="H160" s="38" t="s">
        <v>102</v>
      </c>
      <c r="I160" s="38" t="s">
        <v>79</v>
      </c>
      <c r="J160" s="38" t="s">
        <v>80</v>
      </c>
      <c r="K160" s="39">
        <v>13</v>
      </c>
      <c r="L160" s="38" t="s">
        <v>4112</v>
      </c>
      <c r="M160" s="38" t="s">
        <v>4113</v>
      </c>
      <c r="N160" s="38" t="s">
        <v>83</v>
      </c>
      <c r="O160" s="38" t="s">
        <v>84</v>
      </c>
      <c r="P160" s="38" t="s">
        <v>120</v>
      </c>
      <c r="Q160" s="31">
        <f ca="1">RANDBETWEEN(40,110)/100</f>
        <v>0.85</v>
      </c>
      <c r="R160" s="31">
        <f ca="1">Q160*(IF(J160="Yes",1.25,1))</f>
        <v>1.0625</v>
      </c>
      <c r="S160" s="31">
        <f ca="1">R160*(IF(OR(VALUE(P160)&gt;8,VALUE(D160)&gt;80),1.25,1))</f>
        <v>1.328125</v>
      </c>
      <c r="T160" s="31">
        <f ca="1">S160*(IF(H160="Mass Customer",0.85,1))</f>
        <v>1.328125</v>
      </c>
      <c r="U160" s="31">
        <f>RANK(W160,W1:W282,0)</f>
        <v>252</v>
      </c>
      <c r="V160" s="31">
        <v>877</v>
      </c>
      <c r="W160" s="56">
        <v>0.54</v>
      </c>
    </row>
    <row r="161" spans="1:23" ht="15.75" customHeight="1" x14ac:dyDescent="0.3">
      <c r="A161" s="38" t="s">
        <v>1183</v>
      </c>
      <c r="B161" s="38" t="s">
        <v>1184</v>
      </c>
      <c r="C161" s="38" t="s">
        <v>98</v>
      </c>
      <c r="D161" s="41">
        <v>19</v>
      </c>
      <c r="E161" s="43" t="s">
        <v>1185</v>
      </c>
      <c r="F161" s="38" t="s">
        <v>1186</v>
      </c>
      <c r="G161" s="38" t="s">
        <v>230</v>
      </c>
      <c r="H161" s="38" t="s">
        <v>102</v>
      </c>
      <c r="I161" s="38" t="s">
        <v>79</v>
      </c>
      <c r="J161" s="38" t="s">
        <v>80</v>
      </c>
      <c r="K161" s="39">
        <v>12</v>
      </c>
      <c r="L161" s="38" t="s">
        <v>1187</v>
      </c>
      <c r="M161" s="38" t="s">
        <v>941</v>
      </c>
      <c r="N161" s="38" t="s">
        <v>94</v>
      </c>
      <c r="O161" s="38" t="s">
        <v>84</v>
      </c>
      <c r="P161" s="38" t="s">
        <v>167</v>
      </c>
      <c r="Q161" s="31">
        <f ca="1">RANDBETWEEN(40,110)/100</f>
        <v>1</v>
      </c>
      <c r="R161" s="31">
        <f ca="1">Q161*(IF(J161="Yes",1.25,1))</f>
        <v>1.25</v>
      </c>
      <c r="S161" s="31">
        <f ca="1">R161*(IF(OR(VALUE(P161)&gt;8,VALUE(D161)&gt;80),1.25,1))</f>
        <v>1.25</v>
      </c>
      <c r="T161" s="31">
        <f ca="1">S161*(IF(H161="Mass Customer",0.85,1))</f>
        <v>1.25</v>
      </c>
      <c r="U161" s="31">
        <f>RANK(W161,W51:W955,0)</f>
        <v>191</v>
      </c>
      <c r="V161" s="31">
        <v>206</v>
      </c>
      <c r="W161" s="56">
        <v>1.1375</v>
      </c>
    </row>
    <row r="162" spans="1:23" ht="15.75" customHeight="1" x14ac:dyDescent="0.3">
      <c r="A162" s="38" t="s">
        <v>869</v>
      </c>
      <c r="B162" s="38" t="s">
        <v>870</v>
      </c>
      <c r="C162" s="38" t="s">
        <v>74</v>
      </c>
      <c r="D162" s="41">
        <v>28</v>
      </c>
      <c r="E162" s="43" t="s">
        <v>871</v>
      </c>
      <c r="F162" s="38" t="s">
        <v>177</v>
      </c>
      <c r="G162" s="38" t="s">
        <v>140</v>
      </c>
      <c r="H162" s="38" t="s">
        <v>78</v>
      </c>
      <c r="I162" s="38" t="s">
        <v>79</v>
      </c>
      <c r="J162" s="38" t="s">
        <v>80</v>
      </c>
      <c r="K162" s="39">
        <v>20</v>
      </c>
      <c r="L162" s="38" t="s">
        <v>872</v>
      </c>
      <c r="M162" s="38" t="s">
        <v>873</v>
      </c>
      <c r="N162" s="38" t="s">
        <v>83</v>
      </c>
      <c r="O162" s="38" t="s">
        <v>84</v>
      </c>
      <c r="P162" s="38" t="s">
        <v>167</v>
      </c>
      <c r="Q162" s="31">
        <f ca="1">RANDBETWEEN(40,110)/100</f>
        <v>0.49</v>
      </c>
      <c r="R162" s="31">
        <f ca="1">Q162*(IF(J162="Yes",1.25,1))</f>
        <v>0.61250000000000004</v>
      </c>
      <c r="S162" s="31">
        <f ca="1">R162*(IF(OR(VALUE(P162)&gt;8,VALUE(D162)&gt;80),1.25,1))</f>
        <v>0.61250000000000004</v>
      </c>
      <c r="T162" s="31">
        <f ca="1">S162*(IF(H162="Mass Customer",0.85,1))</f>
        <v>0.520625</v>
      </c>
      <c r="U162" s="31">
        <f>RANK(W162,W19:W1019,0)</f>
        <v>141</v>
      </c>
      <c r="V162" s="31">
        <v>142</v>
      </c>
      <c r="W162" s="56">
        <v>1.23515625</v>
      </c>
    </row>
    <row r="163" spans="1:23" ht="15.75" customHeight="1" x14ac:dyDescent="0.3">
      <c r="A163" s="38" t="s">
        <v>572</v>
      </c>
      <c r="B163" s="38" t="s">
        <v>573</v>
      </c>
      <c r="C163" s="38" t="s">
        <v>98</v>
      </c>
      <c r="D163" s="41">
        <v>9</v>
      </c>
      <c r="E163" s="43" t="s">
        <v>574</v>
      </c>
      <c r="F163" s="38" t="s">
        <v>575</v>
      </c>
      <c r="G163" s="38" t="s">
        <v>230</v>
      </c>
      <c r="H163" s="38" t="s">
        <v>126</v>
      </c>
      <c r="I163" s="38" t="s">
        <v>79</v>
      </c>
      <c r="J163" s="38" t="s">
        <v>91</v>
      </c>
      <c r="K163" s="39">
        <v>13</v>
      </c>
      <c r="L163" s="38" t="s">
        <v>576</v>
      </c>
      <c r="M163" s="38" t="s">
        <v>338</v>
      </c>
      <c r="N163" s="38" t="s">
        <v>94</v>
      </c>
      <c r="O163" s="38" t="s">
        <v>84</v>
      </c>
      <c r="P163" s="38" t="s">
        <v>99</v>
      </c>
      <c r="Q163" s="31">
        <f ca="1">RANDBETWEEN(40,110)/100</f>
        <v>1.02</v>
      </c>
      <c r="R163" s="31">
        <f ca="1">Q163*(IF(J163="Yes",1.25,1))</f>
        <v>1.02</v>
      </c>
      <c r="S163" s="31">
        <f ca="1">R163*(IF(OR(VALUE(P163)&gt;8,VALUE(D163)&gt;80),1.25,1))</f>
        <v>1.2749999999999999</v>
      </c>
      <c r="T163" s="31">
        <f ca="1">S163*(IF(H163="Mass Customer",0.85,1))</f>
        <v>1.2749999999999999</v>
      </c>
      <c r="U163" s="31">
        <f>RANK(W163,W77:W1077,0)</f>
        <v>78</v>
      </c>
      <c r="V163" s="31">
        <v>85</v>
      </c>
      <c r="W163" s="56">
        <v>1.325</v>
      </c>
    </row>
    <row r="164" spans="1:23" ht="15.75" customHeight="1" x14ac:dyDescent="0.3">
      <c r="A164" s="38" t="s">
        <v>1652</v>
      </c>
      <c r="B164" s="38" t="s">
        <v>1653</v>
      </c>
      <c r="C164" s="38" t="s">
        <v>98</v>
      </c>
      <c r="D164" s="41">
        <v>56</v>
      </c>
      <c r="E164" s="43" t="s">
        <v>1654</v>
      </c>
      <c r="F164" s="38" t="s">
        <v>242</v>
      </c>
      <c r="G164" s="38" t="s">
        <v>230</v>
      </c>
      <c r="H164" s="38" t="s">
        <v>102</v>
      </c>
      <c r="I164" s="38" t="s">
        <v>79</v>
      </c>
      <c r="J164" s="38" t="s">
        <v>91</v>
      </c>
      <c r="K164" s="39">
        <v>11</v>
      </c>
      <c r="L164" s="38" t="s">
        <v>1655</v>
      </c>
      <c r="M164" s="38" t="s">
        <v>1656</v>
      </c>
      <c r="N164" s="38" t="s">
        <v>94</v>
      </c>
      <c r="O164" s="38" t="s">
        <v>84</v>
      </c>
      <c r="P164" s="38" t="s">
        <v>95</v>
      </c>
      <c r="Q164" s="31">
        <f ca="1">RANDBETWEEN(40,110)/100</f>
        <v>0.75</v>
      </c>
      <c r="R164" s="31">
        <f ca="1">Q164*(IF(J164="Yes",1.25,1))</f>
        <v>0.75</v>
      </c>
      <c r="S164" s="31">
        <f ca="1">R164*(IF(OR(VALUE(P164)&gt;8,VALUE(D164)&gt;80),1.25,1))</f>
        <v>0.9375</v>
      </c>
      <c r="T164" s="31">
        <f ca="1">S164*(IF(H164="Mass Customer",0.85,1))</f>
        <v>0.9375</v>
      </c>
      <c r="U164" s="31">
        <f>RANK(W164,W1:W860,0)</f>
        <v>267</v>
      </c>
      <c r="V164" s="31">
        <v>304</v>
      </c>
      <c r="W164" s="56">
        <v>1.0249999999999999</v>
      </c>
    </row>
    <row r="165" spans="1:23" ht="15.75" customHeight="1" x14ac:dyDescent="0.3">
      <c r="A165" s="38" t="s">
        <v>3788</v>
      </c>
      <c r="B165" s="38" t="s">
        <v>3789</v>
      </c>
      <c r="C165" s="38" t="s">
        <v>74</v>
      </c>
      <c r="D165" s="41">
        <v>77</v>
      </c>
      <c r="E165" s="43" t="s">
        <v>3790</v>
      </c>
      <c r="F165" s="38" t="s">
        <v>1498</v>
      </c>
      <c r="G165" s="38" t="s">
        <v>77</v>
      </c>
      <c r="H165" s="38" t="s">
        <v>102</v>
      </c>
      <c r="I165" s="38" t="s">
        <v>79</v>
      </c>
      <c r="J165" s="38" t="s">
        <v>91</v>
      </c>
      <c r="K165" s="39">
        <v>22</v>
      </c>
      <c r="L165" s="38" t="s">
        <v>3791</v>
      </c>
      <c r="M165" s="38" t="s">
        <v>180</v>
      </c>
      <c r="N165" s="38" t="s">
        <v>94</v>
      </c>
      <c r="O165" s="38" t="s">
        <v>84</v>
      </c>
      <c r="P165" s="38" t="s">
        <v>99</v>
      </c>
      <c r="Q165" s="31">
        <f ca="1">RANDBETWEEN(40,110)/100</f>
        <v>0.6</v>
      </c>
      <c r="R165" s="31">
        <f ca="1">Q165*(IF(J165="Yes",1.25,1))</f>
        <v>0.6</v>
      </c>
      <c r="S165" s="31">
        <f ca="1">R165*(IF(OR(VALUE(P165)&gt;8,VALUE(D165)&gt;80),1.25,1))</f>
        <v>0.75</v>
      </c>
      <c r="T165" s="31">
        <f ca="1">S165*(IF(H165="Mass Customer",0.85,1))</f>
        <v>0.75</v>
      </c>
      <c r="U165" s="31">
        <f>RANK(W165,W1:W365,0)</f>
        <v>290</v>
      </c>
      <c r="V165" s="31">
        <v>797</v>
      </c>
      <c r="W165" s="56">
        <v>0.6</v>
      </c>
    </row>
    <row r="166" spans="1:23" ht="15.75" customHeight="1" x14ac:dyDescent="0.3">
      <c r="A166" s="38" t="s">
        <v>586</v>
      </c>
      <c r="B166" s="38" t="s">
        <v>587</v>
      </c>
      <c r="C166" s="38" t="s">
        <v>74</v>
      </c>
      <c r="D166" s="41">
        <v>49</v>
      </c>
      <c r="E166" s="43" t="s">
        <v>588</v>
      </c>
      <c r="F166" s="38" t="s">
        <v>589</v>
      </c>
      <c r="G166" s="38" t="s">
        <v>77</v>
      </c>
      <c r="H166" s="38" t="s">
        <v>78</v>
      </c>
      <c r="I166" s="38" t="s">
        <v>79</v>
      </c>
      <c r="J166" s="38" t="s">
        <v>80</v>
      </c>
      <c r="K166" s="39">
        <v>14</v>
      </c>
      <c r="L166" s="38" t="s">
        <v>590</v>
      </c>
      <c r="M166" s="38" t="s">
        <v>591</v>
      </c>
      <c r="N166" s="38" t="s">
        <v>94</v>
      </c>
      <c r="O166" s="38" t="s">
        <v>84</v>
      </c>
      <c r="P166" s="38" t="s">
        <v>120</v>
      </c>
      <c r="Q166" s="31">
        <f ca="1">RANDBETWEEN(40,110)/100</f>
        <v>0.78</v>
      </c>
      <c r="R166" s="31">
        <f ca="1">Q166*(IF(J166="Yes",1.25,1))</f>
        <v>0.97500000000000009</v>
      </c>
      <c r="S166" s="31">
        <f ca="1">R166*(IF(OR(VALUE(P166)&gt;8,VALUE(D166)&gt;80),1.25,1))</f>
        <v>1.21875</v>
      </c>
      <c r="T166" s="31">
        <f ca="1">S166*(IF(H166="Mass Customer",0.85,1))</f>
        <v>1.0359375</v>
      </c>
      <c r="U166" s="31">
        <f>RANK(W166,W77:W1077,0)</f>
        <v>82</v>
      </c>
      <c r="V166" s="31">
        <v>89</v>
      </c>
      <c r="W166" s="56">
        <v>1.3125</v>
      </c>
    </row>
    <row r="167" spans="1:23" ht="15.75" customHeight="1" x14ac:dyDescent="0.3">
      <c r="A167" s="38" t="s">
        <v>3103</v>
      </c>
      <c r="B167" s="38" t="s">
        <v>3104</v>
      </c>
      <c r="C167" s="38" t="s">
        <v>74</v>
      </c>
      <c r="D167" s="41">
        <v>23</v>
      </c>
      <c r="E167" s="43" t="s">
        <v>3105</v>
      </c>
      <c r="F167" s="38" t="s">
        <v>866</v>
      </c>
      <c r="G167" s="38" t="s">
        <v>178</v>
      </c>
      <c r="H167" s="38" t="s">
        <v>126</v>
      </c>
      <c r="I167" s="38" t="s">
        <v>79</v>
      </c>
      <c r="J167" s="38" t="s">
        <v>91</v>
      </c>
      <c r="K167" s="39">
        <v>18</v>
      </c>
      <c r="L167" s="38" t="s">
        <v>3106</v>
      </c>
      <c r="M167" s="38" t="s">
        <v>3107</v>
      </c>
      <c r="N167" s="38" t="s">
        <v>105</v>
      </c>
      <c r="O167" s="38" t="s">
        <v>84</v>
      </c>
      <c r="P167" s="38" t="s">
        <v>113</v>
      </c>
      <c r="Q167" s="31">
        <f ca="1">RANDBETWEEN(40,110)/100</f>
        <v>0.76</v>
      </c>
      <c r="R167" s="31">
        <f ca="1">Q167*(IF(J167="Yes",1.25,1))</f>
        <v>0.76</v>
      </c>
      <c r="S167" s="31">
        <f ca="1">R167*(IF(OR(VALUE(P167)&gt;8,VALUE(D167)&gt;80),1.25,1))</f>
        <v>0.76</v>
      </c>
      <c r="T167" s="31">
        <f ca="1">S167*(IF(H167="Mass Customer",0.85,1))</f>
        <v>0.76</v>
      </c>
      <c r="U167" s="31">
        <f>RANK(W167,W14:W531,0)</f>
        <v>329</v>
      </c>
      <c r="V167" s="31">
        <v>634</v>
      </c>
      <c r="W167" s="56">
        <v>0.73949999999999994</v>
      </c>
    </row>
    <row r="168" spans="1:23" ht="15.75" customHeight="1" x14ac:dyDescent="0.3">
      <c r="A168" s="38" t="s">
        <v>2773</v>
      </c>
      <c r="B168" s="38" t="s">
        <v>2774</v>
      </c>
      <c r="C168" s="38" t="s">
        <v>74</v>
      </c>
      <c r="D168" s="41">
        <v>60</v>
      </c>
      <c r="E168" s="43" t="s">
        <v>2775</v>
      </c>
      <c r="F168" s="38" t="s">
        <v>930</v>
      </c>
      <c r="G168" s="38" t="s">
        <v>77</v>
      </c>
      <c r="H168" s="38" t="s">
        <v>126</v>
      </c>
      <c r="I168" s="38" t="s">
        <v>79</v>
      </c>
      <c r="J168" s="38" t="s">
        <v>91</v>
      </c>
      <c r="K168" s="39">
        <v>13</v>
      </c>
      <c r="L168" s="38" t="s">
        <v>2776</v>
      </c>
      <c r="M168" s="38" t="s">
        <v>606</v>
      </c>
      <c r="N168" s="38" t="s">
        <v>94</v>
      </c>
      <c r="O168" s="38" t="s">
        <v>84</v>
      </c>
      <c r="P168" s="38" t="s">
        <v>85</v>
      </c>
      <c r="Q168" s="31">
        <f ca="1">RANDBETWEEN(40,110)/100</f>
        <v>0.42</v>
      </c>
      <c r="R168" s="31">
        <f ca="1">Q168*(IF(J168="Yes",1.25,1))</f>
        <v>0.42</v>
      </c>
      <c r="S168" s="31">
        <f ca="1">R168*(IF(OR(VALUE(P168)&gt;8,VALUE(D168)&gt;80),1.25,1))</f>
        <v>0.42</v>
      </c>
      <c r="T168" s="31">
        <f ca="1">S168*(IF(H168="Mass Customer",0.85,1))</f>
        <v>0.42</v>
      </c>
      <c r="U168" s="31">
        <f>RANK(W168,W1:W608,0)</f>
        <v>337</v>
      </c>
      <c r="V168" s="31">
        <v>555</v>
      </c>
      <c r="W168" s="56">
        <v>0.8125</v>
      </c>
    </row>
    <row r="169" spans="1:23" ht="15.75" customHeight="1" x14ac:dyDescent="0.3">
      <c r="A169" s="38" t="s">
        <v>3585</v>
      </c>
      <c r="B169" s="38" t="s">
        <v>3586</v>
      </c>
      <c r="C169" s="38" t="s">
        <v>74</v>
      </c>
      <c r="D169" s="41">
        <v>33</v>
      </c>
      <c r="E169" s="43" t="s">
        <v>3587</v>
      </c>
      <c r="F169" s="38" t="s">
        <v>1186</v>
      </c>
      <c r="G169" s="38" t="s">
        <v>140</v>
      </c>
      <c r="H169" s="38" t="s">
        <v>78</v>
      </c>
      <c r="I169" s="38" t="s">
        <v>79</v>
      </c>
      <c r="J169" s="38" t="s">
        <v>80</v>
      </c>
      <c r="K169" s="39">
        <v>20</v>
      </c>
      <c r="L169" s="38" t="s">
        <v>3588</v>
      </c>
      <c r="M169" s="38" t="s">
        <v>3589</v>
      </c>
      <c r="N169" s="38" t="s">
        <v>105</v>
      </c>
      <c r="O169" s="38" t="s">
        <v>84</v>
      </c>
      <c r="P169" s="38" t="s">
        <v>210</v>
      </c>
      <c r="Q169" s="31">
        <f ca="1">RANDBETWEEN(40,110)/100</f>
        <v>1.0900000000000001</v>
      </c>
      <c r="R169" s="31">
        <f ca="1">Q169*(IF(J169="Yes",1.25,1))</f>
        <v>1.3625</v>
      </c>
      <c r="S169" s="31">
        <f ca="1">R169*(IF(OR(VALUE(P169)&gt;8,VALUE(D169)&gt;80),1.25,1))</f>
        <v>1.3625</v>
      </c>
      <c r="T169" s="31">
        <f ca="1">S169*(IF(H169="Mass Customer",0.85,1))</f>
        <v>1.1581250000000001</v>
      </c>
      <c r="U169" s="31">
        <f>RANK(W169,W1:W418,0)</f>
        <v>314</v>
      </c>
      <c r="V169" s="31">
        <v>751</v>
      </c>
      <c r="W169" s="56">
        <v>0.64812499999999995</v>
      </c>
    </row>
    <row r="170" spans="1:23" ht="15.75" customHeight="1" x14ac:dyDescent="0.3">
      <c r="A170" s="38" t="s">
        <v>2059</v>
      </c>
      <c r="B170" s="38" t="s">
        <v>2060</v>
      </c>
      <c r="C170" s="38" t="s">
        <v>74</v>
      </c>
      <c r="D170" s="41">
        <v>10</v>
      </c>
      <c r="E170" s="43" t="s">
        <v>2061</v>
      </c>
      <c r="F170" s="38" t="s">
        <v>229</v>
      </c>
      <c r="G170" s="38" t="s">
        <v>101</v>
      </c>
      <c r="H170" s="38" t="s">
        <v>78</v>
      </c>
      <c r="I170" s="38" t="s">
        <v>79</v>
      </c>
      <c r="J170" s="38" t="s">
        <v>91</v>
      </c>
      <c r="K170" s="39">
        <v>19</v>
      </c>
      <c r="L170" s="38" t="s">
        <v>2062</v>
      </c>
      <c r="M170" s="38" t="s">
        <v>2063</v>
      </c>
      <c r="N170" s="38" t="s">
        <v>105</v>
      </c>
      <c r="O170" s="38" t="s">
        <v>84</v>
      </c>
      <c r="P170" s="38" t="s">
        <v>120</v>
      </c>
      <c r="Q170" s="31">
        <f ca="1">RANDBETWEEN(40,110)/100</f>
        <v>0.65</v>
      </c>
      <c r="R170" s="31">
        <f ca="1">Q170*(IF(J170="Yes",1.25,1))</f>
        <v>0.65</v>
      </c>
      <c r="S170" s="31">
        <f ca="1">R170*(IF(OR(VALUE(P170)&gt;8,VALUE(D170)&gt;80),1.25,1))</f>
        <v>0.8125</v>
      </c>
      <c r="T170" s="31">
        <f ca="1">S170*(IF(H170="Mass Customer",0.85,1))</f>
        <v>0.69062499999999993</v>
      </c>
      <c r="U170" s="31">
        <f>RANK(W170,W150:W776,0)</f>
        <v>250</v>
      </c>
      <c r="V170" s="31">
        <v>386</v>
      </c>
      <c r="W170" s="56">
        <v>0.94562500000000005</v>
      </c>
    </row>
    <row r="171" spans="1:23" ht="15.75" customHeight="1" x14ac:dyDescent="0.3">
      <c r="A171" s="38" t="s">
        <v>373</v>
      </c>
      <c r="B171" s="38" t="s">
        <v>374</v>
      </c>
      <c r="C171" s="38" t="s">
        <v>74</v>
      </c>
      <c r="D171" s="41">
        <v>12</v>
      </c>
      <c r="E171" s="43" t="s">
        <v>375</v>
      </c>
      <c r="F171" s="38" t="s">
        <v>376</v>
      </c>
      <c r="G171" s="38" t="s">
        <v>377</v>
      </c>
      <c r="H171" s="38" t="s">
        <v>78</v>
      </c>
      <c r="I171" s="38" t="s">
        <v>79</v>
      </c>
      <c r="J171" s="38" t="s">
        <v>91</v>
      </c>
      <c r="K171" s="39">
        <v>20</v>
      </c>
      <c r="L171" s="38" t="s">
        <v>378</v>
      </c>
      <c r="M171" s="38" t="s">
        <v>379</v>
      </c>
      <c r="N171" s="38" t="s">
        <v>94</v>
      </c>
      <c r="O171" s="38" t="s">
        <v>84</v>
      </c>
      <c r="P171" s="38" t="s">
        <v>355</v>
      </c>
      <c r="Q171" s="31">
        <f ca="1">RANDBETWEEN(40,110)/100</f>
        <v>0.75</v>
      </c>
      <c r="R171" s="31">
        <f ca="1">Q171*(IF(J171="Yes",1.25,1))</f>
        <v>0.75</v>
      </c>
      <c r="S171" s="31">
        <f ca="1">R171*(IF(OR(VALUE(P171)&gt;8,VALUE(D171)&gt;80),1.25,1))</f>
        <v>0.9375</v>
      </c>
      <c r="T171" s="31">
        <f ca="1">S171*(IF(H171="Mass Customer",0.85,1))</f>
        <v>0.796875</v>
      </c>
      <c r="U171" s="31">
        <f>RANK(W171,W122:W1121,0)</f>
        <v>45</v>
      </c>
      <c r="V171" s="31">
        <v>50</v>
      </c>
      <c r="W171" s="56">
        <v>1.40625</v>
      </c>
    </row>
    <row r="172" spans="1:23" ht="15.75" hidden="1" customHeight="1" x14ac:dyDescent="0.3">
      <c r="A172" s="38" t="s">
        <v>3117</v>
      </c>
      <c r="B172" s="38" t="s">
        <v>3118</v>
      </c>
      <c r="C172" s="38" t="s">
        <v>98</v>
      </c>
      <c r="D172" s="41">
        <v>70</v>
      </c>
      <c r="E172" s="43" t="s">
        <v>3119</v>
      </c>
      <c r="F172" s="40"/>
      <c r="G172" s="38" t="s">
        <v>140</v>
      </c>
      <c r="H172" s="38" t="s">
        <v>102</v>
      </c>
      <c r="I172" s="38" t="s">
        <v>79</v>
      </c>
      <c r="J172" s="38" t="s">
        <v>80</v>
      </c>
      <c r="K172" s="39">
        <v>13</v>
      </c>
      <c r="L172" s="38" t="s">
        <v>3120</v>
      </c>
      <c r="M172" s="38" t="s">
        <v>3121</v>
      </c>
      <c r="N172" s="38" t="s">
        <v>94</v>
      </c>
      <c r="O172" s="38" t="s">
        <v>84</v>
      </c>
      <c r="P172" s="38" t="s">
        <v>99</v>
      </c>
      <c r="Q172" s="31">
        <f ca="1">RANDBETWEEN(40,110)/100</f>
        <v>0.83</v>
      </c>
      <c r="R172" s="31">
        <f ca="1">Q172*(IF(J172="Yes",1.25,1))</f>
        <v>1.0374999999999999</v>
      </c>
      <c r="S172" s="31">
        <f ca="1">R172*(IF(OR(VALUE(P172)&gt;8,VALUE(D172)&gt;80),1.25,1))</f>
        <v>1.2968749999999998</v>
      </c>
      <c r="T172" s="31">
        <f ca="1">S172*(IF(H172="Mass Customer",0.85,1))</f>
        <v>1.2968749999999998</v>
      </c>
      <c r="U172" s="31">
        <f>RANK(W172,W1:W533,0)</f>
        <v>338</v>
      </c>
      <c r="V172" s="31">
        <v>637</v>
      </c>
      <c r="W172" s="31">
        <v>0.73749999999999993</v>
      </c>
    </row>
    <row r="173" spans="1:23" ht="15.75" customHeight="1" x14ac:dyDescent="0.3">
      <c r="A173" s="38" t="s">
        <v>3004</v>
      </c>
      <c r="B173" s="38" t="s">
        <v>3005</v>
      </c>
      <c r="C173" s="38" t="s">
        <v>74</v>
      </c>
      <c r="D173" s="41">
        <v>29</v>
      </c>
      <c r="E173" s="43" t="s">
        <v>3006</v>
      </c>
      <c r="F173" s="38" t="s">
        <v>919</v>
      </c>
      <c r="G173" s="38" t="s">
        <v>178</v>
      </c>
      <c r="H173" s="38" t="s">
        <v>102</v>
      </c>
      <c r="I173" s="38" t="s">
        <v>79</v>
      </c>
      <c r="J173" s="38" t="s">
        <v>80</v>
      </c>
      <c r="K173" s="39">
        <v>17</v>
      </c>
      <c r="L173" s="38" t="s">
        <v>3007</v>
      </c>
      <c r="M173" s="38" t="s">
        <v>1067</v>
      </c>
      <c r="N173" s="38" t="s">
        <v>94</v>
      </c>
      <c r="O173" s="38" t="s">
        <v>84</v>
      </c>
      <c r="P173" s="38" t="s">
        <v>167</v>
      </c>
      <c r="Q173" s="31">
        <f ca="1">RANDBETWEEN(40,110)/100</f>
        <v>0.56999999999999995</v>
      </c>
      <c r="R173" s="31">
        <f ca="1">Q173*(IF(J173="Yes",1.25,1))</f>
        <v>0.71249999999999991</v>
      </c>
      <c r="S173" s="31">
        <f ca="1">R173*(IF(OR(VALUE(P173)&gt;8,VALUE(D173)&gt;80),1.25,1))</f>
        <v>0.71249999999999991</v>
      </c>
      <c r="T173" s="31">
        <f ca="1">S173*(IF(H173="Mass Customer",0.85,1))</f>
        <v>0.71249999999999991</v>
      </c>
      <c r="U173" s="31">
        <f>RANK(W173,W1:W560,0)</f>
        <v>341</v>
      </c>
      <c r="V173" s="31">
        <v>612</v>
      </c>
      <c r="W173" s="56">
        <v>0.75703124999999993</v>
      </c>
    </row>
    <row r="174" spans="1:23" ht="15.75" customHeight="1" x14ac:dyDescent="0.3">
      <c r="A174" s="38" t="s">
        <v>4284</v>
      </c>
      <c r="B174" s="38" t="s">
        <v>4285</v>
      </c>
      <c r="C174" s="38" t="s">
        <v>74</v>
      </c>
      <c r="D174" s="41">
        <v>78</v>
      </c>
      <c r="E174" s="43" t="s">
        <v>4286</v>
      </c>
      <c r="F174" s="38" t="s">
        <v>2025</v>
      </c>
      <c r="G174" s="38" t="s">
        <v>171</v>
      </c>
      <c r="H174" s="38" t="s">
        <v>126</v>
      </c>
      <c r="I174" s="38" t="s">
        <v>79</v>
      </c>
      <c r="J174" s="38" t="s">
        <v>91</v>
      </c>
      <c r="K174" s="39">
        <v>17</v>
      </c>
      <c r="L174" s="38" t="s">
        <v>4287</v>
      </c>
      <c r="M174" s="38" t="s">
        <v>4288</v>
      </c>
      <c r="N174" s="38" t="s">
        <v>94</v>
      </c>
      <c r="O174" s="38" t="s">
        <v>84</v>
      </c>
      <c r="P174" s="38" t="s">
        <v>210</v>
      </c>
      <c r="Q174" s="31">
        <f ca="1">RANDBETWEEN(40,110)/100</f>
        <v>0.77</v>
      </c>
      <c r="R174" s="31">
        <f ca="1">Q174*(IF(J174="Yes",1.25,1))</f>
        <v>0.77</v>
      </c>
      <c r="S174" s="31">
        <f ca="1">R174*(IF(OR(VALUE(P174)&gt;8,VALUE(D174)&gt;80),1.25,1))</f>
        <v>0.77</v>
      </c>
      <c r="T174" s="31">
        <f ca="1">S174*(IF(H174="Mass Customer",0.85,1))</f>
        <v>0.77</v>
      </c>
      <c r="U174" s="31">
        <f>RANK(W174,W1:W254,0)</f>
        <v>234</v>
      </c>
      <c r="V174" s="31">
        <v>920</v>
      </c>
      <c r="W174" s="56">
        <v>0.49299999999999988</v>
      </c>
    </row>
    <row r="175" spans="1:23" ht="15.75" customHeight="1" x14ac:dyDescent="0.3">
      <c r="A175" s="38" t="s">
        <v>1371</v>
      </c>
      <c r="B175" s="38" t="s">
        <v>1372</v>
      </c>
      <c r="C175" s="38" t="s">
        <v>98</v>
      </c>
      <c r="D175" s="41">
        <v>2</v>
      </c>
      <c r="E175" s="43" t="s">
        <v>1373</v>
      </c>
      <c r="F175" s="38" t="s">
        <v>1374</v>
      </c>
      <c r="G175" s="38" t="s">
        <v>230</v>
      </c>
      <c r="H175" s="38" t="s">
        <v>78</v>
      </c>
      <c r="I175" s="38" t="s">
        <v>79</v>
      </c>
      <c r="J175" s="38" t="s">
        <v>80</v>
      </c>
      <c r="K175" s="39">
        <v>19</v>
      </c>
      <c r="L175" s="38" t="s">
        <v>1375</v>
      </c>
      <c r="M175" s="38" t="s">
        <v>1376</v>
      </c>
      <c r="N175" s="38" t="s">
        <v>83</v>
      </c>
      <c r="O175" s="38" t="s">
        <v>84</v>
      </c>
      <c r="P175" s="38" t="s">
        <v>106</v>
      </c>
      <c r="Q175" s="31">
        <f ca="1">RANDBETWEEN(40,110)/100</f>
        <v>0.65</v>
      </c>
      <c r="R175" s="31">
        <f ca="1">Q175*(IF(J175="Yes",1.25,1))</f>
        <v>0.8125</v>
      </c>
      <c r="S175" s="31">
        <f ca="1">R175*(IF(OR(VALUE(P175)&gt;8,VALUE(D175)&gt;80),1.25,1))</f>
        <v>0.8125</v>
      </c>
      <c r="T175" s="31">
        <f ca="1">S175*(IF(H175="Mass Customer",0.85,1))</f>
        <v>0.69062499999999993</v>
      </c>
      <c r="U175" s="31">
        <f>RANK(W175,W56:W930,0)</f>
        <v>215</v>
      </c>
      <c r="V175" s="31">
        <v>244</v>
      </c>
      <c r="W175" s="56">
        <v>1.08375</v>
      </c>
    </row>
    <row r="176" spans="1:23" ht="15.75" customHeight="1" x14ac:dyDescent="0.3">
      <c r="A176" s="38" t="s">
        <v>3634</v>
      </c>
      <c r="B176" s="38" t="s">
        <v>3635</v>
      </c>
      <c r="C176" s="38" t="s">
        <v>74</v>
      </c>
      <c r="D176" s="41">
        <v>6</v>
      </c>
      <c r="E176" s="43" t="s">
        <v>3636</v>
      </c>
      <c r="F176" s="38" t="s">
        <v>757</v>
      </c>
      <c r="G176" s="38" t="s">
        <v>377</v>
      </c>
      <c r="H176" s="38" t="s">
        <v>102</v>
      </c>
      <c r="I176" s="38" t="s">
        <v>79</v>
      </c>
      <c r="J176" s="38" t="s">
        <v>91</v>
      </c>
      <c r="K176" s="39">
        <v>16</v>
      </c>
      <c r="L176" s="38" t="s">
        <v>3637</v>
      </c>
      <c r="M176" s="38" t="s">
        <v>2780</v>
      </c>
      <c r="N176" s="38" t="s">
        <v>83</v>
      </c>
      <c r="O176" s="38" t="s">
        <v>84</v>
      </c>
      <c r="P176" s="38" t="s">
        <v>113</v>
      </c>
      <c r="Q176" s="31">
        <f ca="1">RANDBETWEEN(40,110)/100</f>
        <v>0.94</v>
      </c>
      <c r="R176" s="31">
        <f ca="1">Q176*(IF(J176="Yes",1.25,1))</f>
        <v>0.94</v>
      </c>
      <c r="S176" s="31">
        <f ca="1">R176*(IF(OR(VALUE(P176)&gt;8,VALUE(D176)&gt;80),1.25,1))</f>
        <v>0.94</v>
      </c>
      <c r="T176" s="31">
        <f ca="1">S176*(IF(H176="Mass Customer",0.85,1))</f>
        <v>0.94</v>
      </c>
      <c r="U176" s="31">
        <f>RANK(W176,W1:W413,0)</f>
        <v>314</v>
      </c>
      <c r="V176" s="31">
        <v>760</v>
      </c>
      <c r="W176" s="56">
        <v>0.63749999999999996</v>
      </c>
    </row>
    <row r="177" spans="1:23" ht="15.75" customHeight="1" x14ac:dyDescent="0.3">
      <c r="A177" s="38" t="s">
        <v>2620</v>
      </c>
      <c r="B177" s="38" t="s">
        <v>2621</v>
      </c>
      <c r="C177" s="38" t="s">
        <v>74</v>
      </c>
      <c r="D177" s="41">
        <v>44</v>
      </c>
      <c r="E177" s="43" t="s">
        <v>2622</v>
      </c>
      <c r="F177" s="38" t="s">
        <v>1186</v>
      </c>
      <c r="G177" s="38" t="s">
        <v>377</v>
      </c>
      <c r="H177" s="38" t="s">
        <v>102</v>
      </c>
      <c r="I177" s="38" t="s">
        <v>79</v>
      </c>
      <c r="J177" s="38" t="s">
        <v>80</v>
      </c>
      <c r="K177" s="39">
        <v>11</v>
      </c>
      <c r="L177" s="38" t="s">
        <v>2623</v>
      </c>
      <c r="M177" s="38" t="s">
        <v>1241</v>
      </c>
      <c r="N177" s="38" t="s">
        <v>94</v>
      </c>
      <c r="O177" s="38" t="s">
        <v>84</v>
      </c>
      <c r="P177" s="38" t="s">
        <v>85</v>
      </c>
      <c r="Q177" s="31">
        <f ca="1">RANDBETWEEN(40,110)/100</f>
        <v>0.4</v>
      </c>
      <c r="R177" s="31">
        <f ca="1">Q177*(IF(J177="Yes",1.25,1))</f>
        <v>0.5</v>
      </c>
      <c r="S177" s="31">
        <f ca="1">R177*(IF(OR(VALUE(P177)&gt;8,VALUE(D177)&gt;80),1.25,1))</f>
        <v>0.5</v>
      </c>
      <c r="T177" s="31">
        <f ca="1">S177*(IF(H177="Mass Customer",0.85,1))</f>
        <v>0.5</v>
      </c>
      <c r="U177" s="31">
        <f>RANK(W177,W1:W653,0)</f>
        <v>346</v>
      </c>
      <c r="V177" s="31">
        <v>524</v>
      </c>
      <c r="W177" s="56">
        <v>0.83671874999999996</v>
      </c>
    </row>
    <row r="178" spans="1:23" ht="15.75" customHeight="1" x14ac:dyDescent="0.3">
      <c r="A178" s="38" t="s">
        <v>3439</v>
      </c>
      <c r="B178" s="38" t="s">
        <v>3440</v>
      </c>
      <c r="C178" s="38" t="s">
        <v>98</v>
      </c>
      <c r="D178" s="41">
        <v>74</v>
      </c>
      <c r="E178" s="43" t="s">
        <v>3441</v>
      </c>
      <c r="F178" s="38" t="s">
        <v>259</v>
      </c>
      <c r="G178" s="38" t="s">
        <v>101</v>
      </c>
      <c r="H178" s="38" t="s">
        <v>126</v>
      </c>
      <c r="I178" s="38" t="s">
        <v>79</v>
      </c>
      <c r="J178" s="38" t="s">
        <v>91</v>
      </c>
      <c r="K178" s="39">
        <v>12</v>
      </c>
      <c r="L178" s="38" t="s">
        <v>3442</v>
      </c>
      <c r="M178" s="38" t="s">
        <v>926</v>
      </c>
      <c r="N178" s="38" t="s">
        <v>94</v>
      </c>
      <c r="O178" s="38" t="s">
        <v>84</v>
      </c>
      <c r="P178" s="38" t="s">
        <v>95</v>
      </c>
      <c r="Q178" s="31">
        <f ca="1">RANDBETWEEN(40,110)/100</f>
        <v>0.63</v>
      </c>
      <c r="R178" s="31">
        <f ca="1">Q178*(IF(J178="Yes",1.25,1))</f>
        <v>0.63</v>
      </c>
      <c r="S178" s="31">
        <f ca="1">R178*(IF(OR(VALUE(P178)&gt;8,VALUE(D178)&gt;80),1.25,1))</f>
        <v>0.78749999999999998</v>
      </c>
      <c r="T178" s="31">
        <f ca="1">S178*(IF(H178="Mass Customer",0.85,1))</f>
        <v>0.78749999999999998</v>
      </c>
      <c r="U178" s="31">
        <f>RANK(W178,W1:W463,0)</f>
        <v>332</v>
      </c>
      <c r="V178" s="31">
        <v>715</v>
      </c>
      <c r="W178" s="56">
        <v>0.67734375000000002</v>
      </c>
    </row>
    <row r="179" spans="1:23" ht="15.75" customHeight="1" x14ac:dyDescent="0.3">
      <c r="A179" s="38" t="s">
        <v>883</v>
      </c>
      <c r="B179" s="38" t="s">
        <v>884</v>
      </c>
      <c r="C179" s="38" t="s">
        <v>98</v>
      </c>
      <c r="D179" s="41">
        <v>40</v>
      </c>
      <c r="E179" s="43" t="s">
        <v>885</v>
      </c>
      <c r="F179" s="38" t="s">
        <v>886</v>
      </c>
      <c r="G179" s="38" t="s">
        <v>101</v>
      </c>
      <c r="H179" s="38" t="s">
        <v>78</v>
      </c>
      <c r="I179" s="38" t="s">
        <v>79</v>
      </c>
      <c r="J179" s="38" t="s">
        <v>91</v>
      </c>
      <c r="K179" s="39">
        <v>15</v>
      </c>
      <c r="L179" s="38" t="s">
        <v>887</v>
      </c>
      <c r="M179" s="38" t="s">
        <v>888</v>
      </c>
      <c r="N179" s="38" t="s">
        <v>94</v>
      </c>
      <c r="O179" s="38" t="s">
        <v>84</v>
      </c>
      <c r="P179" s="38" t="s">
        <v>120</v>
      </c>
      <c r="Q179" s="31">
        <f ca="1">RANDBETWEEN(40,110)/100</f>
        <v>0.4</v>
      </c>
      <c r="R179" s="31">
        <f ca="1">Q179*(IF(J179="Yes",1.25,1))</f>
        <v>0.4</v>
      </c>
      <c r="S179" s="31">
        <f ca="1">R179*(IF(OR(VALUE(P179)&gt;8,VALUE(D179)&gt;80),1.25,1))</f>
        <v>0.5</v>
      </c>
      <c r="T179" s="31">
        <f ca="1">S179*(IF(H179="Mass Customer",0.85,1))</f>
        <v>0.42499999999999999</v>
      </c>
      <c r="U179" s="31">
        <f>RANK(W179,W33:W1033,0)</f>
        <v>143</v>
      </c>
      <c r="V179" s="31">
        <v>146</v>
      </c>
      <c r="W179" s="56">
        <v>1.2250000000000001</v>
      </c>
    </row>
    <row r="180" spans="1:23" ht="15.75" customHeight="1" x14ac:dyDescent="0.3">
      <c r="A180" s="38" t="s">
        <v>3366</v>
      </c>
      <c r="B180" s="38" t="s">
        <v>3367</v>
      </c>
      <c r="C180" s="38" t="s">
        <v>98</v>
      </c>
      <c r="D180" s="41">
        <v>75</v>
      </c>
      <c r="E180" s="43" t="s">
        <v>3368</v>
      </c>
      <c r="F180" s="38" t="s">
        <v>305</v>
      </c>
      <c r="G180" s="38" t="s">
        <v>230</v>
      </c>
      <c r="H180" s="38" t="s">
        <v>126</v>
      </c>
      <c r="I180" s="38" t="s">
        <v>79</v>
      </c>
      <c r="J180" s="38" t="s">
        <v>91</v>
      </c>
      <c r="K180" s="39">
        <v>18</v>
      </c>
      <c r="L180" s="38" t="s">
        <v>3369</v>
      </c>
      <c r="M180" s="38" t="s">
        <v>1231</v>
      </c>
      <c r="N180" s="38" t="s">
        <v>83</v>
      </c>
      <c r="O180" s="38" t="s">
        <v>84</v>
      </c>
      <c r="P180" s="38" t="s">
        <v>680</v>
      </c>
      <c r="Q180" s="31">
        <f ca="1">RANDBETWEEN(40,110)/100</f>
        <v>0.68</v>
      </c>
      <c r="R180" s="31">
        <f ca="1">Q180*(IF(J180="Yes",1.25,1))</f>
        <v>0.68</v>
      </c>
      <c r="S180" s="31">
        <f ca="1">R180*(IF(OR(VALUE(P180)&gt;8,VALUE(D180)&gt;80),1.25,1))</f>
        <v>0.68</v>
      </c>
      <c r="T180" s="31">
        <f ca="1">S180*(IF(H180="Mass Customer",0.85,1))</f>
        <v>0.68</v>
      </c>
      <c r="U180" s="31">
        <f>RANK(W180,W1:W483,0)</f>
        <v>334</v>
      </c>
      <c r="V180" s="31">
        <v>691</v>
      </c>
      <c r="W180" s="56">
        <v>0.69062499999999993</v>
      </c>
    </row>
    <row r="181" spans="1:23" ht="15.75" customHeight="1" x14ac:dyDescent="0.3">
      <c r="A181" s="38" t="s">
        <v>2706</v>
      </c>
      <c r="B181" s="38" t="s">
        <v>2707</v>
      </c>
      <c r="C181" s="38" t="s">
        <v>74</v>
      </c>
      <c r="D181" s="41">
        <v>68</v>
      </c>
      <c r="E181" s="43" t="s">
        <v>2708</v>
      </c>
      <c r="F181" s="38" t="s">
        <v>671</v>
      </c>
      <c r="G181" s="38" t="s">
        <v>77</v>
      </c>
      <c r="H181" s="38" t="s">
        <v>78</v>
      </c>
      <c r="I181" s="38" t="s">
        <v>79</v>
      </c>
      <c r="J181" s="38" t="s">
        <v>91</v>
      </c>
      <c r="K181" s="39">
        <v>8</v>
      </c>
      <c r="L181" s="38" t="s">
        <v>2709</v>
      </c>
      <c r="M181" s="38" t="s">
        <v>1241</v>
      </c>
      <c r="N181" s="38" t="s">
        <v>94</v>
      </c>
      <c r="O181" s="38" t="s">
        <v>84</v>
      </c>
      <c r="P181" s="38" t="s">
        <v>129</v>
      </c>
      <c r="Q181" s="31">
        <f ca="1">RANDBETWEEN(40,110)/100</f>
        <v>0.99</v>
      </c>
      <c r="R181" s="31">
        <f ca="1">Q181*(IF(J181="Yes",1.25,1))</f>
        <v>0.99</v>
      </c>
      <c r="S181" s="31">
        <f ca="1">R181*(IF(OR(VALUE(P181)&gt;8,VALUE(D181)&gt;80),1.25,1))</f>
        <v>0.99</v>
      </c>
      <c r="T181" s="31">
        <f ca="1">S181*(IF(H181="Mass Customer",0.85,1))</f>
        <v>0.84150000000000003</v>
      </c>
      <c r="U181" s="31">
        <f>RANK(W181,W1:W637,0)</f>
        <v>349</v>
      </c>
      <c r="V181" s="31">
        <v>544</v>
      </c>
      <c r="W181" s="56">
        <v>0.82450000000000001</v>
      </c>
    </row>
    <row r="182" spans="1:23" ht="15.75" customHeight="1" x14ac:dyDescent="0.3">
      <c r="A182" s="38" t="s">
        <v>2829</v>
      </c>
      <c r="B182" s="38" t="s">
        <v>2830</v>
      </c>
      <c r="C182" s="38" t="s">
        <v>74</v>
      </c>
      <c r="D182" s="41">
        <v>81</v>
      </c>
      <c r="E182" s="43" t="s">
        <v>2831</v>
      </c>
      <c r="F182" s="38" t="s">
        <v>124</v>
      </c>
      <c r="G182" s="38" t="s">
        <v>125</v>
      </c>
      <c r="H182" s="38" t="s">
        <v>78</v>
      </c>
      <c r="I182" s="38" t="s">
        <v>79</v>
      </c>
      <c r="J182" s="38" t="s">
        <v>80</v>
      </c>
      <c r="K182" s="39">
        <v>21</v>
      </c>
      <c r="L182" s="38" t="s">
        <v>2832</v>
      </c>
      <c r="M182" s="38" t="s">
        <v>2833</v>
      </c>
      <c r="N182" s="38" t="s">
        <v>94</v>
      </c>
      <c r="O182" s="38" t="s">
        <v>84</v>
      </c>
      <c r="P182" s="38" t="s">
        <v>120</v>
      </c>
      <c r="Q182" s="31">
        <f ca="1">RANDBETWEEN(40,110)/100</f>
        <v>0.7</v>
      </c>
      <c r="R182" s="31">
        <f ca="1">Q182*(IF(J182="Yes",1.25,1))</f>
        <v>0.875</v>
      </c>
      <c r="S182" s="31">
        <f ca="1">R182*(IF(OR(VALUE(P182)&gt;8,VALUE(D182)&gt;80),1.25,1))</f>
        <v>1.09375</v>
      </c>
      <c r="T182" s="31">
        <f ca="1">S182*(IF(H182="Mass Customer",0.85,1))</f>
        <v>0.9296875</v>
      </c>
      <c r="U182" s="31">
        <f>RANK(W182,W1:W610,0)</f>
        <v>348</v>
      </c>
      <c r="V182" s="31">
        <v>568</v>
      </c>
      <c r="W182" s="56">
        <v>0.8</v>
      </c>
    </row>
    <row r="183" spans="1:23" ht="15.75" customHeight="1" x14ac:dyDescent="0.3">
      <c r="A183" s="38" t="s">
        <v>1053</v>
      </c>
      <c r="B183" s="38" t="s">
        <v>1054</v>
      </c>
      <c r="C183" s="38" t="s">
        <v>74</v>
      </c>
      <c r="D183" s="41">
        <v>92</v>
      </c>
      <c r="E183" s="43" t="s">
        <v>1055</v>
      </c>
      <c r="F183" s="38" t="s">
        <v>689</v>
      </c>
      <c r="G183" s="38" t="s">
        <v>140</v>
      </c>
      <c r="H183" s="38" t="s">
        <v>78</v>
      </c>
      <c r="I183" s="38" t="s">
        <v>79</v>
      </c>
      <c r="J183" s="38" t="s">
        <v>80</v>
      </c>
      <c r="K183" s="39">
        <v>13</v>
      </c>
      <c r="L183" s="38" t="s">
        <v>1056</v>
      </c>
      <c r="M183" s="38" t="s">
        <v>1057</v>
      </c>
      <c r="N183" s="38" t="s">
        <v>94</v>
      </c>
      <c r="O183" s="38" t="s">
        <v>84</v>
      </c>
      <c r="P183" s="38" t="s">
        <v>99</v>
      </c>
      <c r="Q183" s="31">
        <f ca="1">RANDBETWEEN(40,110)/100</f>
        <v>0.64</v>
      </c>
      <c r="R183" s="31">
        <f ca="1">Q183*(IF(J183="Yes",1.25,1))</f>
        <v>0.8</v>
      </c>
      <c r="S183" s="31">
        <f ca="1">R183*(IF(OR(VALUE(P183)&gt;8,VALUE(D183)&gt;80),1.25,1))</f>
        <v>1</v>
      </c>
      <c r="T183" s="31">
        <f ca="1">S183*(IF(H183="Mass Customer",0.85,1))</f>
        <v>0.85</v>
      </c>
      <c r="U183" s="31">
        <f>RANK(W183,W4:W1004,0)</f>
        <v>177</v>
      </c>
      <c r="V183" s="31">
        <v>177</v>
      </c>
      <c r="W183" s="56">
        <v>1.1625000000000001</v>
      </c>
    </row>
    <row r="184" spans="1:23" ht="15.75" customHeight="1" x14ac:dyDescent="0.3">
      <c r="A184" s="38" t="s">
        <v>4328</v>
      </c>
      <c r="B184" s="38" t="s">
        <v>4329</v>
      </c>
      <c r="C184" s="38" t="s">
        <v>74</v>
      </c>
      <c r="D184" s="41">
        <v>65</v>
      </c>
      <c r="E184" s="43" t="s">
        <v>4330</v>
      </c>
      <c r="F184" s="38" t="s">
        <v>1245</v>
      </c>
      <c r="G184" s="38" t="s">
        <v>178</v>
      </c>
      <c r="H184" s="38" t="s">
        <v>78</v>
      </c>
      <c r="I184" s="38" t="s">
        <v>79</v>
      </c>
      <c r="J184" s="38" t="s">
        <v>80</v>
      </c>
      <c r="K184" s="39">
        <v>21</v>
      </c>
      <c r="L184" s="38" t="s">
        <v>4331</v>
      </c>
      <c r="M184" s="38" t="s">
        <v>1325</v>
      </c>
      <c r="N184" s="38" t="s">
        <v>105</v>
      </c>
      <c r="O184" s="38" t="s">
        <v>84</v>
      </c>
      <c r="P184" s="38" t="s">
        <v>106</v>
      </c>
      <c r="Q184" s="31">
        <f ca="1">RANDBETWEEN(40,110)/100</f>
        <v>0.82</v>
      </c>
      <c r="R184" s="31">
        <f ca="1">Q184*(IF(J184="Yes",1.25,1))</f>
        <v>1.0249999999999999</v>
      </c>
      <c r="S184" s="31">
        <f ca="1">R184*(IF(OR(VALUE(P184)&gt;8,VALUE(D184)&gt;80),1.25,1))</f>
        <v>1.0249999999999999</v>
      </c>
      <c r="T184" s="31">
        <f ca="1">S184*(IF(H184="Mass Customer",0.85,1))</f>
        <v>0.87124999999999986</v>
      </c>
      <c r="U184" s="31">
        <f>RANK(W184,W1:W253,0)</f>
        <v>235</v>
      </c>
      <c r="V184" s="31">
        <v>930</v>
      </c>
      <c r="W184" s="56">
        <v>0.47812500000000002</v>
      </c>
    </row>
    <row r="185" spans="1:23" ht="15.75" customHeight="1" x14ac:dyDescent="0.3">
      <c r="A185" s="38" t="s">
        <v>2695</v>
      </c>
      <c r="B185" s="38" t="s">
        <v>2777</v>
      </c>
      <c r="C185" s="38" t="s">
        <v>74</v>
      </c>
      <c r="D185" s="41">
        <v>15</v>
      </c>
      <c r="E185" s="43" t="s">
        <v>2778</v>
      </c>
      <c r="F185" s="38" t="s">
        <v>1191</v>
      </c>
      <c r="G185" s="38" t="s">
        <v>230</v>
      </c>
      <c r="H185" s="38" t="s">
        <v>78</v>
      </c>
      <c r="I185" s="38" t="s">
        <v>79</v>
      </c>
      <c r="J185" s="38" t="s">
        <v>91</v>
      </c>
      <c r="K185" s="39">
        <v>13</v>
      </c>
      <c r="L185" s="38" t="s">
        <v>2779</v>
      </c>
      <c r="M185" s="38" t="s">
        <v>2780</v>
      </c>
      <c r="N185" s="38" t="s">
        <v>83</v>
      </c>
      <c r="O185" s="38" t="s">
        <v>84</v>
      </c>
      <c r="P185" s="38" t="s">
        <v>680</v>
      </c>
      <c r="Q185" s="31">
        <f ca="1">RANDBETWEEN(40,110)/100</f>
        <v>0.94</v>
      </c>
      <c r="R185" s="31">
        <f ca="1">Q185*(IF(J185="Yes",1.25,1))</f>
        <v>0.94</v>
      </c>
      <c r="S185" s="31">
        <f ca="1">R185*(IF(OR(VALUE(P185)&gt;8,VALUE(D185)&gt;80),1.25,1))</f>
        <v>0.94</v>
      </c>
      <c r="T185" s="31">
        <f ca="1">S185*(IF(H185="Mass Customer",0.85,1))</f>
        <v>0.79899999999999993</v>
      </c>
      <c r="U185" s="31">
        <f>RANK(W185,W108:W624,0)</f>
        <v>292</v>
      </c>
      <c r="V185" s="31">
        <v>561</v>
      </c>
      <c r="W185" s="56">
        <v>0.81015625000000002</v>
      </c>
    </row>
    <row r="186" spans="1:23" ht="15.75" customHeight="1" x14ac:dyDescent="0.3">
      <c r="A186" s="38" t="s">
        <v>3806</v>
      </c>
      <c r="B186" s="38" t="s">
        <v>3807</v>
      </c>
      <c r="C186" s="38" t="s">
        <v>74</v>
      </c>
      <c r="D186" s="41">
        <v>79</v>
      </c>
      <c r="E186" s="43" t="s">
        <v>3808</v>
      </c>
      <c r="F186" s="38" t="s">
        <v>660</v>
      </c>
      <c r="G186" s="38" t="s">
        <v>77</v>
      </c>
      <c r="H186" s="38" t="s">
        <v>78</v>
      </c>
      <c r="I186" s="38" t="s">
        <v>79</v>
      </c>
      <c r="J186" s="38" t="s">
        <v>91</v>
      </c>
      <c r="K186" s="39">
        <v>21</v>
      </c>
      <c r="L186" s="38" t="s">
        <v>3809</v>
      </c>
      <c r="M186" s="38" t="s">
        <v>1463</v>
      </c>
      <c r="N186" s="38" t="s">
        <v>83</v>
      </c>
      <c r="O186" s="38" t="s">
        <v>84</v>
      </c>
      <c r="P186" s="38" t="s">
        <v>106</v>
      </c>
      <c r="Q186" s="31">
        <f ca="1">RANDBETWEEN(40,110)/100</f>
        <v>0.72</v>
      </c>
      <c r="R186" s="31">
        <f ca="1">Q186*(IF(J186="Yes",1.25,1))</f>
        <v>0.72</v>
      </c>
      <c r="S186" s="31">
        <f ca="1">R186*(IF(OR(VALUE(P186)&gt;8,VALUE(D186)&gt;80),1.25,1))</f>
        <v>0.72</v>
      </c>
      <c r="T186" s="31">
        <f ca="1">S186*(IF(H186="Mass Customer",0.85,1))</f>
        <v>0.61199999999999999</v>
      </c>
      <c r="U186" s="31">
        <f>RANK(W186,W1:W382,0)</f>
        <v>305</v>
      </c>
      <c r="V186" s="31">
        <v>804</v>
      </c>
      <c r="W186" s="56">
        <v>0.59500000000000008</v>
      </c>
    </row>
    <row r="187" spans="1:23" ht="15.75" customHeight="1" x14ac:dyDescent="0.3">
      <c r="A187" s="38" t="s">
        <v>3008</v>
      </c>
      <c r="B187" s="38" t="s">
        <v>3009</v>
      </c>
      <c r="C187" s="38" t="s">
        <v>74</v>
      </c>
      <c r="D187" s="41">
        <v>37</v>
      </c>
      <c r="E187" s="43" t="s">
        <v>3010</v>
      </c>
      <c r="F187" s="38" t="s">
        <v>1323</v>
      </c>
      <c r="G187" s="38" t="s">
        <v>140</v>
      </c>
      <c r="H187" s="38" t="s">
        <v>78</v>
      </c>
      <c r="I187" s="38" t="s">
        <v>79</v>
      </c>
      <c r="J187" s="38" t="s">
        <v>80</v>
      </c>
      <c r="K187" s="39">
        <v>14</v>
      </c>
      <c r="L187" s="38" t="s">
        <v>3011</v>
      </c>
      <c r="M187" s="38" t="s">
        <v>3012</v>
      </c>
      <c r="N187" s="38" t="s">
        <v>105</v>
      </c>
      <c r="O187" s="38" t="s">
        <v>84</v>
      </c>
      <c r="P187" s="38" t="s">
        <v>167</v>
      </c>
      <c r="Q187" s="31">
        <f ca="1">RANDBETWEEN(40,110)/100</f>
        <v>0.78</v>
      </c>
      <c r="R187" s="31">
        <f ca="1">Q187*(IF(J187="Yes",1.25,1))</f>
        <v>0.97500000000000009</v>
      </c>
      <c r="S187" s="31">
        <f ca="1">R187*(IF(OR(VALUE(P187)&gt;8,VALUE(D187)&gt;80),1.25,1))</f>
        <v>0.97500000000000009</v>
      </c>
      <c r="T187" s="31">
        <f ca="1">S187*(IF(H187="Mass Customer",0.85,1))</f>
        <v>0.8287500000000001</v>
      </c>
      <c r="U187" s="31">
        <f>RANK(W187,W1:W573,0)</f>
        <v>348</v>
      </c>
      <c r="V187" s="31">
        <v>612</v>
      </c>
      <c r="W187" s="56">
        <v>0.75703124999999993</v>
      </c>
    </row>
    <row r="188" spans="1:23" ht="15.75" customHeight="1" x14ac:dyDescent="0.3">
      <c r="A188" s="38" t="s">
        <v>121</v>
      </c>
      <c r="B188" s="38" t="s">
        <v>122</v>
      </c>
      <c r="C188" s="38" t="s">
        <v>98</v>
      </c>
      <c r="D188" s="41">
        <v>39</v>
      </c>
      <c r="E188" s="43" t="s">
        <v>123</v>
      </c>
      <c r="F188" s="38" t="s">
        <v>124</v>
      </c>
      <c r="G188" s="38" t="s">
        <v>125</v>
      </c>
      <c r="H188" s="38" t="s">
        <v>126</v>
      </c>
      <c r="I188" s="38" t="s">
        <v>79</v>
      </c>
      <c r="J188" s="38" t="s">
        <v>80</v>
      </c>
      <c r="K188" s="39">
        <v>22</v>
      </c>
      <c r="L188" s="38" t="s">
        <v>127</v>
      </c>
      <c r="M188" s="38" t="s">
        <v>128</v>
      </c>
      <c r="N188" s="38" t="s">
        <v>83</v>
      </c>
      <c r="O188" s="38" t="s">
        <v>84</v>
      </c>
      <c r="P188" s="38" t="s">
        <v>129</v>
      </c>
      <c r="Q188" s="31">
        <f ca="1">RANDBETWEEN(40,110)/100</f>
        <v>0.92</v>
      </c>
      <c r="R188" s="31">
        <f ca="1">Q188*(IF(J188="Yes",1.25,1))</f>
        <v>1.1500000000000001</v>
      </c>
      <c r="S188" s="31">
        <f ca="1">R188*(IF(OR(VALUE(P188)&gt;8,VALUE(D188)&gt;80),1.25,1))</f>
        <v>1.1500000000000001</v>
      </c>
      <c r="T188" s="31">
        <f ca="1">S188*(IF(H188="Mass Customer",0.85,1))</f>
        <v>1.1500000000000001</v>
      </c>
      <c r="U188" s="31">
        <f>RANK(W188,W182:W1182,0)</f>
        <v>5</v>
      </c>
      <c r="V188" s="31">
        <v>6</v>
      </c>
      <c r="W188" s="56">
        <v>1.671875</v>
      </c>
    </row>
    <row r="189" spans="1:23" ht="15.75" hidden="1" customHeight="1" x14ac:dyDescent="0.3">
      <c r="A189" s="38" t="s">
        <v>2349</v>
      </c>
      <c r="B189" s="38" t="s">
        <v>2350</v>
      </c>
      <c r="C189" s="38" t="s">
        <v>74</v>
      </c>
      <c r="D189" s="41">
        <v>7</v>
      </c>
      <c r="E189" s="43" t="s">
        <v>123</v>
      </c>
      <c r="F189" s="40"/>
      <c r="G189" s="38" t="s">
        <v>140</v>
      </c>
      <c r="H189" s="38" t="s">
        <v>102</v>
      </c>
      <c r="I189" s="38" t="s">
        <v>79</v>
      </c>
      <c r="J189" s="38" t="s">
        <v>80</v>
      </c>
      <c r="K189" s="39">
        <v>21</v>
      </c>
      <c r="L189" s="38" t="s">
        <v>2351</v>
      </c>
      <c r="M189" s="38" t="s">
        <v>2352</v>
      </c>
      <c r="N189" s="38" t="s">
        <v>94</v>
      </c>
      <c r="O189" s="38" t="s">
        <v>84</v>
      </c>
      <c r="P189" s="38" t="s">
        <v>355</v>
      </c>
      <c r="Q189" s="31">
        <f ca="1">RANDBETWEEN(40,110)/100</f>
        <v>0.72</v>
      </c>
      <c r="R189" s="31">
        <f ca="1">Q189*(IF(J189="Yes",1.25,1))</f>
        <v>0.89999999999999991</v>
      </c>
      <c r="S189" s="31">
        <f ca="1">R189*(IF(OR(VALUE(P189)&gt;8,VALUE(D189)&gt;80),1.25,1))</f>
        <v>1.125</v>
      </c>
      <c r="T189" s="31">
        <f ca="1">S189*(IF(H189="Mass Customer",0.85,1))</f>
        <v>1.125</v>
      </c>
      <c r="U189" s="31">
        <f>RANK(W189,W1:W729,0)</f>
        <v>337</v>
      </c>
      <c r="V189" s="31">
        <v>455</v>
      </c>
      <c r="W189" s="31">
        <v>0.89249999999999996</v>
      </c>
    </row>
    <row r="190" spans="1:23" ht="15.75" customHeight="1" x14ac:dyDescent="0.3">
      <c r="A190" s="38" t="s">
        <v>4488</v>
      </c>
      <c r="B190" s="38" t="s">
        <v>4489</v>
      </c>
      <c r="C190" s="38" t="s">
        <v>74</v>
      </c>
      <c r="D190" s="41">
        <v>3</v>
      </c>
      <c r="E190" s="43" t="s">
        <v>2436</v>
      </c>
      <c r="F190" s="38" t="s">
        <v>452</v>
      </c>
      <c r="G190" s="38" t="s">
        <v>77</v>
      </c>
      <c r="H190" s="38" t="s">
        <v>126</v>
      </c>
      <c r="I190" s="38" t="s">
        <v>79</v>
      </c>
      <c r="J190" s="38" t="s">
        <v>80</v>
      </c>
      <c r="K190" s="39">
        <v>15</v>
      </c>
      <c r="L190" s="38" t="s">
        <v>4490</v>
      </c>
      <c r="M190" s="38" t="s">
        <v>465</v>
      </c>
      <c r="N190" s="38" t="s">
        <v>94</v>
      </c>
      <c r="O190" s="38" t="s">
        <v>84</v>
      </c>
      <c r="P190" s="38" t="s">
        <v>167</v>
      </c>
      <c r="Q190" s="31">
        <f ca="1">RANDBETWEEN(40,110)/100</f>
        <v>0.83</v>
      </c>
      <c r="R190" s="31">
        <f ca="1">Q190*(IF(J190="Yes",1.25,1))</f>
        <v>1.0374999999999999</v>
      </c>
      <c r="S190" s="31">
        <f ca="1">R190*(IF(OR(VALUE(P190)&gt;8,VALUE(D190)&gt;80),1.25,1))</f>
        <v>1.0374999999999999</v>
      </c>
      <c r="T190" s="31">
        <f ca="1">S190*(IF(H190="Mass Customer",0.85,1))</f>
        <v>1.0374999999999999</v>
      </c>
      <c r="U190" s="31">
        <f>RANK(W190,W1:W220,0)</f>
        <v>213</v>
      </c>
      <c r="V190" s="31">
        <v>967</v>
      </c>
      <c r="W190" s="56">
        <v>0.43562499999999987</v>
      </c>
    </row>
    <row r="191" spans="1:23" ht="15.75" customHeight="1" x14ac:dyDescent="0.3">
      <c r="A191" s="38" t="s">
        <v>2434</v>
      </c>
      <c r="B191" s="38" t="s">
        <v>2435</v>
      </c>
      <c r="C191" s="38" t="s">
        <v>98</v>
      </c>
      <c r="D191" s="41">
        <v>73</v>
      </c>
      <c r="E191" s="43" t="s">
        <v>2436</v>
      </c>
      <c r="F191" s="38" t="s">
        <v>491</v>
      </c>
      <c r="G191" s="38" t="s">
        <v>178</v>
      </c>
      <c r="H191" s="38" t="s">
        <v>126</v>
      </c>
      <c r="I191" s="38" t="s">
        <v>79</v>
      </c>
      <c r="J191" s="38" t="s">
        <v>91</v>
      </c>
      <c r="K191" s="39">
        <v>15</v>
      </c>
      <c r="L191" s="38" t="s">
        <v>2437</v>
      </c>
      <c r="M191" s="38" t="s">
        <v>759</v>
      </c>
      <c r="N191" s="38" t="s">
        <v>94</v>
      </c>
      <c r="O191" s="38" t="s">
        <v>84</v>
      </c>
      <c r="P191" s="38" t="s">
        <v>129</v>
      </c>
      <c r="Q191" s="31">
        <f ca="1">RANDBETWEEN(40,110)/100</f>
        <v>0.43</v>
      </c>
      <c r="R191" s="31">
        <f ca="1">Q191*(IF(J191="Yes",1.25,1))</f>
        <v>0.43</v>
      </c>
      <c r="S191" s="31">
        <f ca="1">R191*(IF(OR(VALUE(P191)&gt;8,VALUE(D191)&gt;80),1.25,1))</f>
        <v>0.43</v>
      </c>
      <c r="T191" s="31">
        <f ca="1">S191*(IF(H191="Mass Customer",0.85,1))</f>
        <v>0.43</v>
      </c>
      <c r="U191" s="31">
        <f>RANK(W191,W2:W711,0)</f>
        <v>341</v>
      </c>
      <c r="V191" s="31">
        <v>478</v>
      </c>
      <c r="W191" s="56">
        <v>0.88</v>
      </c>
    </row>
    <row r="192" spans="1:23" ht="15.75" customHeight="1" x14ac:dyDescent="0.3">
      <c r="A192" s="38" t="s">
        <v>957</v>
      </c>
      <c r="B192" s="38" t="s">
        <v>958</v>
      </c>
      <c r="C192" s="38" t="s">
        <v>74</v>
      </c>
      <c r="D192" s="41">
        <v>27</v>
      </c>
      <c r="E192" s="43" t="s">
        <v>959</v>
      </c>
      <c r="F192" s="38" t="s">
        <v>919</v>
      </c>
      <c r="G192" s="38" t="s">
        <v>230</v>
      </c>
      <c r="H192" s="38" t="s">
        <v>126</v>
      </c>
      <c r="I192" s="38" t="s">
        <v>79</v>
      </c>
      <c r="J192" s="38" t="s">
        <v>91</v>
      </c>
      <c r="K192" s="39">
        <v>10</v>
      </c>
      <c r="L192" s="38" t="s">
        <v>960</v>
      </c>
      <c r="M192" s="38" t="s">
        <v>961</v>
      </c>
      <c r="N192" s="38" t="s">
        <v>94</v>
      </c>
      <c r="O192" s="38" t="s">
        <v>84</v>
      </c>
      <c r="P192" s="38" t="s">
        <v>120</v>
      </c>
      <c r="Q192" s="31">
        <f ca="1">RANDBETWEEN(40,110)/100</f>
        <v>0.7</v>
      </c>
      <c r="R192" s="31">
        <f ca="1">Q192*(IF(J192="Yes",1.25,1))</f>
        <v>0.7</v>
      </c>
      <c r="S192" s="31">
        <f ca="1">R192*(IF(OR(VALUE(P192)&gt;8,VALUE(D192)&gt;80),1.25,1))</f>
        <v>0.875</v>
      </c>
      <c r="T192" s="31">
        <f ca="1">S192*(IF(H192="Mass Customer",0.85,1))</f>
        <v>0.875</v>
      </c>
      <c r="U192" s="31">
        <f>RANK(W192,W32:W1032,0)</f>
        <v>154</v>
      </c>
      <c r="V192" s="31">
        <v>158</v>
      </c>
      <c r="W192" s="56">
        <v>1.1875</v>
      </c>
    </row>
    <row r="193" spans="1:23" ht="15.75" customHeight="1" x14ac:dyDescent="0.3">
      <c r="A193" s="38" t="s">
        <v>978</v>
      </c>
      <c r="B193" s="38" t="s">
        <v>979</v>
      </c>
      <c r="C193" s="38" t="s">
        <v>74</v>
      </c>
      <c r="D193" s="41">
        <v>96</v>
      </c>
      <c r="E193" s="43" t="s">
        <v>980</v>
      </c>
      <c r="F193" s="38" t="s">
        <v>110</v>
      </c>
      <c r="G193" s="38" t="s">
        <v>230</v>
      </c>
      <c r="H193" s="38" t="s">
        <v>126</v>
      </c>
      <c r="I193" s="38" t="s">
        <v>79</v>
      </c>
      <c r="J193" s="38" t="s">
        <v>80</v>
      </c>
      <c r="K193" s="39">
        <v>19</v>
      </c>
      <c r="L193" s="38" t="s">
        <v>981</v>
      </c>
      <c r="M193" s="38" t="s">
        <v>819</v>
      </c>
      <c r="N193" s="38" t="s">
        <v>83</v>
      </c>
      <c r="O193" s="38" t="s">
        <v>84</v>
      </c>
      <c r="P193" s="38" t="s">
        <v>680</v>
      </c>
      <c r="Q193" s="31">
        <f ca="1">RANDBETWEEN(40,110)/100</f>
        <v>1.03</v>
      </c>
      <c r="R193" s="31">
        <f ca="1">Q193*(IF(J193="Yes",1.25,1))</f>
        <v>1.2875000000000001</v>
      </c>
      <c r="S193" s="31">
        <f ca="1">R193*(IF(OR(VALUE(P193)&gt;8,VALUE(D193)&gt;80),1.25,1))</f>
        <v>1.609375</v>
      </c>
      <c r="T193" s="31">
        <f ca="1">S193*(IF(H193="Mass Customer",0.85,1))</f>
        <v>1.609375</v>
      </c>
      <c r="U193" s="31">
        <f>RANK(W193,W29:W1029,0)</f>
        <v>160</v>
      </c>
      <c r="V193" s="31">
        <v>163</v>
      </c>
      <c r="W193" s="56">
        <v>1.1820312500000001</v>
      </c>
    </row>
    <row r="194" spans="1:23" ht="15.75" customHeight="1" x14ac:dyDescent="0.3">
      <c r="A194" s="38" t="s">
        <v>1843</v>
      </c>
      <c r="B194" s="38" t="s">
        <v>3403</v>
      </c>
      <c r="C194" s="38" t="s">
        <v>98</v>
      </c>
      <c r="D194" s="41">
        <v>99</v>
      </c>
      <c r="E194" s="43" t="s">
        <v>3404</v>
      </c>
      <c r="F194" s="38" t="s">
        <v>370</v>
      </c>
      <c r="G194" s="38" t="s">
        <v>101</v>
      </c>
      <c r="H194" s="38" t="s">
        <v>126</v>
      </c>
      <c r="I194" s="38" t="s">
        <v>79</v>
      </c>
      <c r="J194" s="38" t="s">
        <v>91</v>
      </c>
      <c r="K194" s="39">
        <v>16</v>
      </c>
      <c r="L194" s="38" t="s">
        <v>3405</v>
      </c>
      <c r="M194" s="38" t="s">
        <v>685</v>
      </c>
      <c r="N194" s="38" t="s">
        <v>94</v>
      </c>
      <c r="O194" s="38" t="s">
        <v>84</v>
      </c>
      <c r="P194" s="38" t="s">
        <v>95</v>
      </c>
      <c r="Q194" s="31">
        <f ca="1">RANDBETWEEN(40,110)/100</f>
        <v>0.4</v>
      </c>
      <c r="R194" s="31">
        <f ca="1">Q194*(IF(J194="Yes",1.25,1))</f>
        <v>0.4</v>
      </c>
      <c r="S194" s="31">
        <f ca="1">R194*(IF(OR(VALUE(P194)&gt;8,VALUE(D194)&gt;80),1.25,1))</f>
        <v>0.5</v>
      </c>
      <c r="T194" s="31">
        <f ca="1">S194*(IF(H194="Mass Customer",0.85,1))</f>
        <v>0.5</v>
      </c>
      <c r="U194" s="31">
        <f>RANK(W194,W1:W488,0)</f>
        <v>343</v>
      </c>
      <c r="V194" s="31">
        <v>700</v>
      </c>
      <c r="W194" s="56">
        <v>0.6875</v>
      </c>
    </row>
    <row r="195" spans="1:23" ht="15.75" customHeight="1" x14ac:dyDescent="0.3">
      <c r="A195" s="38" t="s">
        <v>4536</v>
      </c>
      <c r="B195" s="38" t="s">
        <v>4537</v>
      </c>
      <c r="C195" s="38" t="s">
        <v>98</v>
      </c>
      <c r="D195" s="41">
        <v>83</v>
      </c>
      <c r="E195" s="43" t="s">
        <v>4538</v>
      </c>
      <c r="F195" s="38" t="s">
        <v>300</v>
      </c>
      <c r="G195" s="38" t="s">
        <v>101</v>
      </c>
      <c r="H195" s="38" t="s">
        <v>102</v>
      </c>
      <c r="I195" s="38" t="s">
        <v>79</v>
      </c>
      <c r="J195" s="38" t="s">
        <v>80</v>
      </c>
      <c r="K195" s="39">
        <v>22</v>
      </c>
      <c r="L195" s="38" t="s">
        <v>4539</v>
      </c>
      <c r="M195" s="38" t="s">
        <v>4540</v>
      </c>
      <c r="N195" s="38" t="s">
        <v>83</v>
      </c>
      <c r="O195" s="38" t="s">
        <v>84</v>
      </c>
      <c r="P195" s="38" t="s">
        <v>113</v>
      </c>
      <c r="Q195" s="31">
        <f ca="1">RANDBETWEEN(40,110)/100</f>
        <v>0.7</v>
      </c>
      <c r="R195" s="31">
        <f ca="1">Q195*(IF(J195="Yes",1.25,1))</f>
        <v>0.875</v>
      </c>
      <c r="S195" s="31">
        <f ca="1">R195*(IF(OR(VALUE(P195)&gt;8,VALUE(D195)&gt;80),1.25,1))</f>
        <v>1.09375</v>
      </c>
      <c r="T195" s="31">
        <f ca="1">S195*(IF(H195="Mass Customer",0.85,1))</f>
        <v>1.09375</v>
      </c>
      <c r="U195" s="31">
        <f>RANK(W195,W1:W213,0)</f>
        <v>209</v>
      </c>
      <c r="V195" s="31">
        <v>979</v>
      </c>
      <c r="W195" s="56">
        <v>0.41649999999999998</v>
      </c>
    </row>
    <row r="196" spans="1:23" ht="15.75" customHeight="1" x14ac:dyDescent="0.3">
      <c r="A196" s="38" t="s">
        <v>3769</v>
      </c>
      <c r="B196" s="38" t="s">
        <v>3770</v>
      </c>
      <c r="C196" s="38" t="s">
        <v>98</v>
      </c>
      <c r="D196" s="41">
        <v>61</v>
      </c>
      <c r="E196" s="43" t="s">
        <v>3771</v>
      </c>
      <c r="F196" s="38" t="s">
        <v>184</v>
      </c>
      <c r="G196" s="38" t="s">
        <v>178</v>
      </c>
      <c r="H196" s="38" t="s">
        <v>102</v>
      </c>
      <c r="I196" s="38" t="s">
        <v>79</v>
      </c>
      <c r="J196" s="38" t="s">
        <v>91</v>
      </c>
      <c r="K196" s="39">
        <v>13</v>
      </c>
      <c r="L196" s="38" t="s">
        <v>3772</v>
      </c>
      <c r="M196" s="38" t="s">
        <v>1291</v>
      </c>
      <c r="N196" s="38" t="s">
        <v>94</v>
      </c>
      <c r="O196" s="38" t="s">
        <v>84</v>
      </c>
      <c r="P196" s="38" t="s">
        <v>120</v>
      </c>
      <c r="Q196" s="31">
        <f ca="1">RANDBETWEEN(40,110)/100</f>
        <v>0.76</v>
      </c>
      <c r="R196" s="31">
        <f ca="1">Q196*(IF(J196="Yes",1.25,1))</f>
        <v>0.76</v>
      </c>
      <c r="S196" s="31">
        <f ca="1">R196*(IF(OR(VALUE(P196)&gt;8,VALUE(D196)&gt;80),1.25,1))</f>
        <v>0.95</v>
      </c>
      <c r="T196" s="31">
        <f ca="1">S196*(IF(H196="Mass Customer",0.85,1))</f>
        <v>0.95</v>
      </c>
      <c r="U196" s="31">
        <f>RANK(W196,W1:W401,0)</f>
        <v>316</v>
      </c>
      <c r="V196" s="31">
        <v>795</v>
      </c>
      <c r="W196" s="56">
        <v>0.60349999999999993</v>
      </c>
    </row>
    <row r="197" spans="1:23" ht="15.75" customHeight="1" x14ac:dyDescent="0.3">
      <c r="A197" s="38" t="s">
        <v>3948</v>
      </c>
      <c r="B197" s="38" t="s">
        <v>3949</v>
      </c>
      <c r="C197" s="38" t="s">
        <v>74</v>
      </c>
      <c r="D197" s="41">
        <v>7</v>
      </c>
      <c r="E197" s="43" t="s">
        <v>3950</v>
      </c>
      <c r="F197" s="38" t="s">
        <v>229</v>
      </c>
      <c r="G197" s="38" t="s">
        <v>230</v>
      </c>
      <c r="H197" s="38" t="s">
        <v>78</v>
      </c>
      <c r="I197" s="38" t="s">
        <v>79</v>
      </c>
      <c r="J197" s="38" t="s">
        <v>80</v>
      </c>
      <c r="K197" s="39">
        <v>13</v>
      </c>
      <c r="L197" s="38" t="s">
        <v>3951</v>
      </c>
      <c r="M197" s="38" t="s">
        <v>3952</v>
      </c>
      <c r="N197" s="38" t="s">
        <v>105</v>
      </c>
      <c r="O197" s="38" t="s">
        <v>84</v>
      </c>
      <c r="P197" s="38" t="s">
        <v>99</v>
      </c>
      <c r="Q197" s="31">
        <f ca="1">RANDBETWEEN(40,110)/100</f>
        <v>0.56000000000000005</v>
      </c>
      <c r="R197" s="31">
        <f ca="1">Q197*(IF(J197="Yes",1.25,1))</f>
        <v>0.70000000000000007</v>
      </c>
      <c r="S197" s="31">
        <f ca="1">R197*(IF(OR(VALUE(P197)&gt;8,VALUE(D197)&gt;80),1.25,1))</f>
        <v>0.87500000000000011</v>
      </c>
      <c r="T197" s="31">
        <f ca="1">S197*(IF(H197="Mass Customer",0.85,1))</f>
        <v>0.74375000000000002</v>
      </c>
      <c r="U197" s="31">
        <f>RANK(W197,W1:W359,0)</f>
        <v>296</v>
      </c>
      <c r="V197" s="31">
        <v>838</v>
      </c>
      <c r="W197" s="56">
        <v>0.57374999999999998</v>
      </c>
    </row>
    <row r="198" spans="1:23" ht="15.75" customHeight="1" x14ac:dyDescent="0.3">
      <c r="A198" s="38" t="s">
        <v>4545</v>
      </c>
      <c r="B198" s="38" t="s">
        <v>4546</v>
      </c>
      <c r="C198" s="38" t="s">
        <v>98</v>
      </c>
      <c r="D198" s="41">
        <v>5</v>
      </c>
      <c r="E198" s="43" t="s">
        <v>4547</v>
      </c>
      <c r="F198" s="38" t="s">
        <v>236</v>
      </c>
      <c r="G198" s="38" t="s">
        <v>230</v>
      </c>
      <c r="H198" s="38" t="s">
        <v>78</v>
      </c>
      <c r="I198" s="38" t="s">
        <v>79</v>
      </c>
      <c r="J198" s="38" t="s">
        <v>91</v>
      </c>
      <c r="K198" s="39">
        <v>21</v>
      </c>
      <c r="L198" s="38" t="s">
        <v>4548</v>
      </c>
      <c r="M198" s="38" t="s">
        <v>4549</v>
      </c>
      <c r="N198" s="38" t="s">
        <v>94</v>
      </c>
      <c r="O198" s="38" t="s">
        <v>84</v>
      </c>
      <c r="P198" s="38" t="s">
        <v>95</v>
      </c>
      <c r="Q198" s="31">
        <f ca="1">RANDBETWEEN(40,110)/100</f>
        <v>0.98</v>
      </c>
      <c r="R198" s="31">
        <f ca="1">Q198*(IF(J198="Yes",1.25,1))</f>
        <v>0.98</v>
      </c>
      <c r="S198" s="31">
        <f ca="1">R198*(IF(OR(VALUE(P198)&gt;8,VALUE(D198)&gt;80),1.25,1))</f>
        <v>1.2250000000000001</v>
      </c>
      <c r="T198" s="31">
        <f ca="1">S198*(IF(H198="Mass Customer",0.85,1))</f>
        <v>1.04125</v>
      </c>
      <c r="U198" s="31">
        <f>RANK(W198,W1:W214,0)</f>
        <v>211</v>
      </c>
      <c r="V198" s="31">
        <v>983</v>
      </c>
      <c r="W198" s="56">
        <v>0.41</v>
      </c>
    </row>
    <row r="199" spans="1:23" ht="15.75" customHeight="1" x14ac:dyDescent="0.3">
      <c r="A199" s="38" t="s">
        <v>2606</v>
      </c>
      <c r="B199" s="38" t="s">
        <v>2607</v>
      </c>
      <c r="C199" s="38" t="s">
        <v>98</v>
      </c>
      <c r="D199" s="41">
        <v>33</v>
      </c>
      <c r="E199" s="43" t="s">
        <v>2608</v>
      </c>
      <c r="F199" s="38" t="s">
        <v>300</v>
      </c>
      <c r="G199" s="38" t="s">
        <v>77</v>
      </c>
      <c r="H199" s="38" t="s">
        <v>126</v>
      </c>
      <c r="I199" s="38" t="s">
        <v>79</v>
      </c>
      <c r="J199" s="38" t="s">
        <v>91</v>
      </c>
      <c r="K199" s="39">
        <v>12</v>
      </c>
      <c r="L199" s="38" t="s">
        <v>2609</v>
      </c>
      <c r="M199" s="38" t="s">
        <v>1310</v>
      </c>
      <c r="N199" s="38" t="s">
        <v>94</v>
      </c>
      <c r="O199" s="38" t="s">
        <v>84</v>
      </c>
      <c r="P199" s="38" t="s">
        <v>120</v>
      </c>
      <c r="Q199" s="31">
        <f ca="1">RANDBETWEEN(40,110)/100</f>
        <v>0.96</v>
      </c>
      <c r="R199" s="31">
        <f ca="1">Q199*(IF(J199="Yes",1.25,1))</f>
        <v>0.96</v>
      </c>
      <c r="S199" s="31">
        <f ca="1">R199*(IF(OR(VALUE(P199)&gt;8,VALUE(D199)&gt;80),1.25,1))</f>
        <v>1.2</v>
      </c>
      <c r="T199" s="31">
        <f ca="1">S199*(IF(H199="Mass Customer",0.85,1))</f>
        <v>1.2</v>
      </c>
      <c r="U199" s="31">
        <f>RANK(W199,W1:W678,0)</f>
        <v>357</v>
      </c>
      <c r="V199" s="31">
        <v>520</v>
      </c>
      <c r="W199" s="56">
        <v>0.83750000000000002</v>
      </c>
    </row>
    <row r="200" spans="1:23" ht="15.75" customHeight="1" x14ac:dyDescent="0.3">
      <c r="A200" s="38" t="s">
        <v>2883</v>
      </c>
      <c r="B200" s="38" t="s">
        <v>1849</v>
      </c>
      <c r="C200" s="38" t="s">
        <v>98</v>
      </c>
      <c r="D200" s="41">
        <v>26</v>
      </c>
      <c r="E200" s="43" t="s">
        <v>2884</v>
      </c>
      <c r="F200" s="38" t="s">
        <v>164</v>
      </c>
      <c r="G200" s="38" t="s">
        <v>178</v>
      </c>
      <c r="H200" s="38" t="s">
        <v>78</v>
      </c>
      <c r="I200" s="38" t="s">
        <v>79</v>
      </c>
      <c r="J200" s="38" t="s">
        <v>91</v>
      </c>
      <c r="K200" s="39">
        <v>10</v>
      </c>
      <c r="L200" s="38" t="s">
        <v>2885</v>
      </c>
      <c r="M200" s="38" t="s">
        <v>2886</v>
      </c>
      <c r="N200" s="38" t="s">
        <v>105</v>
      </c>
      <c r="O200" s="38" t="s">
        <v>84</v>
      </c>
      <c r="P200" s="38" t="s">
        <v>113</v>
      </c>
      <c r="Q200" s="31">
        <f ca="1">RANDBETWEEN(40,110)/100</f>
        <v>0.53</v>
      </c>
      <c r="R200" s="31">
        <f ca="1">Q200*(IF(J200="Yes",1.25,1))</f>
        <v>0.53</v>
      </c>
      <c r="S200" s="31">
        <f ca="1">R200*(IF(OR(VALUE(P200)&gt;8,VALUE(D200)&gt;80),1.25,1))</f>
        <v>0.53</v>
      </c>
      <c r="T200" s="31">
        <f ca="1">S200*(IF(H200="Mass Customer",0.85,1))</f>
        <v>0.45050000000000001</v>
      </c>
      <c r="U200" s="31">
        <f>RANK(W200,W18:W615,0)</f>
        <v>350</v>
      </c>
      <c r="V200" s="31">
        <v>583</v>
      </c>
      <c r="W200" s="56">
        <v>0.78749999999999998</v>
      </c>
    </row>
    <row r="201" spans="1:23" ht="15.75" customHeight="1" x14ac:dyDescent="0.3">
      <c r="A201" s="38" t="s">
        <v>1203</v>
      </c>
      <c r="B201" s="38" t="s">
        <v>1827</v>
      </c>
      <c r="C201" s="38" t="s">
        <v>74</v>
      </c>
      <c r="D201" s="41">
        <v>84</v>
      </c>
      <c r="E201" s="43" t="s">
        <v>1828</v>
      </c>
      <c r="F201" s="38" t="s">
        <v>1829</v>
      </c>
      <c r="G201" s="38" t="s">
        <v>152</v>
      </c>
      <c r="H201" s="38" t="s">
        <v>102</v>
      </c>
      <c r="I201" s="38" t="s">
        <v>79</v>
      </c>
      <c r="J201" s="38" t="s">
        <v>91</v>
      </c>
      <c r="K201" s="39">
        <v>10</v>
      </c>
      <c r="L201" s="38" t="s">
        <v>1830</v>
      </c>
      <c r="M201" s="38" t="s">
        <v>477</v>
      </c>
      <c r="N201" s="38" t="s">
        <v>83</v>
      </c>
      <c r="O201" s="38" t="s">
        <v>84</v>
      </c>
      <c r="P201" s="38" t="s">
        <v>85</v>
      </c>
      <c r="Q201" s="31">
        <f ca="1">RANDBETWEEN(40,110)/100</f>
        <v>0.4</v>
      </c>
      <c r="R201" s="31">
        <f ca="1">Q201*(IF(J201="Yes",1.25,1))</f>
        <v>0.4</v>
      </c>
      <c r="S201" s="31">
        <f ca="1">R201*(IF(OR(VALUE(P201)&gt;8,VALUE(D201)&gt;80),1.25,1))</f>
        <v>0.5</v>
      </c>
      <c r="T201" s="31">
        <f ca="1">S201*(IF(H201="Mass Customer",0.85,1))</f>
        <v>0.5</v>
      </c>
      <c r="U201" s="31">
        <f>RANK(W201,W1:W858,0)</f>
        <v>300</v>
      </c>
      <c r="V201" s="31">
        <v>341</v>
      </c>
      <c r="W201" s="56">
        <v>0.99</v>
      </c>
    </row>
    <row r="202" spans="1:23" ht="15.75" customHeight="1" x14ac:dyDescent="0.3">
      <c r="A202" s="38" t="s">
        <v>3186</v>
      </c>
      <c r="B202" s="38" t="s">
        <v>3187</v>
      </c>
      <c r="C202" s="38" t="s">
        <v>98</v>
      </c>
      <c r="D202" s="41">
        <v>11</v>
      </c>
      <c r="E202" s="43" t="s">
        <v>279</v>
      </c>
      <c r="F202" s="38" t="s">
        <v>1348</v>
      </c>
      <c r="G202" s="38" t="s">
        <v>77</v>
      </c>
      <c r="H202" s="38" t="s">
        <v>126</v>
      </c>
      <c r="I202" s="38" t="s">
        <v>79</v>
      </c>
      <c r="J202" s="38" t="s">
        <v>80</v>
      </c>
      <c r="K202" s="39">
        <v>15</v>
      </c>
      <c r="L202" s="38" t="s">
        <v>3188</v>
      </c>
      <c r="M202" s="38" t="s">
        <v>3189</v>
      </c>
      <c r="N202" s="38" t="s">
        <v>105</v>
      </c>
      <c r="O202" s="38" t="s">
        <v>84</v>
      </c>
      <c r="P202" s="38" t="s">
        <v>355</v>
      </c>
      <c r="Q202" s="31">
        <f ca="1">RANDBETWEEN(40,110)/100</f>
        <v>0.51</v>
      </c>
      <c r="R202" s="31">
        <f ca="1">Q202*(IF(J202="Yes",1.25,1))</f>
        <v>0.63749999999999996</v>
      </c>
      <c r="S202" s="31">
        <f ca="1">R202*(IF(OR(VALUE(P202)&gt;8,VALUE(D202)&gt;80),1.25,1))</f>
        <v>0.796875</v>
      </c>
      <c r="T202" s="31">
        <f ca="1">S202*(IF(H202="Mass Customer",0.85,1))</f>
        <v>0.796875</v>
      </c>
      <c r="U202" s="31">
        <f>RANK(W202,W164:W547,0)</f>
        <v>252</v>
      </c>
      <c r="V202" s="31">
        <v>655</v>
      </c>
      <c r="W202" s="56">
        <v>0.71718749999999998</v>
      </c>
    </row>
    <row r="203" spans="1:23" ht="15.75" customHeight="1" x14ac:dyDescent="0.3">
      <c r="A203" s="38" t="s">
        <v>277</v>
      </c>
      <c r="B203" s="38" t="s">
        <v>278</v>
      </c>
      <c r="C203" s="38" t="s">
        <v>74</v>
      </c>
      <c r="D203" s="41">
        <v>70</v>
      </c>
      <c r="E203" s="43" t="s">
        <v>279</v>
      </c>
      <c r="F203" s="38" t="s">
        <v>184</v>
      </c>
      <c r="G203" s="38" t="s">
        <v>178</v>
      </c>
      <c r="H203" s="38" t="s">
        <v>78</v>
      </c>
      <c r="I203" s="38" t="s">
        <v>79</v>
      </c>
      <c r="J203" s="38" t="s">
        <v>80</v>
      </c>
      <c r="K203" s="39">
        <v>12</v>
      </c>
      <c r="L203" s="38" t="s">
        <v>280</v>
      </c>
      <c r="M203" s="38" t="s">
        <v>281</v>
      </c>
      <c r="N203" s="38" t="s">
        <v>94</v>
      </c>
      <c r="O203" s="38" t="s">
        <v>84</v>
      </c>
      <c r="P203" s="38" t="s">
        <v>210</v>
      </c>
      <c r="Q203" s="31">
        <f ca="1">RANDBETWEEN(40,110)/100</f>
        <v>0.74</v>
      </c>
      <c r="R203" s="31">
        <f ca="1">Q203*(IF(J203="Yes",1.25,1))</f>
        <v>0.92500000000000004</v>
      </c>
      <c r="S203" s="31">
        <f ca="1">R203*(IF(OR(VALUE(P203)&gt;8,VALUE(D203)&gt;80),1.25,1))</f>
        <v>0.92500000000000004</v>
      </c>
      <c r="T203" s="31">
        <f ca="1">S203*(IF(H203="Mass Customer",0.85,1))</f>
        <v>0.78625</v>
      </c>
      <c r="U203" s="31">
        <f>RANK(W203,W171:W1171,0)</f>
        <v>27</v>
      </c>
      <c r="V203" s="31">
        <v>32</v>
      </c>
      <c r="W203" s="56">
        <v>1.453125</v>
      </c>
    </row>
    <row r="204" spans="1:23" ht="15.75" customHeight="1" x14ac:dyDescent="0.3">
      <c r="A204" s="38" t="s">
        <v>1485</v>
      </c>
      <c r="B204" s="38" t="s">
        <v>1486</v>
      </c>
      <c r="C204" s="38" t="s">
        <v>74</v>
      </c>
      <c r="D204" s="41">
        <v>70</v>
      </c>
      <c r="E204" s="43" t="s">
        <v>1487</v>
      </c>
      <c r="F204" s="38" t="s">
        <v>1488</v>
      </c>
      <c r="G204" s="38" t="s">
        <v>77</v>
      </c>
      <c r="H204" s="38" t="s">
        <v>102</v>
      </c>
      <c r="I204" s="38" t="s">
        <v>79</v>
      </c>
      <c r="J204" s="38" t="s">
        <v>80</v>
      </c>
      <c r="K204" s="39">
        <v>14</v>
      </c>
      <c r="L204" s="38" t="s">
        <v>1489</v>
      </c>
      <c r="M204" s="38" t="s">
        <v>904</v>
      </c>
      <c r="N204" s="38" t="s">
        <v>105</v>
      </c>
      <c r="O204" s="38" t="s">
        <v>84</v>
      </c>
      <c r="P204" s="38" t="s">
        <v>129</v>
      </c>
      <c r="Q204" s="31">
        <f ca="1">RANDBETWEEN(40,110)/100</f>
        <v>0.96</v>
      </c>
      <c r="R204" s="31">
        <f ca="1">Q204*(IF(J204="Yes",1.25,1))</f>
        <v>1.2</v>
      </c>
      <c r="S204" s="31">
        <f ca="1">R204*(IF(OR(VALUE(P204)&gt;8,VALUE(D204)&gt;80),1.25,1))</f>
        <v>1.2</v>
      </c>
      <c r="T204" s="31">
        <f ca="1">S204*(IF(H204="Mass Customer",0.85,1))</f>
        <v>1.2</v>
      </c>
      <c r="U204" s="31">
        <f>RANK(W204,W1:W935,0)</f>
        <v>244</v>
      </c>
      <c r="V204" s="31">
        <v>259</v>
      </c>
      <c r="W204" s="56">
        <v>1.0625</v>
      </c>
    </row>
    <row r="205" spans="1:23" ht="15.75" customHeight="1" x14ac:dyDescent="0.3">
      <c r="A205" s="38" t="s">
        <v>1048</v>
      </c>
      <c r="B205" s="38" t="s">
        <v>1049</v>
      </c>
      <c r="C205" s="38" t="s">
        <v>74</v>
      </c>
      <c r="D205" s="41">
        <v>51</v>
      </c>
      <c r="E205" s="43" t="s">
        <v>1050</v>
      </c>
      <c r="F205" s="38" t="s">
        <v>757</v>
      </c>
      <c r="G205" s="38" t="s">
        <v>77</v>
      </c>
      <c r="H205" s="38" t="s">
        <v>78</v>
      </c>
      <c r="I205" s="38" t="s">
        <v>79</v>
      </c>
      <c r="J205" s="38" t="s">
        <v>91</v>
      </c>
      <c r="K205" s="39">
        <v>16</v>
      </c>
      <c r="L205" s="38" t="s">
        <v>1051</v>
      </c>
      <c r="M205" s="38" t="s">
        <v>1052</v>
      </c>
      <c r="N205" s="38" t="s">
        <v>94</v>
      </c>
      <c r="O205" s="38" t="s">
        <v>84</v>
      </c>
      <c r="P205" s="38" t="s">
        <v>120</v>
      </c>
      <c r="Q205" s="31">
        <f ca="1">RANDBETWEEN(40,110)/100</f>
        <v>1.05</v>
      </c>
      <c r="R205" s="31">
        <f ca="1">Q205*(IF(J205="Yes",1.25,1))</f>
        <v>1.05</v>
      </c>
      <c r="S205" s="31">
        <f ca="1">R205*(IF(OR(VALUE(P205)&gt;8,VALUE(D205)&gt;80),1.25,1))</f>
        <v>1.3125</v>
      </c>
      <c r="T205" s="31">
        <f ca="1">S205*(IF(H205="Mass Customer",0.85,1))</f>
        <v>1.1156249999999999</v>
      </c>
      <c r="U205" s="31">
        <f>RANK(W205,W27:W1027,0)</f>
        <v>174</v>
      </c>
      <c r="V205" s="31">
        <v>177</v>
      </c>
      <c r="W205" s="56">
        <v>1.1625000000000001</v>
      </c>
    </row>
    <row r="206" spans="1:23" ht="15.75" customHeight="1" x14ac:dyDescent="0.3">
      <c r="A206" s="38" t="s">
        <v>3279</v>
      </c>
      <c r="B206" s="38" t="s">
        <v>3280</v>
      </c>
      <c r="C206" s="38" t="s">
        <v>98</v>
      </c>
      <c r="D206" s="41">
        <v>8</v>
      </c>
      <c r="E206" s="43" t="s">
        <v>3281</v>
      </c>
      <c r="F206" s="38" t="s">
        <v>671</v>
      </c>
      <c r="G206" s="38" t="s">
        <v>178</v>
      </c>
      <c r="H206" s="38" t="s">
        <v>78</v>
      </c>
      <c r="I206" s="38" t="s">
        <v>79</v>
      </c>
      <c r="J206" s="38" t="s">
        <v>91</v>
      </c>
      <c r="K206" s="39">
        <v>21</v>
      </c>
      <c r="L206" s="38" t="s">
        <v>3282</v>
      </c>
      <c r="M206" s="38" t="s">
        <v>327</v>
      </c>
      <c r="N206" s="38" t="s">
        <v>94</v>
      </c>
      <c r="O206" s="38" t="s">
        <v>84</v>
      </c>
      <c r="P206" s="38" t="s">
        <v>99</v>
      </c>
      <c r="Q206" s="31">
        <f ca="1">RANDBETWEEN(40,110)/100</f>
        <v>0.67</v>
      </c>
      <c r="R206" s="31">
        <f ca="1">Q206*(IF(J206="Yes",1.25,1))</f>
        <v>0.67</v>
      </c>
      <c r="S206" s="31">
        <f ca="1">R206*(IF(OR(VALUE(P206)&gt;8,VALUE(D206)&gt;80),1.25,1))</f>
        <v>0.83750000000000002</v>
      </c>
      <c r="T206" s="31">
        <f ca="1">S206*(IF(H206="Mass Customer",0.85,1))</f>
        <v>0.71187500000000004</v>
      </c>
      <c r="U206" s="31">
        <f>RANK(W206,W1:W529,0)</f>
        <v>362</v>
      </c>
      <c r="V206" s="31">
        <v>676</v>
      </c>
      <c r="W206" s="56">
        <v>0.70125000000000004</v>
      </c>
    </row>
    <row r="207" spans="1:23" ht="15.75" hidden="1" customHeight="1" x14ac:dyDescent="0.3">
      <c r="A207" s="38" t="s">
        <v>1840</v>
      </c>
      <c r="B207" s="38" t="s">
        <v>917</v>
      </c>
      <c r="C207" s="38" t="s">
        <v>98</v>
      </c>
      <c r="D207" s="41">
        <v>71</v>
      </c>
      <c r="E207" s="43" t="s">
        <v>1841</v>
      </c>
      <c r="F207" s="40"/>
      <c r="G207" s="38" t="s">
        <v>152</v>
      </c>
      <c r="H207" s="38" t="s">
        <v>78</v>
      </c>
      <c r="I207" s="38" t="s">
        <v>79</v>
      </c>
      <c r="J207" s="38" t="s">
        <v>80</v>
      </c>
      <c r="K207" s="39">
        <v>7</v>
      </c>
      <c r="L207" s="38" t="s">
        <v>1842</v>
      </c>
      <c r="M207" s="38" t="s">
        <v>416</v>
      </c>
      <c r="N207" s="38" t="s">
        <v>94</v>
      </c>
      <c r="O207" s="38" t="s">
        <v>84</v>
      </c>
      <c r="P207" s="38" t="s">
        <v>167</v>
      </c>
      <c r="Q207" s="31">
        <f ca="1">RANDBETWEEN(40,110)/100</f>
        <v>0.81</v>
      </c>
      <c r="R207" s="31">
        <f ca="1">Q207*(IF(J207="Yes",1.25,1))</f>
        <v>1.0125000000000002</v>
      </c>
      <c r="S207" s="31">
        <f ca="1">R207*(IF(OR(VALUE(P207)&gt;8,VALUE(D207)&gt;80),1.25,1))</f>
        <v>1.0125000000000002</v>
      </c>
      <c r="T207" s="31">
        <f ca="1">S207*(IF(H207="Mass Customer",0.85,1))</f>
        <v>0.86062500000000008</v>
      </c>
      <c r="U207" s="31">
        <f>RANK(W207,W1:W861,0)</f>
        <v>304</v>
      </c>
      <c r="V207" s="31">
        <v>345</v>
      </c>
      <c r="W207" s="31">
        <v>0.98812500000000003</v>
      </c>
    </row>
    <row r="208" spans="1:23" ht="15.75" customHeight="1" x14ac:dyDescent="0.3">
      <c r="A208" s="38" t="s">
        <v>2506</v>
      </c>
      <c r="B208" s="38" t="s">
        <v>2507</v>
      </c>
      <c r="C208" s="38" t="s">
        <v>98</v>
      </c>
      <c r="D208" s="41">
        <v>59</v>
      </c>
      <c r="E208" s="43" t="s">
        <v>2508</v>
      </c>
      <c r="F208" s="38" t="s">
        <v>542</v>
      </c>
      <c r="G208" s="38" t="s">
        <v>90</v>
      </c>
      <c r="H208" s="38" t="s">
        <v>126</v>
      </c>
      <c r="I208" s="38" t="s">
        <v>79</v>
      </c>
      <c r="J208" s="38" t="s">
        <v>91</v>
      </c>
      <c r="K208" s="39">
        <v>13</v>
      </c>
      <c r="L208" s="38" t="s">
        <v>2509</v>
      </c>
      <c r="M208" s="38" t="s">
        <v>1656</v>
      </c>
      <c r="N208" s="38" t="s">
        <v>94</v>
      </c>
      <c r="O208" s="38" t="s">
        <v>84</v>
      </c>
      <c r="P208" s="38" t="s">
        <v>95</v>
      </c>
      <c r="Q208" s="31">
        <f ca="1">RANDBETWEEN(40,110)/100</f>
        <v>0.86</v>
      </c>
      <c r="R208" s="31">
        <f ca="1">Q208*(IF(J208="Yes",1.25,1))</f>
        <v>0.86</v>
      </c>
      <c r="S208" s="31">
        <f ca="1">R208*(IF(OR(VALUE(P208)&gt;8,VALUE(D208)&gt;80),1.25,1))</f>
        <v>1.075</v>
      </c>
      <c r="T208" s="31">
        <f ca="1">S208*(IF(H208="Mass Customer",0.85,1))</f>
        <v>1.075</v>
      </c>
      <c r="U208" s="31">
        <f>RANK(W208,W1:W711,0)</f>
        <v>355</v>
      </c>
      <c r="V208" s="31">
        <v>495</v>
      </c>
      <c r="W208" s="56">
        <v>0.86328125</v>
      </c>
    </row>
    <row r="209" spans="1:23" ht="15.75" customHeight="1" x14ac:dyDescent="0.3">
      <c r="A209" s="38" t="s">
        <v>1756</v>
      </c>
      <c r="B209" s="40"/>
      <c r="C209" s="38" t="s">
        <v>98</v>
      </c>
      <c r="D209" s="41">
        <v>17</v>
      </c>
      <c r="E209" s="43" t="s">
        <v>1757</v>
      </c>
      <c r="F209" s="38" t="s">
        <v>1186</v>
      </c>
      <c r="G209" s="38" t="s">
        <v>101</v>
      </c>
      <c r="H209" s="38" t="s">
        <v>78</v>
      </c>
      <c r="I209" s="38" t="s">
        <v>79</v>
      </c>
      <c r="J209" s="38" t="s">
        <v>80</v>
      </c>
      <c r="K209" s="39">
        <v>18</v>
      </c>
      <c r="L209" s="38" t="s">
        <v>1758</v>
      </c>
      <c r="M209" s="38" t="s">
        <v>1759</v>
      </c>
      <c r="N209" s="38" t="s">
        <v>83</v>
      </c>
      <c r="O209" s="38" t="s">
        <v>84</v>
      </c>
      <c r="P209" s="38" t="s">
        <v>233</v>
      </c>
      <c r="Q209" s="31">
        <f ca="1">RANDBETWEEN(40,110)/100</f>
        <v>0.41</v>
      </c>
      <c r="R209" s="31">
        <f ca="1">Q209*(IF(J209="Yes",1.25,1))</f>
        <v>0.51249999999999996</v>
      </c>
      <c r="S209" s="31">
        <f ca="1">R209*(IF(OR(VALUE(P209)&gt;8,VALUE(D209)&gt;80),1.25,1))</f>
        <v>0.51249999999999996</v>
      </c>
      <c r="T209" s="31">
        <f ca="1">S209*(IF(H209="Mass Customer",0.85,1))</f>
        <v>0.43562499999999993</v>
      </c>
      <c r="U209" s="31">
        <f>RANK(W209,W115:W882,0)</f>
        <v>263</v>
      </c>
      <c r="V209" s="31">
        <v>326</v>
      </c>
      <c r="W209" s="56">
        <v>1.0093749999999999</v>
      </c>
    </row>
    <row r="210" spans="1:23" ht="15.75" customHeight="1" x14ac:dyDescent="0.3">
      <c r="A210" s="38" t="s">
        <v>3815</v>
      </c>
      <c r="B210" s="38" t="s">
        <v>3816</v>
      </c>
      <c r="C210" s="38" t="s">
        <v>98</v>
      </c>
      <c r="D210" s="41">
        <v>12</v>
      </c>
      <c r="E210" s="43" t="s">
        <v>3817</v>
      </c>
      <c r="F210" s="38" t="s">
        <v>3715</v>
      </c>
      <c r="G210" s="38" t="s">
        <v>77</v>
      </c>
      <c r="H210" s="38" t="s">
        <v>126</v>
      </c>
      <c r="I210" s="38" t="s">
        <v>79</v>
      </c>
      <c r="J210" s="38" t="s">
        <v>91</v>
      </c>
      <c r="K210" s="39">
        <v>20</v>
      </c>
      <c r="L210" s="38" t="s">
        <v>3818</v>
      </c>
      <c r="M210" s="38" t="s">
        <v>3819</v>
      </c>
      <c r="N210" s="38" t="s">
        <v>105</v>
      </c>
      <c r="O210" s="38" t="s">
        <v>84</v>
      </c>
      <c r="P210" s="38" t="s">
        <v>129</v>
      </c>
      <c r="Q210" s="31">
        <f ca="1">RANDBETWEEN(40,110)/100</f>
        <v>0.78</v>
      </c>
      <c r="R210" s="31">
        <f ca="1">Q210*(IF(J210="Yes",1.25,1))</f>
        <v>0.78</v>
      </c>
      <c r="S210" s="31">
        <f ca="1">R210*(IF(OR(VALUE(P210)&gt;8,VALUE(D210)&gt;80),1.25,1))</f>
        <v>0.78</v>
      </c>
      <c r="T210" s="31">
        <f ca="1">S210*(IF(H210="Mass Customer",0.85,1))</f>
        <v>0.78</v>
      </c>
      <c r="U210" s="31">
        <f>RANK(W210,W162:W404,0)</f>
        <v>191</v>
      </c>
      <c r="V210" s="31">
        <v>804</v>
      </c>
      <c r="W210" s="56">
        <v>0.59500000000000008</v>
      </c>
    </row>
    <row r="211" spans="1:23" ht="15.75" customHeight="1" x14ac:dyDescent="0.3">
      <c r="A211" s="38" t="s">
        <v>250</v>
      </c>
      <c r="B211" s="38" t="s">
        <v>251</v>
      </c>
      <c r="C211" s="38" t="s">
        <v>98</v>
      </c>
      <c r="D211" s="41">
        <v>19</v>
      </c>
      <c r="E211" s="43" t="s">
        <v>252</v>
      </c>
      <c r="F211" s="38" t="s">
        <v>253</v>
      </c>
      <c r="G211" s="38" t="s">
        <v>140</v>
      </c>
      <c r="H211" s="38" t="s">
        <v>78</v>
      </c>
      <c r="I211" s="38" t="s">
        <v>79</v>
      </c>
      <c r="J211" s="38" t="s">
        <v>80</v>
      </c>
      <c r="K211" s="39">
        <v>7</v>
      </c>
      <c r="L211" s="38" t="s">
        <v>254</v>
      </c>
      <c r="M211" s="38" t="s">
        <v>255</v>
      </c>
      <c r="N211" s="38" t="s">
        <v>94</v>
      </c>
      <c r="O211" s="38" t="s">
        <v>84</v>
      </c>
      <c r="P211" s="38" t="s">
        <v>210</v>
      </c>
      <c r="Q211" s="31">
        <f ca="1">RANDBETWEEN(40,110)/100</f>
        <v>0.94</v>
      </c>
      <c r="R211" s="31">
        <f ca="1">Q211*(IF(J211="Yes",1.25,1))</f>
        <v>1.1749999999999998</v>
      </c>
      <c r="S211" s="31">
        <f ca="1">R211*(IF(OR(VALUE(P211)&gt;8,VALUE(D211)&gt;80),1.25,1))</f>
        <v>1.1749999999999998</v>
      </c>
      <c r="T211" s="31">
        <f ca="1">S211*(IF(H211="Mass Customer",0.85,1))</f>
        <v>0.9987499999999998</v>
      </c>
      <c r="U211" s="31">
        <f>RANK(W211,W184:W1184,0)</f>
        <v>22</v>
      </c>
      <c r="V211" s="31">
        <v>26</v>
      </c>
      <c r="W211" s="56">
        <v>1.46875</v>
      </c>
    </row>
    <row r="212" spans="1:23" ht="15.75" customHeight="1" x14ac:dyDescent="0.3">
      <c r="A212" s="38" t="s">
        <v>1001</v>
      </c>
      <c r="B212" s="38" t="s">
        <v>1002</v>
      </c>
      <c r="C212" s="38" t="s">
        <v>98</v>
      </c>
      <c r="D212" s="41">
        <v>99</v>
      </c>
      <c r="E212" s="43" t="s">
        <v>1003</v>
      </c>
      <c r="F212" s="38" t="s">
        <v>1004</v>
      </c>
      <c r="G212" s="38" t="s">
        <v>140</v>
      </c>
      <c r="H212" s="38" t="s">
        <v>102</v>
      </c>
      <c r="I212" s="38" t="s">
        <v>79</v>
      </c>
      <c r="J212" s="38" t="s">
        <v>91</v>
      </c>
      <c r="K212" s="39">
        <v>15</v>
      </c>
      <c r="L212" s="38" t="s">
        <v>1005</v>
      </c>
      <c r="M212" s="38" t="s">
        <v>1006</v>
      </c>
      <c r="N212" s="38" t="s">
        <v>105</v>
      </c>
      <c r="O212" s="38" t="s">
        <v>84</v>
      </c>
      <c r="P212" s="38" t="s">
        <v>120</v>
      </c>
      <c r="Q212" s="31">
        <f ca="1">RANDBETWEEN(40,110)/100</f>
        <v>0.9</v>
      </c>
      <c r="R212" s="31">
        <f ca="1">Q212*(IF(J212="Yes",1.25,1))</f>
        <v>0.9</v>
      </c>
      <c r="S212" s="31">
        <f ca="1">R212*(IF(OR(VALUE(P212)&gt;8,VALUE(D212)&gt;80),1.25,1))</f>
        <v>1.125</v>
      </c>
      <c r="T212" s="31">
        <f ca="1">S212*(IF(H212="Mass Customer",0.85,1))</f>
        <v>1.125</v>
      </c>
      <c r="U212" s="31">
        <f>RANK(W212,W43:W1043,0)</f>
        <v>158</v>
      </c>
      <c r="V212" s="31">
        <v>166</v>
      </c>
      <c r="W212" s="56">
        <v>1.175</v>
      </c>
    </row>
    <row r="213" spans="1:23" ht="15.75" customHeight="1" x14ac:dyDescent="0.3">
      <c r="A213" s="38" t="s">
        <v>4198</v>
      </c>
      <c r="B213" s="38" t="s">
        <v>4199</v>
      </c>
      <c r="C213" s="38" t="s">
        <v>98</v>
      </c>
      <c r="D213" s="41">
        <v>38</v>
      </c>
      <c r="E213" s="43" t="s">
        <v>4200</v>
      </c>
      <c r="F213" s="38" t="s">
        <v>458</v>
      </c>
      <c r="G213" s="38" t="s">
        <v>90</v>
      </c>
      <c r="H213" s="38" t="s">
        <v>102</v>
      </c>
      <c r="I213" s="38" t="s">
        <v>79</v>
      </c>
      <c r="J213" s="38" t="s">
        <v>91</v>
      </c>
      <c r="K213" s="39">
        <v>11</v>
      </c>
      <c r="L213" s="38" t="s">
        <v>4201</v>
      </c>
      <c r="M213" s="38" t="s">
        <v>1291</v>
      </c>
      <c r="N213" s="38" t="s">
        <v>94</v>
      </c>
      <c r="O213" s="38" t="s">
        <v>84</v>
      </c>
      <c r="P213" s="38" t="s">
        <v>99</v>
      </c>
      <c r="Q213" s="31">
        <f ca="1">RANDBETWEEN(40,110)/100</f>
        <v>0.46</v>
      </c>
      <c r="R213" s="31">
        <f ca="1">Q213*(IF(J213="Yes",1.25,1))</f>
        <v>0.46</v>
      </c>
      <c r="S213" s="31">
        <f ca="1">R213*(IF(OR(VALUE(P213)&gt;8,VALUE(D213)&gt;80),1.25,1))</f>
        <v>0.57500000000000007</v>
      </c>
      <c r="T213" s="31">
        <f ca="1">S213*(IF(H213="Mass Customer",0.85,1))</f>
        <v>0.57500000000000007</v>
      </c>
      <c r="U213" s="31">
        <f>RANK(W213,W1:W314,0)</f>
        <v>287</v>
      </c>
      <c r="V213" s="31">
        <v>899</v>
      </c>
      <c r="W213" s="56">
        <v>0.51</v>
      </c>
    </row>
    <row r="214" spans="1:23" ht="15.75" customHeight="1" x14ac:dyDescent="0.3">
      <c r="A214" s="38" t="s">
        <v>612</v>
      </c>
      <c r="B214" s="38" t="s">
        <v>613</v>
      </c>
      <c r="C214" s="38" t="s">
        <v>74</v>
      </c>
      <c r="D214" s="41">
        <v>94</v>
      </c>
      <c r="E214" s="43" t="s">
        <v>614</v>
      </c>
      <c r="F214" s="38" t="s">
        <v>615</v>
      </c>
      <c r="G214" s="38" t="s">
        <v>230</v>
      </c>
      <c r="H214" s="38" t="s">
        <v>102</v>
      </c>
      <c r="I214" s="38" t="s">
        <v>79</v>
      </c>
      <c r="J214" s="38" t="s">
        <v>80</v>
      </c>
      <c r="K214" s="39">
        <v>14</v>
      </c>
      <c r="L214" s="38" t="s">
        <v>616</v>
      </c>
      <c r="M214" s="38" t="s">
        <v>617</v>
      </c>
      <c r="N214" s="38" t="s">
        <v>83</v>
      </c>
      <c r="O214" s="38" t="s">
        <v>84</v>
      </c>
      <c r="P214" s="38" t="s">
        <v>167</v>
      </c>
      <c r="Q214" s="31">
        <f ca="1">RANDBETWEEN(40,110)/100</f>
        <v>1.02</v>
      </c>
      <c r="R214" s="31">
        <f ca="1">Q214*(IF(J214="Yes",1.25,1))</f>
        <v>1.2749999999999999</v>
      </c>
      <c r="S214" s="31">
        <f ca="1">R214*(IF(OR(VALUE(P214)&gt;8,VALUE(D214)&gt;80),1.25,1))</f>
        <v>1.59375</v>
      </c>
      <c r="T214" s="31">
        <f ca="1">S214*(IF(H214="Mass Customer",0.85,1))</f>
        <v>1.59375</v>
      </c>
      <c r="U214" s="31">
        <f>RANK(W214,W120:W1120,0)</f>
        <v>80</v>
      </c>
      <c r="V214" s="31">
        <v>89</v>
      </c>
      <c r="W214" s="56">
        <v>1.3125</v>
      </c>
    </row>
    <row r="215" spans="1:23" ht="15.75" customHeight="1" x14ac:dyDescent="0.3">
      <c r="A215" s="38" t="s">
        <v>2255</v>
      </c>
      <c r="B215" s="38" t="s">
        <v>2256</v>
      </c>
      <c r="C215" s="38" t="s">
        <v>74</v>
      </c>
      <c r="D215" s="41">
        <v>47</v>
      </c>
      <c r="E215" s="43" t="s">
        <v>2257</v>
      </c>
      <c r="F215" s="38" t="s">
        <v>200</v>
      </c>
      <c r="G215" s="38" t="s">
        <v>101</v>
      </c>
      <c r="H215" s="38" t="s">
        <v>78</v>
      </c>
      <c r="I215" s="38" t="s">
        <v>79</v>
      </c>
      <c r="J215" s="38" t="s">
        <v>91</v>
      </c>
      <c r="K215" s="39">
        <v>7</v>
      </c>
      <c r="L215" s="38" t="s">
        <v>2258</v>
      </c>
      <c r="M215" s="38" t="s">
        <v>601</v>
      </c>
      <c r="N215" s="38" t="s">
        <v>94</v>
      </c>
      <c r="O215" s="38" t="s">
        <v>84</v>
      </c>
      <c r="P215" s="38" t="s">
        <v>99</v>
      </c>
      <c r="Q215" s="31">
        <f ca="1">RANDBETWEEN(40,110)/100</f>
        <v>0.52</v>
      </c>
      <c r="R215" s="31">
        <f ca="1">Q215*(IF(J215="Yes",1.25,1))</f>
        <v>0.52</v>
      </c>
      <c r="S215" s="31">
        <f ca="1">R215*(IF(OR(VALUE(P215)&gt;8,VALUE(D215)&gt;80),1.25,1))</f>
        <v>0.65</v>
      </c>
      <c r="T215" s="31">
        <f ca="1">S215*(IF(H215="Mass Customer",0.85,1))</f>
        <v>0.55249999999999999</v>
      </c>
      <c r="U215" s="31">
        <f>RANK(W215,W1:W776,0)</f>
        <v>345</v>
      </c>
      <c r="V215" s="31">
        <v>436</v>
      </c>
      <c r="W215" s="56">
        <v>0.90312499999999996</v>
      </c>
    </row>
    <row r="216" spans="1:23" ht="15.75" customHeight="1" x14ac:dyDescent="0.3">
      <c r="A216" s="38" t="s">
        <v>1173</v>
      </c>
      <c r="B216" s="38" t="s">
        <v>1174</v>
      </c>
      <c r="C216" s="38" t="s">
        <v>98</v>
      </c>
      <c r="D216" s="41">
        <v>44</v>
      </c>
      <c r="E216" s="43" t="s">
        <v>1175</v>
      </c>
      <c r="F216" s="38" t="s">
        <v>542</v>
      </c>
      <c r="G216" s="38" t="s">
        <v>140</v>
      </c>
      <c r="H216" s="38" t="s">
        <v>78</v>
      </c>
      <c r="I216" s="38" t="s">
        <v>79</v>
      </c>
      <c r="J216" s="38" t="s">
        <v>80</v>
      </c>
      <c r="K216" s="39">
        <v>7</v>
      </c>
      <c r="L216" s="38" t="s">
        <v>1176</v>
      </c>
      <c r="M216" s="38" t="s">
        <v>1177</v>
      </c>
      <c r="N216" s="38" t="s">
        <v>83</v>
      </c>
      <c r="O216" s="38" t="s">
        <v>84</v>
      </c>
      <c r="P216" s="38" t="s">
        <v>113</v>
      </c>
      <c r="Q216" s="31">
        <f ca="1">RANDBETWEEN(40,110)/100</f>
        <v>0.48</v>
      </c>
      <c r="R216" s="31">
        <f ca="1">Q216*(IF(J216="Yes",1.25,1))</f>
        <v>0.6</v>
      </c>
      <c r="S216" s="31">
        <f ca="1">R216*(IF(OR(VALUE(P216)&gt;8,VALUE(D216)&gt;80),1.25,1))</f>
        <v>0.6</v>
      </c>
      <c r="T216" s="31">
        <f ca="1">S216*(IF(H216="Mass Customer",0.85,1))</f>
        <v>0.51</v>
      </c>
      <c r="U216" s="31">
        <f>RANK(W216,W12:W1012,0)</f>
        <v>201</v>
      </c>
      <c r="V216" s="31">
        <v>202</v>
      </c>
      <c r="W216" s="56">
        <v>1.140625</v>
      </c>
    </row>
    <row r="217" spans="1:23" ht="15.75" customHeight="1" x14ac:dyDescent="0.3">
      <c r="A217" s="38" t="s">
        <v>2666</v>
      </c>
      <c r="B217" s="38" t="s">
        <v>2667</v>
      </c>
      <c r="C217" s="38" t="s">
        <v>74</v>
      </c>
      <c r="D217" s="41">
        <v>62</v>
      </c>
      <c r="E217" s="43" t="s">
        <v>2668</v>
      </c>
      <c r="F217" s="38" t="s">
        <v>1081</v>
      </c>
      <c r="G217" s="38" t="s">
        <v>101</v>
      </c>
      <c r="H217" s="38" t="s">
        <v>126</v>
      </c>
      <c r="I217" s="38" t="s">
        <v>79</v>
      </c>
      <c r="J217" s="38" t="s">
        <v>80</v>
      </c>
      <c r="K217" s="39">
        <v>22</v>
      </c>
      <c r="L217" s="38" t="s">
        <v>2669</v>
      </c>
      <c r="M217" s="38" t="s">
        <v>1047</v>
      </c>
      <c r="N217" s="38" t="s">
        <v>105</v>
      </c>
      <c r="O217" s="38" t="s">
        <v>84</v>
      </c>
      <c r="P217" s="38" t="s">
        <v>167</v>
      </c>
      <c r="Q217" s="31">
        <f ca="1">RANDBETWEEN(40,110)/100</f>
        <v>0.4</v>
      </c>
      <c r="R217" s="31">
        <f ca="1">Q217*(IF(J217="Yes",1.25,1))</f>
        <v>0.5</v>
      </c>
      <c r="S217" s="31">
        <f ca="1">R217*(IF(OR(VALUE(P217)&gt;8,VALUE(D217)&gt;80),1.25,1))</f>
        <v>0.5</v>
      </c>
      <c r="T217" s="31">
        <f ca="1">S217*(IF(H217="Mass Customer",0.85,1))</f>
        <v>0.5</v>
      </c>
      <c r="U217" s="31">
        <f>RANK(W217,W1:W682,0)</f>
        <v>367</v>
      </c>
      <c r="V217" s="31">
        <v>530</v>
      </c>
      <c r="W217" s="56">
        <v>0.8287500000000001</v>
      </c>
    </row>
    <row r="218" spans="1:23" ht="15.75" customHeight="1" x14ac:dyDescent="0.3">
      <c r="A218" s="38" t="s">
        <v>2596</v>
      </c>
      <c r="B218" s="38" t="s">
        <v>3851</v>
      </c>
      <c r="C218" s="38" t="s">
        <v>98</v>
      </c>
      <c r="D218" s="41">
        <v>61</v>
      </c>
      <c r="E218" s="43" t="s">
        <v>3852</v>
      </c>
      <c r="F218" s="38" t="s">
        <v>2025</v>
      </c>
      <c r="G218" s="38" t="s">
        <v>230</v>
      </c>
      <c r="H218" s="38" t="s">
        <v>126</v>
      </c>
      <c r="I218" s="38" t="s">
        <v>79</v>
      </c>
      <c r="J218" s="38" t="s">
        <v>91</v>
      </c>
      <c r="K218" s="39">
        <v>22</v>
      </c>
      <c r="L218" s="38" t="s">
        <v>3853</v>
      </c>
      <c r="M218" s="38" t="s">
        <v>1705</v>
      </c>
      <c r="N218" s="38" t="s">
        <v>83</v>
      </c>
      <c r="O218" s="38" t="s">
        <v>84</v>
      </c>
      <c r="P218" s="38" t="s">
        <v>106</v>
      </c>
      <c r="Q218" s="31">
        <f ca="1">RANDBETWEEN(40,110)/100</f>
        <v>0.96</v>
      </c>
      <c r="R218" s="31">
        <f ca="1">Q218*(IF(J218="Yes",1.25,1))</f>
        <v>0.96</v>
      </c>
      <c r="S218" s="31">
        <f ca="1">R218*(IF(OR(VALUE(P218)&gt;8,VALUE(D218)&gt;80),1.25,1))</f>
        <v>0.96</v>
      </c>
      <c r="T218" s="31">
        <f ca="1">S218*(IF(H218="Mass Customer",0.85,1))</f>
        <v>0.96</v>
      </c>
      <c r="U218" s="31">
        <f>RANK(W218,W1:W403,0)</f>
        <v>324</v>
      </c>
      <c r="V218" s="31">
        <v>810</v>
      </c>
      <c r="W218" s="56">
        <v>0.58749999999999991</v>
      </c>
    </row>
    <row r="219" spans="1:23" ht="15.75" customHeight="1" x14ac:dyDescent="0.3">
      <c r="A219" s="38" t="s">
        <v>748</v>
      </c>
      <c r="B219" s="38" t="s">
        <v>749</v>
      </c>
      <c r="C219" s="38" t="s">
        <v>98</v>
      </c>
      <c r="D219" s="41">
        <v>2</v>
      </c>
      <c r="E219" s="43" t="s">
        <v>750</v>
      </c>
      <c r="F219" s="38" t="s">
        <v>751</v>
      </c>
      <c r="G219" s="38" t="s">
        <v>90</v>
      </c>
      <c r="H219" s="38" t="s">
        <v>78</v>
      </c>
      <c r="I219" s="38" t="s">
        <v>79</v>
      </c>
      <c r="J219" s="38" t="s">
        <v>80</v>
      </c>
      <c r="K219" s="39">
        <v>7</v>
      </c>
      <c r="L219" s="38" t="s">
        <v>752</v>
      </c>
      <c r="M219" s="38" t="s">
        <v>753</v>
      </c>
      <c r="N219" s="38" t="s">
        <v>94</v>
      </c>
      <c r="O219" s="38" t="s">
        <v>84</v>
      </c>
      <c r="P219" s="38" t="s">
        <v>233</v>
      </c>
      <c r="Q219" s="31">
        <f ca="1">RANDBETWEEN(40,110)/100</f>
        <v>0.51</v>
      </c>
      <c r="R219" s="31">
        <f ca="1">Q219*(IF(J219="Yes",1.25,1))</f>
        <v>0.63749999999999996</v>
      </c>
      <c r="S219" s="31">
        <f ca="1">R219*(IF(OR(VALUE(P219)&gt;8,VALUE(D219)&gt;80),1.25,1))</f>
        <v>0.63749999999999996</v>
      </c>
      <c r="T219" s="31">
        <f ca="1">S219*(IF(H219="Mass Customer",0.85,1))</f>
        <v>0.541875</v>
      </c>
      <c r="U219" s="31">
        <f>RANK(W219,W101:W1099,0)</f>
        <v>108</v>
      </c>
      <c r="V219" s="31">
        <v>120</v>
      </c>
      <c r="W219" s="56">
        <v>1.2625</v>
      </c>
    </row>
    <row r="220" spans="1:23" ht="15.75" customHeight="1" x14ac:dyDescent="0.3">
      <c r="A220" s="38" t="s">
        <v>4605</v>
      </c>
      <c r="B220" s="38" t="s">
        <v>4606</v>
      </c>
      <c r="C220" s="38" t="s">
        <v>74</v>
      </c>
      <c r="D220" s="41">
        <v>30</v>
      </c>
      <c r="E220" s="43" t="s">
        <v>4607</v>
      </c>
      <c r="F220" s="38" t="s">
        <v>1613</v>
      </c>
      <c r="G220" s="38" t="s">
        <v>101</v>
      </c>
      <c r="H220" s="38" t="s">
        <v>78</v>
      </c>
      <c r="I220" s="38" t="s">
        <v>79</v>
      </c>
      <c r="J220" s="38" t="s">
        <v>80</v>
      </c>
      <c r="K220" s="39">
        <v>19</v>
      </c>
      <c r="L220" s="38" t="s">
        <v>4608</v>
      </c>
      <c r="M220" s="38" t="s">
        <v>4609</v>
      </c>
      <c r="N220" s="38" t="s">
        <v>83</v>
      </c>
      <c r="O220" s="38" t="s">
        <v>84</v>
      </c>
      <c r="P220" s="38" t="s">
        <v>210</v>
      </c>
      <c r="Q220" s="31">
        <f ca="1">RANDBETWEEN(40,110)/100</f>
        <v>0.67</v>
      </c>
      <c r="R220" s="31">
        <f ca="1">Q220*(IF(J220="Yes",1.25,1))</f>
        <v>0.83750000000000002</v>
      </c>
      <c r="S220" s="31">
        <f ca="1">R220*(IF(OR(VALUE(P220)&gt;8,VALUE(D220)&gt;80),1.25,1))</f>
        <v>0.83750000000000002</v>
      </c>
      <c r="T220" s="31">
        <f ca="1">S220*(IF(H220="Mass Customer",0.85,1))</f>
        <v>0.71187500000000004</v>
      </c>
      <c r="U220" s="31">
        <f>RANK(W220,W1:W221,0)</f>
        <v>220</v>
      </c>
      <c r="V220" s="31">
        <v>997</v>
      </c>
      <c r="W220" s="56">
        <v>0.35699999999999998</v>
      </c>
    </row>
    <row r="221" spans="1:23" ht="15.75" hidden="1" customHeight="1" x14ac:dyDescent="0.3">
      <c r="A221" s="38" t="s">
        <v>323</v>
      </c>
      <c r="B221" s="38" t="s">
        <v>324</v>
      </c>
      <c r="C221" s="38" t="s">
        <v>98</v>
      </c>
      <c r="D221" s="41">
        <v>73</v>
      </c>
      <c r="E221" s="43" t="s">
        <v>325</v>
      </c>
      <c r="F221" s="40"/>
      <c r="G221" s="38" t="s">
        <v>178</v>
      </c>
      <c r="H221" s="38" t="s">
        <v>126</v>
      </c>
      <c r="I221" s="38" t="s">
        <v>79</v>
      </c>
      <c r="J221" s="38" t="s">
        <v>91</v>
      </c>
      <c r="K221" s="39">
        <v>10</v>
      </c>
      <c r="L221" s="38" t="s">
        <v>326</v>
      </c>
      <c r="M221" s="38" t="s">
        <v>327</v>
      </c>
      <c r="N221" s="38" t="s">
        <v>94</v>
      </c>
      <c r="O221" s="38" t="s">
        <v>84</v>
      </c>
      <c r="P221" s="38" t="s">
        <v>167</v>
      </c>
      <c r="Q221" s="31">
        <f ca="1">RANDBETWEEN(40,110)/100</f>
        <v>0.4</v>
      </c>
      <c r="R221" s="31">
        <f ca="1">Q221*(IF(J221="Yes",1.25,1))</f>
        <v>0.4</v>
      </c>
      <c r="S221" s="31">
        <f ca="1">R221*(IF(OR(VALUE(P221)&gt;8,VALUE(D221)&gt;80),1.25,1))</f>
        <v>0.4</v>
      </c>
      <c r="T221" s="31">
        <f ca="1">S221*(IF(H221="Mass Customer",0.85,1))</f>
        <v>0.4</v>
      </c>
      <c r="U221" s="31">
        <f>RANK(W221,W180:W1180,0)</f>
        <v>34</v>
      </c>
      <c r="V221" s="31">
        <v>40</v>
      </c>
      <c r="W221" s="31">
        <v>1.434375</v>
      </c>
    </row>
    <row r="222" spans="1:23" ht="15.75" customHeight="1" x14ac:dyDescent="0.3">
      <c r="A222" s="38" t="s">
        <v>783</v>
      </c>
      <c r="B222" s="38" t="s">
        <v>784</v>
      </c>
      <c r="C222" s="38" t="s">
        <v>98</v>
      </c>
      <c r="D222" s="41">
        <v>66</v>
      </c>
      <c r="E222" s="43" t="s">
        <v>785</v>
      </c>
      <c r="F222" s="38" t="s">
        <v>392</v>
      </c>
      <c r="G222" s="38" t="s">
        <v>178</v>
      </c>
      <c r="H222" s="38" t="s">
        <v>102</v>
      </c>
      <c r="I222" s="38" t="s">
        <v>79</v>
      </c>
      <c r="J222" s="38" t="s">
        <v>91</v>
      </c>
      <c r="K222" s="39">
        <v>21</v>
      </c>
      <c r="L222" s="38" t="s">
        <v>786</v>
      </c>
      <c r="M222" s="38" t="s">
        <v>787</v>
      </c>
      <c r="N222" s="38" t="s">
        <v>105</v>
      </c>
      <c r="O222" s="38" t="s">
        <v>84</v>
      </c>
      <c r="P222" s="38" t="s">
        <v>113</v>
      </c>
      <c r="Q222" s="31">
        <f ca="1">RANDBETWEEN(40,110)/100</f>
        <v>0.57999999999999996</v>
      </c>
      <c r="R222" s="31">
        <f ca="1">Q222*(IF(J222="Yes",1.25,1))</f>
        <v>0.57999999999999996</v>
      </c>
      <c r="S222" s="31">
        <f ca="1">R222*(IF(OR(VALUE(P222)&gt;8,VALUE(D222)&gt;80),1.25,1))</f>
        <v>0.57999999999999996</v>
      </c>
      <c r="T222" s="31">
        <f ca="1">S222*(IF(H222="Mass Customer",0.85,1))</f>
        <v>0.57999999999999996</v>
      </c>
      <c r="U222" s="31">
        <f>RANK(W222,W95:W1095,0)</f>
        <v>114</v>
      </c>
      <c r="V222" s="31">
        <v>127</v>
      </c>
      <c r="W222" s="56">
        <v>1.25</v>
      </c>
    </row>
    <row r="223" spans="1:23" ht="15.75" customHeight="1" x14ac:dyDescent="0.3">
      <c r="A223" s="38" t="s">
        <v>1523</v>
      </c>
      <c r="B223" s="38" t="s">
        <v>1524</v>
      </c>
      <c r="C223" s="38" t="s">
        <v>98</v>
      </c>
      <c r="D223" s="41">
        <v>70</v>
      </c>
      <c r="E223" s="43" t="s">
        <v>1525</v>
      </c>
      <c r="F223" s="38" t="s">
        <v>1526</v>
      </c>
      <c r="G223" s="38" t="s">
        <v>171</v>
      </c>
      <c r="H223" s="38" t="s">
        <v>126</v>
      </c>
      <c r="I223" s="38" t="s">
        <v>79</v>
      </c>
      <c r="J223" s="38" t="s">
        <v>91</v>
      </c>
      <c r="K223" s="39">
        <v>6</v>
      </c>
      <c r="L223" s="38" t="s">
        <v>1527</v>
      </c>
      <c r="M223" s="38" t="s">
        <v>1528</v>
      </c>
      <c r="N223" s="38" t="s">
        <v>94</v>
      </c>
      <c r="O223" s="38" t="s">
        <v>84</v>
      </c>
      <c r="P223" s="38" t="s">
        <v>355</v>
      </c>
      <c r="Q223" s="31">
        <f ca="1">RANDBETWEEN(40,110)/100</f>
        <v>0.48</v>
      </c>
      <c r="R223" s="31">
        <f ca="1">Q223*(IF(J223="Yes",1.25,1))</f>
        <v>0.48</v>
      </c>
      <c r="S223" s="31">
        <f ca="1">R223*(IF(OR(VALUE(P223)&gt;8,VALUE(D223)&gt;80),1.25,1))</f>
        <v>0.6</v>
      </c>
      <c r="T223" s="31">
        <f ca="1">S223*(IF(H223="Mass Customer",0.85,1))</f>
        <v>0.6</v>
      </c>
      <c r="U223" s="31">
        <f>RANK(W223,W1:W946,0)</f>
        <v>261</v>
      </c>
      <c r="V223" s="31">
        <v>274</v>
      </c>
      <c r="W223" s="56">
        <v>1.0518749999999999</v>
      </c>
    </row>
    <row r="224" spans="1:23" ht="15.75" customHeight="1" x14ac:dyDescent="0.3">
      <c r="A224" s="38" t="s">
        <v>4025</v>
      </c>
      <c r="B224" s="38" t="s">
        <v>4026</v>
      </c>
      <c r="C224" s="38" t="s">
        <v>74</v>
      </c>
      <c r="D224" s="41">
        <v>32</v>
      </c>
      <c r="E224" s="43" t="s">
        <v>4027</v>
      </c>
      <c r="F224" s="38" t="s">
        <v>364</v>
      </c>
      <c r="G224" s="38" t="s">
        <v>77</v>
      </c>
      <c r="H224" s="38" t="s">
        <v>102</v>
      </c>
      <c r="I224" s="38" t="s">
        <v>79</v>
      </c>
      <c r="J224" s="38" t="s">
        <v>80</v>
      </c>
      <c r="K224" s="39">
        <v>11</v>
      </c>
      <c r="L224" s="38" t="s">
        <v>4028</v>
      </c>
      <c r="M224" s="38" t="s">
        <v>937</v>
      </c>
      <c r="N224" s="38" t="s">
        <v>83</v>
      </c>
      <c r="O224" s="38" t="s">
        <v>84</v>
      </c>
      <c r="P224" s="38" t="s">
        <v>210</v>
      </c>
      <c r="Q224" s="31">
        <f ca="1">RANDBETWEEN(40,110)/100</f>
        <v>0.66</v>
      </c>
      <c r="R224" s="31">
        <f ca="1">Q224*(IF(J224="Yes",1.25,1))</f>
        <v>0.82500000000000007</v>
      </c>
      <c r="S224" s="31">
        <f ca="1">R224*(IF(OR(VALUE(P224)&gt;8,VALUE(D224)&gt;80),1.25,1))</f>
        <v>0.82500000000000007</v>
      </c>
      <c r="T224" s="31">
        <f ca="1">S224*(IF(H224="Mass Customer",0.85,1))</f>
        <v>0.82500000000000007</v>
      </c>
      <c r="U224" s="31">
        <f>RANK(W224,W1:W367,0)</f>
        <v>311</v>
      </c>
      <c r="V224" s="31">
        <v>856</v>
      </c>
      <c r="W224" s="56">
        <v>0.56000000000000005</v>
      </c>
    </row>
    <row r="225" spans="1:23" ht="15.75" customHeight="1" x14ac:dyDescent="0.3">
      <c r="A225" s="38" t="s">
        <v>3675</v>
      </c>
      <c r="B225" s="38" t="s">
        <v>3676</v>
      </c>
      <c r="C225" s="38" t="s">
        <v>74</v>
      </c>
      <c r="D225" s="41">
        <v>47</v>
      </c>
      <c r="E225" s="43" t="s">
        <v>3677</v>
      </c>
      <c r="F225" s="38" t="s">
        <v>2947</v>
      </c>
      <c r="G225" s="38" t="s">
        <v>77</v>
      </c>
      <c r="H225" s="38" t="s">
        <v>126</v>
      </c>
      <c r="I225" s="38" t="s">
        <v>79</v>
      </c>
      <c r="J225" s="38" t="s">
        <v>80</v>
      </c>
      <c r="K225" s="39">
        <v>9</v>
      </c>
      <c r="L225" s="38" t="s">
        <v>3678</v>
      </c>
      <c r="M225" s="38" t="s">
        <v>941</v>
      </c>
      <c r="N225" s="38" t="s">
        <v>94</v>
      </c>
      <c r="O225" s="38" t="s">
        <v>84</v>
      </c>
      <c r="P225" s="38" t="s">
        <v>167</v>
      </c>
      <c r="Q225" s="31">
        <f ca="1">RANDBETWEEN(40,110)/100</f>
        <v>0.96</v>
      </c>
      <c r="R225" s="31">
        <f ca="1">Q225*(IF(J225="Yes",1.25,1))</f>
        <v>1.2</v>
      </c>
      <c r="S225" s="31">
        <f ca="1">R225*(IF(OR(VALUE(P225)&gt;8,VALUE(D225)&gt;80),1.25,1))</f>
        <v>1.2</v>
      </c>
      <c r="T225" s="31">
        <f ca="1">S225*(IF(H225="Mass Customer",0.85,1))</f>
        <v>1.2</v>
      </c>
      <c r="U225" s="31">
        <f>RANK(W225,W1:W452,0)</f>
        <v>347</v>
      </c>
      <c r="V225" s="31">
        <v>773</v>
      </c>
      <c r="W225" s="56">
        <v>0.63</v>
      </c>
    </row>
    <row r="226" spans="1:23" ht="15.75" customHeight="1" x14ac:dyDescent="0.3">
      <c r="A226" s="38" t="s">
        <v>2157</v>
      </c>
      <c r="B226" s="38" t="s">
        <v>2158</v>
      </c>
      <c r="C226" s="38" t="s">
        <v>74</v>
      </c>
      <c r="D226" s="41">
        <v>57</v>
      </c>
      <c r="E226" s="43" t="s">
        <v>2159</v>
      </c>
      <c r="F226" s="38" t="s">
        <v>124</v>
      </c>
      <c r="G226" s="38" t="s">
        <v>125</v>
      </c>
      <c r="H226" s="38" t="s">
        <v>102</v>
      </c>
      <c r="I226" s="38" t="s">
        <v>79</v>
      </c>
      <c r="J226" s="38" t="s">
        <v>91</v>
      </c>
      <c r="K226" s="39">
        <v>17</v>
      </c>
      <c r="L226" s="38" t="s">
        <v>2160</v>
      </c>
      <c r="M226" s="38" t="s">
        <v>632</v>
      </c>
      <c r="N226" s="38" t="s">
        <v>105</v>
      </c>
      <c r="O226" s="38" t="s">
        <v>84</v>
      </c>
      <c r="P226" s="38" t="s">
        <v>680</v>
      </c>
      <c r="Q226" s="31">
        <f ca="1">RANDBETWEEN(40,110)/100</f>
        <v>1.08</v>
      </c>
      <c r="R226" s="31">
        <f ca="1">Q226*(IF(J226="Yes",1.25,1))</f>
        <v>1.08</v>
      </c>
      <c r="S226" s="31">
        <f ca="1">R226*(IF(OR(VALUE(P226)&gt;8,VALUE(D226)&gt;80),1.25,1))</f>
        <v>1.08</v>
      </c>
      <c r="T226" s="31">
        <f ca="1">S226*(IF(H226="Mass Customer",0.85,1))</f>
        <v>1.08</v>
      </c>
      <c r="U226" s="31">
        <f>RANK(W226,W1:W809,0)</f>
        <v>345</v>
      </c>
      <c r="V226" s="31">
        <v>415</v>
      </c>
      <c r="W226" s="56">
        <v>0.92187499999999989</v>
      </c>
    </row>
    <row r="227" spans="1:23" ht="15.75" customHeight="1" x14ac:dyDescent="0.3">
      <c r="A227" s="38" t="s">
        <v>2637</v>
      </c>
      <c r="B227" s="38" t="s">
        <v>2638</v>
      </c>
      <c r="C227" s="38" t="s">
        <v>74</v>
      </c>
      <c r="D227" s="41">
        <v>97</v>
      </c>
      <c r="E227" s="43" t="s">
        <v>2639</v>
      </c>
      <c r="F227" s="38" t="s">
        <v>1034</v>
      </c>
      <c r="G227" s="38" t="s">
        <v>101</v>
      </c>
      <c r="H227" s="38" t="s">
        <v>102</v>
      </c>
      <c r="I227" s="38" t="s">
        <v>79</v>
      </c>
      <c r="J227" s="38" t="s">
        <v>91</v>
      </c>
      <c r="K227" s="39">
        <v>13</v>
      </c>
      <c r="L227" s="38" t="s">
        <v>2640</v>
      </c>
      <c r="M227" s="38" t="s">
        <v>312</v>
      </c>
      <c r="N227" s="38" t="s">
        <v>105</v>
      </c>
      <c r="O227" s="38" t="s">
        <v>84</v>
      </c>
      <c r="P227" s="38" t="s">
        <v>167</v>
      </c>
      <c r="Q227" s="31">
        <f ca="1">RANDBETWEEN(40,110)/100</f>
        <v>0.91</v>
      </c>
      <c r="R227" s="31">
        <f ca="1">Q227*(IF(J227="Yes",1.25,1))</f>
        <v>0.91</v>
      </c>
      <c r="S227" s="31">
        <f ca="1">R227*(IF(OR(VALUE(P227)&gt;8,VALUE(D227)&gt;80),1.25,1))</f>
        <v>1.1375</v>
      </c>
      <c r="T227" s="31">
        <f ca="1">S227*(IF(H227="Mass Customer",0.85,1))</f>
        <v>1.1375</v>
      </c>
      <c r="U227" s="31">
        <f>RANK(W227,W1:W699,0)</f>
        <v>374</v>
      </c>
      <c r="V227" s="31">
        <v>526</v>
      </c>
      <c r="W227" s="56">
        <v>0.83299999999999996</v>
      </c>
    </row>
    <row r="228" spans="1:23" ht="15.75" customHeight="1" x14ac:dyDescent="0.3">
      <c r="A228" s="38" t="s">
        <v>3398</v>
      </c>
      <c r="B228" s="38" t="s">
        <v>3399</v>
      </c>
      <c r="C228" s="38" t="s">
        <v>98</v>
      </c>
      <c r="D228" s="41">
        <v>37</v>
      </c>
      <c r="E228" s="43" t="s">
        <v>3400</v>
      </c>
      <c r="F228" s="38" t="s">
        <v>491</v>
      </c>
      <c r="G228" s="38" t="s">
        <v>178</v>
      </c>
      <c r="H228" s="38" t="s">
        <v>102</v>
      </c>
      <c r="I228" s="38" t="s">
        <v>79</v>
      </c>
      <c r="J228" s="38" t="s">
        <v>80</v>
      </c>
      <c r="K228" s="39">
        <v>19</v>
      </c>
      <c r="L228" s="38" t="s">
        <v>3401</v>
      </c>
      <c r="M228" s="38" t="s">
        <v>3402</v>
      </c>
      <c r="N228" s="38" t="s">
        <v>105</v>
      </c>
      <c r="O228" s="38" t="s">
        <v>84</v>
      </c>
      <c r="P228" s="38" t="s">
        <v>129</v>
      </c>
      <c r="Q228" s="31">
        <f ca="1">RANDBETWEEN(40,110)/100</f>
        <v>1.08</v>
      </c>
      <c r="R228" s="31">
        <f ca="1">Q228*(IF(J228="Yes",1.25,1))</f>
        <v>1.35</v>
      </c>
      <c r="S228" s="31">
        <f ca="1">R228*(IF(OR(VALUE(P228)&gt;8,VALUE(D228)&gt;80),1.25,1))</f>
        <v>1.35</v>
      </c>
      <c r="T228" s="31">
        <f ca="1">S228*(IF(H228="Mass Customer",0.85,1))</f>
        <v>1.35</v>
      </c>
      <c r="U228" s="31">
        <f>RANK(W228,W1:W523,0)</f>
        <v>370</v>
      </c>
      <c r="V228" s="31">
        <v>700</v>
      </c>
      <c r="W228" s="56">
        <v>0.6875</v>
      </c>
    </row>
    <row r="229" spans="1:23" ht="15.75" customHeight="1" x14ac:dyDescent="0.3">
      <c r="A229" s="38" t="s">
        <v>1853</v>
      </c>
      <c r="B229" s="38" t="s">
        <v>1854</v>
      </c>
      <c r="C229" s="38" t="s">
        <v>98</v>
      </c>
      <c r="D229" s="41">
        <v>11</v>
      </c>
      <c r="E229" s="43" t="s">
        <v>1855</v>
      </c>
      <c r="F229" s="38" t="s">
        <v>392</v>
      </c>
      <c r="G229" s="38" t="s">
        <v>178</v>
      </c>
      <c r="H229" s="38" t="s">
        <v>78</v>
      </c>
      <c r="I229" s="38" t="s">
        <v>79</v>
      </c>
      <c r="J229" s="38" t="s">
        <v>91</v>
      </c>
      <c r="K229" s="39">
        <v>5</v>
      </c>
      <c r="L229" s="38" t="s">
        <v>1856</v>
      </c>
      <c r="M229" s="38" t="s">
        <v>793</v>
      </c>
      <c r="N229" s="38" t="s">
        <v>94</v>
      </c>
      <c r="O229" s="38" t="s">
        <v>84</v>
      </c>
      <c r="P229" s="38" t="s">
        <v>113</v>
      </c>
      <c r="Q229" s="31">
        <f ca="1">RANDBETWEEN(40,110)/100</f>
        <v>1.1000000000000001</v>
      </c>
      <c r="R229" s="31">
        <f ca="1">Q229*(IF(J229="Yes",1.25,1))</f>
        <v>1.1000000000000001</v>
      </c>
      <c r="S229" s="31">
        <f ca="1">R229*(IF(OR(VALUE(P229)&gt;8,VALUE(D229)&gt;80),1.25,1))</f>
        <v>1.1000000000000001</v>
      </c>
      <c r="T229" s="31">
        <f ca="1">S229*(IF(H229="Mass Customer",0.85,1))</f>
        <v>0.93500000000000005</v>
      </c>
      <c r="U229" s="31">
        <f>RANK(W229,W192:W880,0)</f>
        <v>253</v>
      </c>
      <c r="V229" s="31">
        <v>349</v>
      </c>
      <c r="W229" s="56">
        <v>0.98750000000000004</v>
      </c>
    </row>
    <row r="230" spans="1:23" ht="15.75" customHeight="1" x14ac:dyDescent="0.3">
      <c r="A230" s="38" t="s">
        <v>4049</v>
      </c>
      <c r="B230" s="38" t="s">
        <v>4050</v>
      </c>
      <c r="C230" s="38" t="s">
        <v>74</v>
      </c>
      <c r="D230" s="41">
        <v>54</v>
      </c>
      <c r="E230" s="43" t="s">
        <v>4051</v>
      </c>
      <c r="F230" s="38" t="s">
        <v>446</v>
      </c>
      <c r="G230" s="38" t="s">
        <v>101</v>
      </c>
      <c r="H230" s="38" t="s">
        <v>102</v>
      </c>
      <c r="I230" s="38" t="s">
        <v>79</v>
      </c>
      <c r="J230" s="38" t="s">
        <v>91</v>
      </c>
      <c r="K230" s="39">
        <v>10</v>
      </c>
      <c r="L230" s="38" t="s">
        <v>4052</v>
      </c>
      <c r="M230" s="38" t="s">
        <v>1584</v>
      </c>
      <c r="N230" s="38" t="s">
        <v>94</v>
      </c>
      <c r="O230" s="38" t="s">
        <v>84</v>
      </c>
      <c r="P230" s="38" t="s">
        <v>129</v>
      </c>
      <c r="Q230" s="31">
        <f ca="1">RANDBETWEEN(40,110)/100</f>
        <v>0.7</v>
      </c>
      <c r="R230" s="31">
        <f ca="1">Q230*(IF(J230="Yes",1.25,1))</f>
        <v>0.7</v>
      </c>
      <c r="S230" s="31">
        <f ca="1">R230*(IF(OR(VALUE(P230)&gt;8,VALUE(D230)&gt;80),1.25,1))</f>
        <v>0.7</v>
      </c>
      <c r="T230" s="31">
        <f ca="1">S230*(IF(H230="Mass Customer",0.85,1))</f>
        <v>0.7</v>
      </c>
      <c r="U230" s="31">
        <f>RANK(W230,W1:W367,0)</f>
        <v>316</v>
      </c>
      <c r="V230" s="31">
        <v>862</v>
      </c>
      <c r="W230" s="56">
        <v>0.55249999999999999</v>
      </c>
    </row>
    <row r="231" spans="1:23" ht="15.75" customHeight="1" x14ac:dyDescent="0.3">
      <c r="A231" s="38" t="s">
        <v>4090</v>
      </c>
      <c r="B231" s="38" t="s">
        <v>4091</v>
      </c>
      <c r="C231" s="38" t="s">
        <v>98</v>
      </c>
      <c r="D231" s="41">
        <v>37</v>
      </c>
      <c r="E231" s="43" t="s">
        <v>4092</v>
      </c>
      <c r="F231" s="38" t="s">
        <v>184</v>
      </c>
      <c r="G231" s="38" t="s">
        <v>178</v>
      </c>
      <c r="H231" s="38" t="s">
        <v>126</v>
      </c>
      <c r="I231" s="38" t="s">
        <v>79</v>
      </c>
      <c r="J231" s="38" t="s">
        <v>91</v>
      </c>
      <c r="K231" s="39">
        <v>8</v>
      </c>
      <c r="L231" s="38" t="s">
        <v>4093</v>
      </c>
      <c r="M231" s="38" t="s">
        <v>1584</v>
      </c>
      <c r="N231" s="38" t="s">
        <v>94</v>
      </c>
      <c r="O231" s="38" t="s">
        <v>84</v>
      </c>
      <c r="P231" s="38" t="s">
        <v>85</v>
      </c>
      <c r="Q231" s="31">
        <f ca="1">RANDBETWEEN(40,110)/100</f>
        <v>0.42</v>
      </c>
      <c r="R231" s="31">
        <f ca="1">Q231*(IF(J231="Yes",1.25,1))</f>
        <v>0.42</v>
      </c>
      <c r="S231" s="31">
        <f ca="1">R231*(IF(OR(VALUE(P231)&gt;8,VALUE(D231)&gt;80),1.25,1))</f>
        <v>0.42</v>
      </c>
      <c r="T231" s="31">
        <f ca="1">S231*(IF(H231="Mass Customer",0.85,1))</f>
        <v>0.42</v>
      </c>
      <c r="U231" s="31">
        <f>RANK(W231,W1:W358,0)</f>
        <v>312</v>
      </c>
      <c r="V231" s="31">
        <v>871</v>
      </c>
      <c r="W231" s="56">
        <v>0.541875</v>
      </c>
    </row>
    <row r="232" spans="1:23" ht="15.75" customHeight="1" x14ac:dyDescent="0.3">
      <c r="A232" s="38" t="s">
        <v>1876</v>
      </c>
      <c r="B232" s="38" t="s">
        <v>1877</v>
      </c>
      <c r="C232" s="38" t="s">
        <v>74</v>
      </c>
      <c r="D232" s="41">
        <v>19</v>
      </c>
      <c r="E232" s="43" t="s">
        <v>1878</v>
      </c>
      <c r="F232" s="38" t="s">
        <v>866</v>
      </c>
      <c r="G232" s="38" t="s">
        <v>178</v>
      </c>
      <c r="H232" s="38" t="s">
        <v>102</v>
      </c>
      <c r="I232" s="38" t="s">
        <v>79</v>
      </c>
      <c r="J232" s="38" t="s">
        <v>80</v>
      </c>
      <c r="K232" s="39">
        <v>12</v>
      </c>
      <c r="L232" s="38" t="s">
        <v>1879</v>
      </c>
      <c r="M232" s="38" t="s">
        <v>1880</v>
      </c>
      <c r="N232" s="38" t="s">
        <v>94</v>
      </c>
      <c r="O232" s="38" t="s">
        <v>84</v>
      </c>
      <c r="P232" s="38" t="s">
        <v>167</v>
      </c>
      <c r="Q232" s="31">
        <f ca="1">RANDBETWEEN(40,110)/100</f>
        <v>0.51</v>
      </c>
      <c r="R232" s="31">
        <f ca="1">Q232*(IF(J232="Yes",1.25,1))</f>
        <v>0.63749999999999996</v>
      </c>
      <c r="S232" s="31">
        <f ca="1">R232*(IF(OR(VALUE(P232)&gt;8,VALUE(D232)&gt;80),1.25,1))</f>
        <v>0.63749999999999996</v>
      </c>
      <c r="T232" s="31">
        <f ca="1">S232*(IF(H232="Mass Customer",0.85,1))</f>
        <v>0.63749999999999996</v>
      </c>
      <c r="U232" s="31">
        <f>RANK(W232,W124:W878,0)</f>
        <v>274</v>
      </c>
      <c r="V232" s="31">
        <v>349</v>
      </c>
      <c r="W232" s="56">
        <v>0.98750000000000004</v>
      </c>
    </row>
    <row r="233" spans="1:23" ht="15.75" customHeight="1" x14ac:dyDescent="0.3">
      <c r="A233" s="38" t="s">
        <v>3099</v>
      </c>
      <c r="B233" s="38" t="s">
        <v>3100</v>
      </c>
      <c r="C233" s="38" t="s">
        <v>74</v>
      </c>
      <c r="D233" s="41">
        <v>96</v>
      </c>
      <c r="E233" s="43" t="s">
        <v>3101</v>
      </c>
      <c r="F233" s="38" t="s">
        <v>548</v>
      </c>
      <c r="G233" s="38" t="s">
        <v>101</v>
      </c>
      <c r="H233" s="38" t="s">
        <v>78</v>
      </c>
      <c r="I233" s="38" t="s">
        <v>79</v>
      </c>
      <c r="J233" s="38" t="s">
        <v>80</v>
      </c>
      <c r="K233" s="39">
        <v>16</v>
      </c>
      <c r="L233" s="38" t="s">
        <v>3102</v>
      </c>
      <c r="M233" s="38" t="s">
        <v>1759</v>
      </c>
      <c r="N233" s="38" t="s">
        <v>83</v>
      </c>
      <c r="O233" s="38" t="s">
        <v>84</v>
      </c>
      <c r="P233" s="38" t="s">
        <v>106</v>
      </c>
      <c r="Q233" s="31">
        <f ca="1">RANDBETWEEN(40,110)/100</f>
        <v>1.05</v>
      </c>
      <c r="R233" s="31">
        <f ca="1">Q233*(IF(J233="Yes",1.25,1))</f>
        <v>1.3125</v>
      </c>
      <c r="S233" s="31">
        <f ca="1">R233*(IF(OR(VALUE(P233)&gt;8,VALUE(D233)&gt;80),1.25,1))</f>
        <v>1.640625</v>
      </c>
      <c r="T233" s="31">
        <f ca="1">S233*(IF(H233="Mass Customer",0.85,1))</f>
        <v>1.39453125</v>
      </c>
      <c r="U233" s="31">
        <f>RANK(W233,W1:W598,0)</f>
        <v>377</v>
      </c>
      <c r="V233" s="31">
        <v>634</v>
      </c>
      <c r="W233" s="56">
        <v>0.73949999999999994</v>
      </c>
    </row>
    <row r="234" spans="1:23" ht="15.75" hidden="1" customHeight="1" x14ac:dyDescent="0.3">
      <c r="A234" s="38" t="s">
        <v>2572</v>
      </c>
      <c r="B234" s="38" t="s">
        <v>2573</v>
      </c>
      <c r="C234" s="38" t="s">
        <v>98</v>
      </c>
      <c r="D234" s="41">
        <v>94</v>
      </c>
      <c r="E234" s="43" t="s">
        <v>2574</v>
      </c>
      <c r="F234" s="40"/>
      <c r="G234" s="38" t="s">
        <v>178</v>
      </c>
      <c r="H234" s="38" t="s">
        <v>78</v>
      </c>
      <c r="I234" s="38" t="s">
        <v>79</v>
      </c>
      <c r="J234" s="38" t="s">
        <v>80</v>
      </c>
      <c r="K234" s="39">
        <v>10</v>
      </c>
      <c r="L234" s="38" t="s">
        <v>2575</v>
      </c>
      <c r="M234" s="38" t="s">
        <v>2576</v>
      </c>
      <c r="N234" s="38" t="s">
        <v>83</v>
      </c>
      <c r="O234" s="38" t="s">
        <v>84</v>
      </c>
      <c r="P234" s="38" t="s">
        <v>210</v>
      </c>
      <c r="Q234" s="31">
        <f ca="1">RANDBETWEEN(40,110)/100</f>
        <v>0.85</v>
      </c>
      <c r="R234" s="31">
        <f ca="1">Q234*(IF(J234="Yes",1.25,1))</f>
        <v>1.0625</v>
      </c>
      <c r="S234" s="31">
        <f ca="1">R234*(IF(OR(VALUE(P234)&gt;8,VALUE(D234)&gt;80),1.25,1))</f>
        <v>1.328125</v>
      </c>
      <c r="T234" s="31">
        <f ca="1">S234*(IF(H234="Mass Customer",0.85,1))</f>
        <v>1.12890625</v>
      </c>
      <c r="U234" s="31">
        <f>RANK(W234,W1:W720,0)</f>
        <v>376</v>
      </c>
      <c r="V234" s="31">
        <v>513</v>
      </c>
      <c r="W234" s="31">
        <v>0.84150000000000003</v>
      </c>
    </row>
    <row r="235" spans="1:23" ht="15.75" hidden="1" customHeight="1" x14ac:dyDescent="0.3">
      <c r="A235" s="38" t="s">
        <v>2781</v>
      </c>
      <c r="B235" s="38" t="s">
        <v>2782</v>
      </c>
      <c r="C235" s="38" t="s">
        <v>98</v>
      </c>
      <c r="D235" s="41">
        <v>80</v>
      </c>
      <c r="E235" s="43" t="s">
        <v>2783</v>
      </c>
      <c r="F235" s="40"/>
      <c r="G235" s="38" t="s">
        <v>90</v>
      </c>
      <c r="H235" s="38" t="s">
        <v>78</v>
      </c>
      <c r="I235" s="38" t="s">
        <v>79</v>
      </c>
      <c r="J235" s="38" t="s">
        <v>91</v>
      </c>
      <c r="K235" s="39">
        <v>5</v>
      </c>
      <c r="L235" s="38" t="s">
        <v>2784</v>
      </c>
      <c r="M235" s="38" t="s">
        <v>2785</v>
      </c>
      <c r="N235" s="38" t="s">
        <v>83</v>
      </c>
      <c r="O235" s="38" t="s">
        <v>84</v>
      </c>
      <c r="P235" s="38" t="s">
        <v>167</v>
      </c>
      <c r="Q235" s="31">
        <f ca="1">RANDBETWEEN(40,110)/100</f>
        <v>0.44</v>
      </c>
      <c r="R235" s="31">
        <f ca="1">Q235*(IF(J235="Yes",1.25,1))</f>
        <v>0.44</v>
      </c>
      <c r="S235" s="31">
        <f ca="1">R235*(IF(OR(VALUE(P235)&gt;8,VALUE(D235)&gt;80),1.25,1))</f>
        <v>0.44</v>
      </c>
      <c r="T235" s="31">
        <f ca="1">S235*(IF(H235="Mass Customer",0.85,1))</f>
        <v>0.374</v>
      </c>
      <c r="U235" s="31">
        <f>RANK(W235,W1:W673,0)</f>
        <v>381</v>
      </c>
      <c r="V235" s="31">
        <v>562</v>
      </c>
      <c r="W235" s="31">
        <v>0.81</v>
      </c>
    </row>
    <row r="236" spans="1:23" ht="15.75" customHeight="1" x14ac:dyDescent="0.3">
      <c r="A236" s="38" t="s">
        <v>2628</v>
      </c>
      <c r="B236" s="38" t="s">
        <v>2629</v>
      </c>
      <c r="C236" s="38" t="s">
        <v>74</v>
      </c>
      <c r="D236" s="41">
        <v>11</v>
      </c>
      <c r="E236" s="43" t="s">
        <v>2630</v>
      </c>
      <c r="F236" s="38" t="s">
        <v>919</v>
      </c>
      <c r="G236" s="38" t="s">
        <v>171</v>
      </c>
      <c r="H236" s="38" t="s">
        <v>126</v>
      </c>
      <c r="I236" s="38" t="s">
        <v>79</v>
      </c>
      <c r="J236" s="38" t="s">
        <v>80</v>
      </c>
      <c r="K236" s="39">
        <v>13</v>
      </c>
      <c r="L236" s="38" t="s">
        <v>2631</v>
      </c>
      <c r="M236" s="38" t="s">
        <v>2632</v>
      </c>
      <c r="N236" s="38" t="s">
        <v>105</v>
      </c>
      <c r="O236" s="38" t="s">
        <v>84</v>
      </c>
      <c r="P236" s="38" t="s">
        <v>99</v>
      </c>
      <c r="Q236" s="31">
        <f ca="1">RANDBETWEEN(40,110)/100</f>
        <v>0.44</v>
      </c>
      <c r="R236" s="31">
        <f ca="1">Q236*(IF(J236="Yes",1.25,1))</f>
        <v>0.55000000000000004</v>
      </c>
      <c r="S236" s="31">
        <f ca="1">R236*(IF(OR(VALUE(P236)&gt;8,VALUE(D236)&gt;80),1.25,1))</f>
        <v>0.6875</v>
      </c>
      <c r="T236" s="31">
        <f ca="1">S236*(IF(H236="Mass Customer",0.85,1))</f>
        <v>0.6875</v>
      </c>
      <c r="U236" s="31">
        <f>RANK(W236,W200:W710,0)</f>
        <v>275</v>
      </c>
      <c r="V236" s="31">
        <v>526</v>
      </c>
      <c r="W236" s="56">
        <v>0.83299999999999996</v>
      </c>
    </row>
    <row r="237" spans="1:23" ht="15.75" hidden="1" customHeight="1" x14ac:dyDescent="0.3">
      <c r="A237" s="38" t="s">
        <v>187</v>
      </c>
      <c r="B237" s="38" t="s">
        <v>188</v>
      </c>
      <c r="C237" s="38" t="s">
        <v>74</v>
      </c>
      <c r="D237" s="41">
        <v>88</v>
      </c>
      <c r="E237" s="43" t="s">
        <v>189</v>
      </c>
      <c r="F237" s="40"/>
      <c r="G237" s="38" t="s">
        <v>77</v>
      </c>
      <c r="H237" s="38" t="s">
        <v>102</v>
      </c>
      <c r="I237" s="38" t="s">
        <v>79</v>
      </c>
      <c r="J237" s="38" t="s">
        <v>80</v>
      </c>
      <c r="K237" s="39">
        <v>5</v>
      </c>
      <c r="L237" s="38" t="s">
        <v>190</v>
      </c>
      <c r="M237" s="38" t="s">
        <v>191</v>
      </c>
      <c r="N237" s="38" t="s">
        <v>94</v>
      </c>
      <c r="O237" s="38" t="s">
        <v>84</v>
      </c>
      <c r="P237" s="38" t="s">
        <v>167</v>
      </c>
      <c r="Q237" s="31">
        <f ca="1">RANDBETWEEN(40,110)/100</f>
        <v>0.43</v>
      </c>
      <c r="R237" s="31">
        <f ca="1">Q237*(IF(J237="Yes",1.25,1))</f>
        <v>0.53749999999999998</v>
      </c>
      <c r="S237" s="31">
        <f ca="1">R237*(IF(OR(VALUE(P237)&gt;8,VALUE(D237)&gt;80),1.25,1))</f>
        <v>0.671875</v>
      </c>
      <c r="T237" s="31">
        <f ca="1">S237*(IF(H237="Mass Customer",0.85,1))</f>
        <v>0.671875</v>
      </c>
      <c r="U237" s="31">
        <f>RANK(W237,W221:W1221,0)</f>
        <v>14</v>
      </c>
      <c r="V237" s="31">
        <v>16</v>
      </c>
      <c r="W237" s="31">
        <v>1.5625</v>
      </c>
    </row>
    <row r="238" spans="1:23" ht="15.75" customHeight="1" x14ac:dyDescent="0.3">
      <c r="A238" s="38" t="s">
        <v>4573</v>
      </c>
      <c r="B238" s="38" t="s">
        <v>4574</v>
      </c>
      <c r="C238" s="38" t="s">
        <v>98</v>
      </c>
      <c r="D238" s="41">
        <v>60</v>
      </c>
      <c r="E238" s="43" t="s">
        <v>4575</v>
      </c>
      <c r="F238" s="38" t="s">
        <v>2025</v>
      </c>
      <c r="G238" s="38" t="s">
        <v>90</v>
      </c>
      <c r="H238" s="38" t="s">
        <v>78</v>
      </c>
      <c r="I238" s="38" t="s">
        <v>79</v>
      </c>
      <c r="J238" s="38" t="s">
        <v>80</v>
      </c>
      <c r="K238" s="39">
        <v>9</v>
      </c>
      <c r="L238" s="38" t="s">
        <v>4576</v>
      </c>
      <c r="M238" s="38" t="s">
        <v>3383</v>
      </c>
      <c r="N238" s="38" t="s">
        <v>83</v>
      </c>
      <c r="O238" s="38" t="s">
        <v>84</v>
      </c>
      <c r="P238" s="38" t="s">
        <v>85</v>
      </c>
      <c r="Q238" s="31">
        <f ca="1">RANDBETWEEN(40,110)/100</f>
        <v>0.63</v>
      </c>
      <c r="R238" s="31">
        <f ca="1">Q238*(IF(J238="Yes",1.25,1))</f>
        <v>0.78749999999999998</v>
      </c>
      <c r="S238" s="31">
        <f ca="1">R238*(IF(OR(VALUE(P238)&gt;8,VALUE(D238)&gt;80),1.25,1))</f>
        <v>0.78749999999999998</v>
      </c>
      <c r="T238" s="31">
        <f ca="1">S238*(IF(H238="Mass Customer",0.85,1))</f>
        <v>0.66937499999999994</v>
      </c>
      <c r="U238" s="31">
        <f>RANK(W238,W1:W247,0)</f>
        <v>242</v>
      </c>
      <c r="V238" s="31">
        <v>988</v>
      </c>
      <c r="W238" s="56">
        <v>0.39950000000000002</v>
      </c>
    </row>
    <row r="239" spans="1:23" ht="15.75" customHeight="1" x14ac:dyDescent="0.3">
      <c r="A239" s="38" t="s">
        <v>2022</v>
      </c>
      <c r="B239" s="38" t="s">
        <v>2023</v>
      </c>
      <c r="C239" s="38" t="s">
        <v>74</v>
      </c>
      <c r="D239" s="41">
        <v>46</v>
      </c>
      <c r="E239" s="43" t="s">
        <v>2024</v>
      </c>
      <c r="F239" s="38" t="s">
        <v>2025</v>
      </c>
      <c r="G239" s="38" t="s">
        <v>77</v>
      </c>
      <c r="H239" s="38" t="s">
        <v>126</v>
      </c>
      <c r="I239" s="38" t="s">
        <v>79</v>
      </c>
      <c r="J239" s="38" t="s">
        <v>80</v>
      </c>
      <c r="K239" s="39">
        <v>9</v>
      </c>
      <c r="L239" s="38" t="s">
        <v>2026</v>
      </c>
      <c r="M239" s="38" t="s">
        <v>2027</v>
      </c>
      <c r="N239" s="38" t="s">
        <v>83</v>
      </c>
      <c r="O239" s="38" t="s">
        <v>84</v>
      </c>
      <c r="P239" s="38" t="s">
        <v>129</v>
      </c>
      <c r="Q239" s="31">
        <f ca="1">RANDBETWEEN(40,110)/100</f>
        <v>0.89</v>
      </c>
      <c r="R239" s="31">
        <f ca="1">Q239*(IF(J239="Yes",1.25,1))</f>
        <v>1.1125</v>
      </c>
      <c r="S239" s="31">
        <f ca="1">R239*(IF(OR(VALUE(P239)&gt;8,VALUE(D239)&gt;80),1.25,1))</f>
        <v>1.1125</v>
      </c>
      <c r="T239" s="31">
        <f ca="1">S239*(IF(H239="Mass Customer",0.85,1))</f>
        <v>1.1125</v>
      </c>
      <c r="U239" s="31">
        <f>RANK(W239,W1:W853,0)</f>
        <v>335</v>
      </c>
      <c r="V239" s="31">
        <v>386</v>
      </c>
      <c r="W239" s="56">
        <v>0.94562500000000005</v>
      </c>
    </row>
    <row r="240" spans="1:23" ht="15.75" customHeight="1" x14ac:dyDescent="0.3">
      <c r="A240" s="38" t="s">
        <v>3355</v>
      </c>
      <c r="B240" s="38" t="s">
        <v>3356</v>
      </c>
      <c r="C240" s="38" t="s">
        <v>74</v>
      </c>
      <c r="D240" s="41">
        <v>96</v>
      </c>
      <c r="E240" s="43" t="s">
        <v>3357</v>
      </c>
      <c r="F240" s="38" t="s">
        <v>2331</v>
      </c>
      <c r="G240" s="38" t="s">
        <v>101</v>
      </c>
      <c r="H240" s="38" t="s">
        <v>78</v>
      </c>
      <c r="I240" s="38" t="s">
        <v>79</v>
      </c>
      <c r="J240" s="38" t="s">
        <v>91</v>
      </c>
      <c r="K240" s="39">
        <v>9</v>
      </c>
      <c r="L240" s="38" t="s">
        <v>3358</v>
      </c>
      <c r="M240" s="38" t="s">
        <v>477</v>
      </c>
      <c r="N240" s="38" t="s">
        <v>83</v>
      </c>
      <c r="O240" s="38" t="s">
        <v>84</v>
      </c>
      <c r="P240" s="38" t="s">
        <v>106</v>
      </c>
      <c r="Q240" s="31">
        <f ca="1">RANDBETWEEN(40,110)/100</f>
        <v>0.54</v>
      </c>
      <c r="R240" s="31">
        <f ca="1">Q240*(IF(J240="Yes",1.25,1))</f>
        <v>0.54</v>
      </c>
      <c r="S240" s="31">
        <f ca="1">R240*(IF(OR(VALUE(P240)&gt;8,VALUE(D240)&gt;80),1.25,1))</f>
        <v>0.67500000000000004</v>
      </c>
      <c r="T240" s="31">
        <f ca="1">S240*(IF(H240="Mass Customer",0.85,1))</f>
        <v>0.57374999999999998</v>
      </c>
      <c r="U240" s="31">
        <f>RANK(W240,W1:W546,0)</f>
        <v>382</v>
      </c>
      <c r="V240" s="31">
        <v>691</v>
      </c>
      <c r="W240" s="56">
        <v>0.69062499999999993</v>
      </c>
    </row>
    <row r="241" spans="1:23" ht="15.75" customHeight="1" x14ac:dyDescent="0.3">
      <c r="A241" s="38" t="s">
        <v>2141</v>
      </c>
      <c r="B241" s="38" t="s">
        <v>2142</v>
      </c>
      <c r="C241" s="38" t="s">
        <v>74</v>
      </c>
      <c r="D241" s="41">
        <v>65</v>
      </c>
      <c r="E241" s="43" t="s">
        <v>2143</v>
      </c>
      <c r="F241" s="38" t="s">
        <v>791</v>
      </c>
      <c r="G241" s="38" t="s">
        <v>77</v>
      </c>
      <c r="H241" s="38" t="s">
        <v>78</v>
      </c>
      <c r="I241" s="38" t="s">
        <v>79</v>
      </c>
      <c r="J241" s="38" t="s">
        <v>91</v>
      </c>
      <c r="K241" s="39">
        <v>17</v>
      </c>
      <c r="L241" s="38" t="s">
        <v>2144</v>
      </c>
      <c r="M241" s="38" t="s">
        <v>2145</v>
      </c>
      <c r="N241" s="38" t="s">
        <v>94</v>
      </c>
      <c r="O241" s="38" t="s">
        <v>84</v>
      </c>
      <c r="P241" s="38" t="s">
        <v>167</v>
      </c>
      <c r="Q241" s="31">
        <f ca="1">RANDBETWEEN(40,110)/100</f>
        <v>0.81</v>
      </c>
      <c r="R241" s="31">
        <f ca="1">Q241*(IF(J241="Yes",1.25,1))</f>
        <v>0.81</v>
      </c>
      <c r="S241" s="31">
        <f ca="1">R241*(IF(OR(VALUE(P241)&gt;8,VALUE(D241)&gt;80),1.25,1))</f>
        <v>0.81</v>
      </c>
      <c r="T241" s="31">
        <f ca="1">S241*(IF(H241="Mass Customer",0.85,1))</f>
        <v>0.6885</v>
      </c>
      <c r="U241" s="31">
        <f>RANK(W241,W1:W828,0)</f>
        <v>345</v>
      </c>
      <c r="V241" s="31">
        <v>409</v>
      </c>
      <c r="W241" s="56">
        <v>0.92500000000000004</v>
      </c>
    </row>
    <row r="242" spans="1:23" ht="15.75" customHeight="1" x14ac:dyDescent="0.3">
      <c r="A242" s="38" t="s">
        <v>208</v>
      </c>
      <c r="B242" s="38" t="s">
        <v>209</v>
      </c>
      <c r="C242" s="38" t="s">
        <v>98</v>
      </c>
      <c r="D242" s="41">
        <v>2</v>
      </c>
      <c r="E242" s="43" t="s">
        <v>211</v>
      </c>
      <c r="F242" s="38" t="s">
        <v>212</v>
      </c>
      <c r="G242" s="38" t="s">
        <v>77</v>
      </c>
      <c r="H242" s="38" t="s">
        <v>126</v>
      </c>
      <c r="I242" s="38" t="s">
        <v>79</v>
      </c>
      <c r="J242" s="38" t="s">
        <v>91</v>
      </c>
      <c r="K242" s="39">
        <v>12</v>
      </c>
      <c r="L242" s="38" t="s">
        <v>213</v>
      </c>
      <c r="M242" s="38" t="s">
        <v>214</v>
      </c>
      <c r="N242" s="38" t="s">
        <v>94</v>
      </c>
      <c r="O242" s="38" t="s">
        <v>84</v>
      </c>
      <c r="P242" s="38" t="s">
        <v>99</v>
      </c>
      <c r="Q242" s="31">
        <f ca="1">RANDBETWEEN(40,110)/100</f>
        <v>0.72</v>
      </c>
      <c r="R242" s="31">
        <f ca="1">Q242*(IF(J242="Yes",1.25,1))</f>
        <v>0.72</v>
      </c>
      <c r="S242" s="31">
        <f ca="1">R242*(IF(OR(VALUE(P242)&gt;8,VALUE(D242)&gt;80),1.25,1))</f>
        <v>0.89999999999999991</v>
      </c>
      <c r="T242" s="31">
        <f ca="1">S242*(IF(H242="Mass Customer",0.85,1))</f>
        <v>0.89999999999999991</v>
      </c>
      <c r="U242" s="31">
        <f>RANK(W242,W222:W1222,0)</f>
        <v>16</v>
      </c>
      <c r="V242" s="31">
        <v>19</v>
      </c>
      <c r="W242" s="56">
        <v>1.53125</v>
      </c>
    </row>
    <row r="243" spans="1:23" ht="15.75" customHeight="1" x14ac:dyDescent="0.3">
      <c r="A243" s="38" t="s">
        <v>4373</v>
      </c>
      <c r="B243" s="38" t="s">
        <v>4374</v>
      </c>
      <c r="C243" s="38" t="s">
        <v>98</v>
      </c>
      <c r="D243" s="41">
        <v>5</v>
      </c>
      <c r="E243" s="43" t="s">
        <v>4375</v>
      </c>
      <c r="F243" s="38" t="s">
        <v>1219</v>
      </c>
      <c r="G243" s="38" t="s">
        <v>230</v>
      </c>
      <c r="H243" s="38" t="s">
        <v>78</v>
      </c>
      <c r="I243" s="38" t="s">
        <v>79</v>
      </c>
      <c r="J243" s="38" t="s">
        <v>80</v>
      </c>
      <c r="K243" s="39">
        <v>7</v>
      </c>
      <c r="L243" s="38" t="s">
        <v>4376</v>
      </c>
      <c r="M243" s="38" t="s">
        <v>2605</v>
      </c>
      <c r="N243" s="38" t="s">
        <v>83</v>
      </c>
      <c r="O243" s="38" t="s">
        <v>84</v>
      </c>
      <c r="P243" s="38" t="s">
        <v>129</v>
      </c>
      <c r="Q243" s="31">
        <f ca="1">RANDBETWEEN(40,110)/100</f>
        <v>0.44</v>
      </c>
      <c r="R243" s="31">
        <f ca="1">Q243*(IF(J243="Yes",1.25,1))</f>
        <v>0.55000000000000004</v>
      </c>
      <c r="S243" s="31">
        <f ca="1">R243*(IF(OR(VALUE(P243)&gt;8,VALUE(D243)&gt;80),1.25,1))</f>
        <v>0.55000000000000004</v>
      </c>
      <c r="T243" s="31">
        <f ca="1">S243*(IF(H243="Mass Customer",0.85,1))</f>
        <v>0.46750000000000003</v>
      </c>
      <c r="U243" s="31">
        <f>RANK(W243,W1:W301,0)</f>
        <v>284</v>
      </c>
      <c r="V243" s="31">
        <v>939</v>
      </c>
      <c r="W243" s="56">
        <v>0.46750000000000003</v>
      </c>
    </row>
    <row r="244" spans="1:23" ht="15.75" customHeight="1" x14ac:dyDescent="0.3">
      <c r="A244" s="38" t="s">
        <v>3759</v>
      </c>
      <c r="B244" s="38" t="s">
        <v>3760</v>
      </c>
      <c r="C244" s="38" t="s">
        <v>98</v>
      </c>
      <c r="D244" s="41">
        <v>79</v>
      </c>
      <c r="E244" s="43" t="s">
        <v>3761</v>
      </c>
      <c r="F244" s="38" t="s">
        <v>264</v>
      </c>
      <c r="G244" s="38" t="s">
        <v>125</v>
      </c>
      <c r="H244" s="38" t="s">
        <v>126</v>
      </c>
      <c r="I244" s="38" t="s">
        <v>79</v>
      </c>
      <c r="J244" s="38" t="s">
        <v>91</v>
      </c>
      <c r="K244" s="39">
        <v>18</v>
      </c>
      <c r="L244" s="38" t="s">
        <v>3762</v>
      </c>
      <c r="M244" s="38" t="s">
        <v>3763</v>
      </c>
      <c r="N244" s="38" t="s">
        <v>94</v>
      </c>
      <c r="O244" s="38" t="s">
        <v>84</v>
      </c>
      <c r="P244" s="38" t="s">
        <v>85</v>
      </c>
      <c r="Q244" s="31">
        <f ca="1">RANDBETWEEN(40,110)/100</f>
        <v>0.83</v>
      </c>
      <c r="R244" s="31">
        <f ca="1">Q244*(IF(J244="Yes",1.25,1))</f>
        <v>0.83</v>
      </c>
      <c r="S244" s="31">
        <f ca="1">R244*(IF(OR(VALUE(P244)&gt;8,VALUE(D244)&gt;80),1.25,1))</f>
        <v>0.83</v>
      </c>
      <c r="T244" s="31">
        <f ca="1">S244*(IF(H244="Mass Customer",0.85,1))</f>
        <v>0.83</v>
      </c>
      <c r="U244" s="31">
        <f>RANK(W244,W1:W451,0)</f>
        <v>352</v>
      </c>
      <c r="V244" s="31">
        <v>793</v>
      </c>
      <c r="W244" s="56">
        <v>0.61093750000000013</v>
      </c>
    </row>
    <row r="245" spans="1:23" ht="15.75" customHeight="1" x14ac:dyDescent="0.3">
      <c r="A245" s="38" t="s">
        <v>4600</v>
      </c>
      <c r="B245" s="38" t="s">
        <v>4601</v>
      </c>
      <c r="C245" s="38" t="s">
        <v>98</v>
      </c>
      <c r="D245" s="41">
        <v>17</v>
      </c>
      <c r="E245" s="43" t="s">
        <v>4602</v>
      </c>
      <c r="F245" s="38" t="s">
        <v>520</v>
      </c>
      <c r="G245" s="38" t="s">
        <v>101</v>
      </c>
      <c r="H245" s="38" t="s">
        <v>102</v>
      </c>
      <c r="I245" s="38" t="s">
        <v>79</v>
      </c>
      <c r="J245" s="38" t="s">
        <v>80</v>
      </c>
      <c r="K245" s="39">
        <v>15</v>
      </c>
      <c r="L245" s="38" t="s">
        <v>4603</v>
      </c>
      <c r="M245" s="38" t="s">
        <v>4604</v>
      </c>
      <c r="N245" s="38" t="s">
        <v>83</v>
      </c>
      <c r="O245" s="38" t="s">
        <v>84</v>
      </c>
      <c r="P245" s="38" t="s">
        <v>210</v>
      </c>
      <c r="Q245" s="31">
        <f ca="1">RANDBETWEEN(40,110)/100</f>
        <v>0.52</v>
      </c>
      <c r="R245" s="31">
        <f ca="1">Q245*(IF(J245="Yes",1.25,1))</f>
        <v>0.65</v>
      </c>
      <c r="S245" s="31">
        <f ca="1">R245*(IF(OR(VALUE(P245)&gt;8,VALUE(D245)&gt;80),1.25,1))</f>
        <v>0.65</v>
      </c>
      <c r="T245" s="31">
        <f ca="1">S245*(IF(H245="Mass Customer",0.85,1))</f>
        <v>0.65</v>
      </c>
      <c r="U245" s="31">
        <f>RANK(W245,W152:W247,0)</f>
        <v>95</v>
      </c>
      <c r="V245" s="31">
        <v>997</v>
      </c>
      <c r="W245" s="56">
        <v>0.35699999999999998</v>
      </c>
    </row>
    <row r="246" spans="1:23" ht="15.75" customHeight="1" x14ac:dyDescent="0.3">
      <c r="A246" s="38" t="s">
        <v>2601</v>
      </c>
      <c r="B246" s="38" t="s">
        <v>2602</v>
      </c>
      <c r="C246" s="38" t="s">
        <v>98</v>
      </c>
      <c r="D246" s="41">
        <v>87</v>
      </c>
      <c r="E246" s="43" t="s">
        <v>2603</v>
      </c>
      <c r="F246" s="38" t="s">
        <v>919</v>
      </c>
      <c r="G246" s="38" t="s">
        <v>140</v>
      </c>
      <c r="H246" s="38" t="s">
        <v>78</v>
      </c>
      <c r="I246" s="38" t="s">
        <v>79</v>
      </c>
      <c r="J246" s="38" t="s">
        <v>80</v>
      </c>
      <c r="K246" s="39">
        <v>9</v>
      </c>
      <c r="L246" s="38" t="s">
        <v>2604</v>
      </c>
      <c r="M246" s="38" t="s">
        <v>2605</v>
      </c>
      <c r="N246" s="38" t="s">
        <v>83</v>
      </c>
      <c r="O246" s="38" t="s">
        <v>84</v>
      </c>
      <c r="P246" s="38" t="s">
        <v>85</v>
      </c>
      <c r="Q246" s="31">
        <f ca="1">RANDBETWEEN(40,110)/100</f>
        <v>1.05</v>
      </c>
      <c r="R246" s="31">
        <f ca="1">Q246*(IF(J246="Yes",1.25,1))</f>
        <v>1.3125</v>
      </c>
      <c r="S246" s="31">
        <f ca="1">R246*(IF(OR(VALUE(P246)&gt;8,VALUE(D246)&gt;80),1.25,1))</f>
        <v>1.640625</v>
      </c>
      <c r="T246" s="31">
        <f ca="1">S246*(IF(H246="Mass Customer",0.85,1))</f>
        <v>1.39453125</v>
      </c>
      <c r="U246" s="31">
        <f>RANK(W246,W1:W726,0)</f>
        <v>385</v>
      </c>
      <c r="V246" s="31">
        <v>520</v>
      </c>
      <c r="W246" s="56">
        <v>0.83750000000000002</v>
      </c>
    </row>
    <row r="247" spans="1:23" ht="15.75" customHeight="1" x14ac:dyDescent="0.3">
      <c r="A247" s="38" t="s">
        <v>3113</v>
      </c>
      <c r="B247" s="38" t="s">
        <v>3114</v>
      </c>
      <c r="C247" s="38" t="s">
        <v>98</v>
      </c>
      <c r="D247" s="41">
        <v>31</v>
      </c>
      <c r="E247" s="43" t="s">
        <v>3115</v>
      </c>
      <c r="F247" s="38" t="s">
        <v>881</v>
      </c>
      <c r="G247" s="38" t="s">
        <v>101</v>
      </c>
      <c r="H247" s="38" t="s">
        <v>102</v>
      </c>
      <c r="I247" s="38" t="s">
        <v>79</v>
      </c>
      <c r="J247" s="38" t="s">
        <v>80</v>
      </c>
      <c r="K247" s="39">
        <v>11</v>
      </c>
      <c r="L247" s="38" t="s">
        <v>3116</v>
      </c>
      <c r="M247" s="38" t="s">
        <v>2567</v>
      </c>
      <c r="N247" s="38" t="s">
        <v>105</v>
      </c>
      <c r="O247" s="38" t="s">
        <v>84</v>
      </c>
      <c r="P247" s="38" t="s">
        <v>85</v>
      </c>
      <c r="Q247" s="31">
        <f ca="1">RANDBETWEEN(40,110)/100</f>
        <v>0.45</v>
      </c>
      <c r="R247" s="31">
        <f ca="1">Q247*(IF(J247="Yes",1.25,1))</f>
        <v>0.5625</v>
      </c>
      <c r="S247" s="31">
        <f ca="1">R247*(IF(OR(VALUE(P247)&gt;8,VALUE(D247)&gt;80),1.25,1))</f>
        <v>0.5625</v>
      </c>
      <c r="T247" s="31">
        <f ca="1">S247*(IF(H247="Mass Customer",0.85,1))</f>
        <v>0.5625</v>
      </c>
      <c r="U247" s="31">
        <f>RANK(W247,W10:W609,0)</f>
        <v>384</v>
      </c>
      <c r="V247" s="31">
        <v>637</v>
      </c>
      <c r="W247" s="56">
        <v>0.73749999999999993</v>
      </c>
    </row>
    <row r="248" spans="1:23" ht="15.75" customHeight="1" x14ac:dyDescent="0.3">
      <c r="A248" s="38" t="s">
        <v>2517</v>
      </c>
      <c r="B248" s="38" t="s">
        <v>2518</v>
      </c>
      <c r="C248" s="38" t="s">
        <v>98</v>
      </c>
      <c r="D248" s="41">
        <v>5</v>
      </c>
      <c r="E248" s="43" t="s">
        <v>2519</v>
      </c>
      <c r="F248" s="38" t="s">
        <v>133</v>
      </c>
      <c r="G248" s="38" t="s">
        <v>101</v>
      </c>
      <c r="H248" s="38" t="s">
        <v>78</v>
      </c>
      <c r="I248" s="38" t="s">
        <v>79</v>
      </c>
      <c r="J248" s="38" t="s">
        <v>80</v>
      </c>
      <c r="K248" s="39">
        <v>11</v>
      </c>
      <c r="L248" s="38" t="s">
        <v>2520</v>
      </c>
      <c r="M248" s="38" t="s">
        <v>266</v>
      </c>
      <c r="N248" s="38" t="s">
        <v>83</v>
      </c>
      <c r="O248" s="38" t="s">
        <v>84</v>
      </c>
      <c r="P248" s="38" t="s">
        <v>106</v>
      </c>
      <c r="Q248" s="31">
        <f ca="1">RANDBETWEEN(40,110)/100</f>
        <v>0.95</v>
      </c>
      <c r="R248" s="31">
        <f ca="1">Q248*(IF(J248="Yes",1.25,1))</f>
        <v>1.1875</v>
      </c>
      <c r="S248" s="31">
        <f ca="1">R248*(IF(OR(VALUE(P248)&gt;8,VALUE(D248)&gt;80),1.25,1))</f>
        <v>1.1875</v>
      </c>
      <c r="T248" s="31">
        <f ca="1">S248*(IF(H248="Mass Customer",0.85,1))</f>
        <v>1.0093749999999999</v>
      </c>
      <c r="U248" s="31">
        <f>RANK(W248,W1:W748,0)</f>
        <v>377</v>
      </c>
      <c r="V248" s="31">
        <v>500</v>
      </c>
      <c r="W248" s="56">
        <v>0.86</v>
      </c>
    </row>
    <row r="249" spans="1:23" ht="15.75" customHeight="1" x14ac:dyDescent="0.3">
      <c r="A249" s="38" t="s">
        <v>1666</v>
      </c>
      <c r="B249" s="38" t="s">
        <v>1667</v>
      </c>
      <c r="C249" s="38" t="s">
        <v>74</v>
      </c>
      <c r="D249" s="41">
        <v>1</v>
      </c>
      <c r="E249" s="43" t="s">
        <v>1668</v>
      </c>
      <c r="F249" s="38" t="s">
        <v>660</v>
      </c>
      <c r="G249" s="38" t="s">
        <v>230</v>
      </c>
      <c r="H249" s="38" t="s">
        <v>102</v>
      </c>
      <c r="I249" s="38" t="s">
        <v>79</v>
      </c>
      <c r="J249" s="38" t="s">
        <v>80</v>
      </c>
      <c r="K249" s="39">
        <v>11</v>
      </c>
      <c r="L249" s="38" t="s">
        <v>1669</v>
      </c>
      <c r="M249" s="38" t="s">
        <v>1670</v>
      </c>
      <c r="N249" s="38" t="s">
        <v>94</v>
      </c>
      <c r="O249" s="38" t="s">
        <v>84</v>
      </c>
      <c r="P249" s="38" t="s">
        <v>120</v>
      </c>
      <c r="Q249" s="31">
        <f ca="1">RANDBETWEEN(40,110)/100</f>
        <v>0.53</v>
      </c>
      <c r="R249" s="31">
        <f ca="1">Q249*(IF(J249="Yes",1.25,1))</f>
        <v>0.66250000000000009</v>
      </c>
      <c r="S249" s="31">
        <f ca="1">R249*(IF(OR(VALUE(P249)&gt;8,VALUE(D249)&gt;80),1.25,1))</f>
        <v>0.82812500000000011</v>
      </c>
      <c r="T249" s="31">
        <f ca="1">S249*(IF(H249="Mass Customer",0.85,1))</f>
        <v>0.82812500000000011</v>
      </c>
      <c r="U249" s="31">
        <f>RANK(W249,W233:W942,0)</f>
        <v>221</v>
      </c>
      <c r="V249" s="31">
        <v>304</v>
      </c>
      <c r="W249" s="56">
        <v>1.0249999999999999</v>
      </c>
    </row>
    <row r="250" spans="1:23" ht="15.75" customHeight="1" x14ac:dyDescent="0.3">
      <c r="A250" s="38" t="s">
        <v>1292</v>
      </c>
      <c r="B250" s="38" t="s">
        <v>1293</v>
      </c>
      <c r="C250" s="38" t="s">
        <v>98</v>
      </c>
      <c r="D250" s="41">
        <v>46</v>
      </c>
      <c r="E250" s="43" t="s">
        <v>1294</v>
      </c>
      <c r="F250" s="38" t="s">
        <v>195</v>
      </c>
      <c r="G250" s="38" t="s">
        <v>101</v>
      </c>
      <c r="H250" s="38" t="s">
        <v>78</v>
      </c>
      <c r="I250" s="38" t="s">
        <v>79</v>
      </c>
      <c r="J250" s="38" t="s">
        <v>91</v>
      </c>
      <c r="K250" s="39">
        <v>7</v>
      </c>
      <c r="L250" s="38" t="s">
        <v>1295</v>
      </c>
      <c r="M250" s="38" t="s">
        <v>1296</v>
      </c>
      <c r="N250" s="38" t="s">
        <v>94</v>
      </c>
      <c r="O250" s="38" t="s">
        <v>84</v>
      </c>
      <c r="P250" s="38" t="s">
        <v>167</v>
      </c>
      <c r="Q250" s="31">
        <f ca="1">RANDBETWEEN(40,110)/100</f>
        <v>0.59</v>
      </c>
      <c r="R250" s="31">
        <f ca="1">Q250*(IF(J250="Yes",1.25,1))</f>
        <v>0.59</v>
      </c>
      <c r="S250" s="31">
        <f ca="1">R250*(IF(OR(VALUE(P250)&gt;8,VALUE(D250)&gt;80),1.25,1))</f>
        <v>0.59</v>
      </c>
      <c r="T250" s="31">
        <f ca="1">S250*(IF(H250="Mass Customer",0.85,1))</f>
        <v>0.50149999999999995</v>
      </c>
      <c r="U250" s="31">
        <f>RANK(W250,W21:W1021,0)</f>
        <v>224</v>
      </c>
      <c r="V250" s="31">
        <v>226</v>
      </c>
      <c r="W250" s="56">
        <v>1.1125</v>
      </c>
    </row>
    <row r="251" spans="1:23" ht="15.75" customHeight="1" x14ac:dyDescent="0.3">
      <c r="A251" s="38" t="s">
        <v>1750</v>
      </c>
      <c r="B251" s="38" t="s">
        <v>1751</v>
      </c>
      <c r="C251" s="38" t="s">
        <v>98</v>
      </c>
      <c r="D251" s="41">
        <v>14</v>
      </c>
      <c r="E251" s="43" t="s">
        <v>1752</v>
      </c>
      <c r="F251" s="38" t="s">
        <v>1753</v>
      </c>
      <c r="G251" s="38" t="s">
        <v>178</v>
      </c>
      <c r="H251" s="38" t="s">
        <v>126</v>
      </c>
      <c r="I251" s="38" t="s">
        <v>79</v>
      </c>
      <c r="J251" s="38" t="s">
        <v>91</v>
      </c>
      <c r="K251" s="39">
        <v>7</v>
      </c>
      <c r="L251" s="38" t="s">
        <v>1754</v>
      </c>
      <c r="M251" s="38" t="s">
        <v>1755</v>
      </c>
      <c r="N251" s="38" t="s">
        <v>105</v>
      </c>
      <c r="O251" s="38" t="s">
        <v>84</v>
      </c>
      <c r="P251" s="38" t="s">
        <v>113</v>
      </c>
      <c r="Q251" s="31">
        <f ca="1">RANDBETWEEN(40,110)/100</f>
        <v>0.83</v>
      </c>
      <c r="R251" s="31">
        <f ca="1">Q251*(IF(J251="Yes",1.25,1))</f>
        <v>0.83</v>
      </c>
      <c r="S251" s="31">
        <f ca="1">R251*(IF(OR(VALUE(P251)&gt;8,VALUE(D251)&gt;80),1.25,1))</f>
        <v>0.83</v>
      </c>
      <c r="T251" s="31">
        <f ca="1">S251*(IF(H251="Mass Customer",0.85,1))</f>
        <v>0.83</v>
      </c>
      <c r="U251" s="31">
        <f>RANK(W251,W184:W925,0)</f>
        <v>251</v>
      </c>
      <c r="V251" s="31">
        <v>326</v>
      </c>
      <c r="W251" s="56">
        <v>1.0093749999999999</v>
      </c>
    </row>
    <row r="252" spans="1:23" ht="15.75" customHeight="1" x14ac:dyDescent="0.3">
      <c r="A252" s="38" t="s">
        <v>3717</v>
      </c>
      <c r="B252" s="38" t="s">
        <v>3718</v>
      </c>
      <c r="C252" s="38" t="s">
        <v>74</v>
      </c>
      <c r="D252" s="41">
        <v>55</v>
      </c>
      <c r="E252" s="43" t="s">
        <v>3719</v>
      </c>
      <c r="F252" s="38" t="s">
        <v>636</v>
      </c>
      <c r="G252" s="38" t="s">
        <v>77</v>
      </c>
      <c r="H252" s="38" t="s">
        <v>126</v>
      </c>
      <c r="I252" s="38" t="s">
        <v>79</v>
      </c>
      <c r="J252" s="38" t="s">
        <v>91</v>
      </c>
      <c r="K252" s="39">
        <v>8</v>
      </c>
      <c r="L252" s="38" t="s">
        <v>3720</v>
      </c>
      <c r="M252" s="38" t="s">
        <v>3721</v>
      </c>
      <c r="N252" s="38" t="s">
        <v>105</v>
      </c>
      <c r="O252" s="38" t="s">
        <v>84</v>
      </c>
      <c r="P252" s="38" t="s">
        <v>99</v>
      </c>
      <c r="Q252" s="31">
        <f ca="1">RANDBETWEEN(40,110)/100</f>
        <v>1.07</v>
      </c>
      <c r="R252" s="31">
        <f ca="1">Q252*(IF(J252="Yes",1.25,1))</f>
        <v>1.07</v>
      </c>
      <c r="S252" s="31">
        <f ca="1">R252*(IF(OR(VALUE(P252)&gt;8,VALUE(D252)&gt;80),1.25,1))</f>
        <v>1.3375000000000001</v>
      </c>
      <c r="T252" s="31">
        <f ca="1">S252*(IF(H252="Mass Customer",0.85,1))</f>
        <v>1.3375000000000001</v>
      </c>
      <c r="U252" s="31">
        <f>RANK(W252,W1:W469,0)</f>
        <v>363</v>
      </c>
      <c r="V252" s="31">
        <v>782</v>
      </c>
      <c r="W252" s="56">
        <v>0.62049999999999994</v>
      </c>
    </row>
    <row r="253" spans="1:23" ht="15.75" customHeight="1" x14ac:dyDescent="0.3">
      <c r="A253" s="38" t="s">
        <v>2099</v>
      </c>
      <c r="B253" s="38" t="s">
        <v>2100</v>
      </c>
      <c r="C253" s="38" t="s">
        <v>74</v>
      </c>
      <c r="D253" s="41">
        <v>56</v>
      </c>
      <c r="E253" s="43" t="s">
        <v>2101</v>
      </c>
      <c r="F253" s="38" t="s">
        <v>542</v>
      </c>
      <c r="G253" s="38" t="s">
        <v>230</v>
      </c>
      <c r="H253" s="38" t="s">
        <v>78</v>
      </c>
      <c r="I253" s="38" t="s">
        <v>79</v>
      </c>
      <c r="J253" s="38" t="s">
        <v>80</v>
      </c>
      <c r="K253" s="39">
        <v>13</v>
      </c>
      <c r="L253" s="38" t="s">
        <v>2102</v>
      </c>
      <c r="M253" s="38" t="s">
        <v>932</v>
      </c>
      <c r="N253" s="38" t="s">
        <v>105</v>
      </c>
      <c r="O253" s="38" t="s">
        <v>84</v>
      </c>
      <c r="P253" s="38" t="s">
        <v>129</v>
      </c>
      <c r="Q253" s="31">
        <f ca="1">RANDBETWEEN(40,110)/100</f>
        <v>0.93</v>
      </c>
      <c r="R253" s="31">
        <f ca="1">Q253*(IF(J253="Yes",1.25,1))</f>
        <v>1.1625000000000001</v>
      </c>
      <c r="S253" s="31">
        <f ca="1">R253*(IF(OR(VALUE(P253)&gt;8,VALUE(D253)&gt;80),1.25,1))</f>
        <v>1.1625000000000001</v>
      </c>
      <c r="T253" s="31">
        <f ca="1">S253*(IF(H253="Mass Customer",0.85,1))</f>
        <v>0.98812500000000003</v>
      </c>
      <c r="U253" s="31">
        <f>RANK(W253,W1:W850,0)</f>
        <v>348</v>
      </c>
      <c r="V253" s="31">
        <v>401</v>
      </c>
      <c r="W253" s="56">
        <v>0.93500000000000005</v>
      </c>
    </row>
    <row r="254" spans="1:23" ht="15.75" customHeight="1" x14ac:dyDescent="0.3">
      <c r="A254" s="38" t="s">
        <v>2661</v>
      </c>
      <c r="B254" s="38" t="s">
        <v>2662</v>
      </c>
      <c r="C254" s="38" t="s">
        <v>74</v>
      </c>
      <c r="D254" s="41">
        <v>55</v>
      </c>
      <c r="E254" s="43" t="s">
        <v>2663</v>
      </c>
      <c r="F254" s="38" t="s">
        <v>195</v>
      </c>
      <c r="G254" s="38" t="s">
        <v>101</v>
      </c>
      <c r="H254" s="38" t="s">
        <v>78</v>
      </c>
      <c r="I254" s="38" t="s">
        <v>79</v>
      </c>
      <c r="J254" s="38" t="s">
        <v>91</v>
      </c>
      <c r="K254" s="39">
        <v>9</v>
      </c>
      <c r="L254" s="38" t="s">
        <v>2664</v>
      </c>
      <c r="M254" s="38" t="s">
        <v>2665</v>
      </c>
      <c r="N254" s="38" t="s">
        <v>94</v>
      </c>
      <c r="O254" s="38" t="s">
        <v>84</v>
      </c>
      <c r="P254" s="38" t="s">
        <v>680</v>
      </c>
      <c r="Q254" s="31">
        <f ca="1">RANDBETWEEN(40,110)/100</f>
        <v>0.76</v>
      </c>
      <c r="R254" s="31">
        <f ca="1">Q254*(IF(J254="Yes",1.25,1))</f>
        <v>0.76</v>
      </c>
      <c r="S254" s="31">
        <f ca="1">R254*(IF(OR(VALUE(P254)&gt;8,VALUE(D254)&gt;80),1.25,1))</f>
        <v>0.76</v>
      </c>
      <c r="T254" s="31">
        <f ca="1">S254*(IF(H254="Mass Customer",0.85,1))</f>
        <v>0.64600000000000002</v>
      </c>
      <c r="U254" s="31">
        <f>RANK(W254,W1:W720,0)</f>
        <v>389</v>
      </c>
      <c r="V254" s="31">
        <v>530</v>
      </c>
      <c r="W254" s="56">
        <v>0.8287500000000001</v>
      </c>
    </row>
    <row r="255" spans="1:23" ht="15.75" customHeight="1" x14ac:dyDescent="0.3">
      <c r="A255" s="38" t="s">
        <v>1011</v>
      </c>
      <c r="B255" s="38" t="s">
        <v>1012</v>
      </c>
      <c r="C255" s="38" t="s">
        <v>98</v>
      </c>
      <c r="D255" s="41">
        <v>42</v>
      </c>
      <c r="E255" s="43" t="s">
        <v>1013</v>
      </c>
      <c r="F255" s="38" t="s">
        <v>1014</v>
      </c>
      <c r="G255" s="38" t="s">
        <v>230</v>
      </c>
      <c r="H255" s="38" t="s">
        <v>102</v>
      </c>
      <c r="I255" s="38" t="s">
        <v>79</v>
      </c>
      <c r="J255" s="38" t="s">
        <v>91</v>
      </c>
      <c r="K255" s="39">
        <v>14</v>
      </c>
      <c r="L255" s="38" t="s">
        <v>1015</v>
      </c>
      <c r="M255" s="38" t="s">
        <v>1016</v>
      </c>
      <c r="N255" s="38" t="s">
        <v>94</v>
      </c>
      <c r="O255" s="38" t="s">
        <v>84</v>
      </c>
      <c r="P255" s="38" t="s">
        <v>120</v>
      </c>
      <c r="Q255" s="31">
        <f ca="1">RANDBETWEEN(40,110)/100</f>
        <v>0.91</v>
      </c>
      <c r="R255" s="31">
        <f ca="1">Q255*(IF(J255="Yes",1.25,1))</f>
        <v>0.91</v>
      </c>
      <c r="S255" s="31">
        <f ca="1">R255*(IF(OR(VALUE(P255)&gt;8,VALUE(D255)&gt;80),1.25,1))</f>
        <v>1.1375</v>
      </c>
      <c r="T255" s="31">
        <f ca="1">S255*(IF(H255="Mass Customer",0.85,1))</f>
        <v>1.1375</v>
      </c>
      <c r="U255" s="31">
        <f>RANK(W255,W84:W1084,0)</f>
        <v>152</v>
      </c>
      <c r="V255" s="31">
        <v>166</v>
      </c>
      <c r="W255" s="56">
        <v>1.175</v>
      </c>
    </row>
    <row r="256" spans="1:23" ht="15.75" hidden="1" customHeight="1" x14ac:dyDescent="0.3">
      <c r="A256" s="38" t="s">
        <v>313</v>
      </c>
      <c r="B256" s="38" t="s">
        <v>314</v>
      </c>
      <c r="C256" s="38" t="s">
        <v>74</v>
      </c>
      <c r="D256" s="41">
        <v>44</v>
      </c>
      <c r="E256" s="43" t="s">
        <v>315</v>
      </c>
      <c r="F256" s="40"/>
      <c r="G256" s="38" t="s">
        <v>90</v>
      </c>
      <c r="H256" s="38" t="s">
        <v>78</v>
      </c>
      <c r="I256" s="38" t="s">
        <v>79</v>
      </c>
      <c r="J256" s="38" t="s">
        <v>80</v>
      </c>
      <c r="K256" s="39">
        <v>13</v>
      </c>
      <c r="L256" s="38" t="s">
        <v>316</v>
      </c>
      <c r="M256" s="38" t="s">
        <v>317</v>
      </c>
      <c r="N256" s="38" t="s">
        <v>105</v>
      </c>
      <c r="O256" s="38" t="s">
        <v>84</v>
      </c>
      <c r="P256" s="38" t="s">
        <v>210</v>
      </c>
      <c r="Q256" s="31">
        <f ca="1">RANDBETWEEN(40,110)/100</f>
        <v>0.84</v>
      </c>
      <c r="R256" s="31">
        <f ca="1">Q256*(IF(J256="Yes",1.25,1))</f>
        <v>1.05</v>
      </c>
      <c r="S256" s="31">
        <f ca="1">R256*(IF(OR(VALUE(P256)&gt;8,VALUE(D256)&gt;80),1.25,1))</f>
        <v>1.05</v>
      </c>
      <c r="T256" s="31">
        <f ca="1">S256*(IF(H256="Mass Customer",0.85,1))</f>
        <v>0.89249999999999996</v>
      </c>
      <c r="U256" s="31">
        <f>RANK(W256,W217:W1217,0)</f>
        <v>29</v>
      </c>
      <c r="V256" s="31">
        <v>38</v>
      </c>
      <c r="W256" s="31">
        <v>1.4375</v>
      </c>
    </row>
    <row r="257" spans="1:23" ht="15.75" customHeight="1" x14ac:dyDescent="0.3">
      <c r="A257" s="38" t="s">
        <v>2795</v>
      </c>
      <c r="B257" s="38" t="s">
        <v>2796</v>
      </c>
      <c r="C257" s="38" t="s">
        <v>98</v>
      </c>
      <c r="D257" s="41">
        <v>87</v>
      </c>
      <c r="E257" s="43" t="s">
        <v>2797</v>
      </c>
      <c r="F257" s="38" t="s">
        <v>1087</v>
      </c>
      <c r="G257" s="38" t="s">
        <v>140</v>
      </c>
      <c r="H257" s="38" t="s">
        <v>102</v>
      </c>
      <c r="I257" s="38" t="s">
        <v>79</v>
      </c>
      <c r="J257" s="38" t="s">
        <v>80</v>
      </c>
      <c r="K257" s="39">
        <v>20</v>
      </c>
      <c r="L257" s="38" t="s">
        <v>2798</v>
      </c>
      <c r="M257" s="38" t="s">
        <v>2799</v>
      </c>
      <c r="N257" s="38" t="s">
        <v>94</v>
      </c>
      <c r="O257" s="38" t="s">
        <v>84</v>
      </c>
      <c r="P257" s="38" t="s">
        <v>120</v>
      </c>
      <c r="Q257" s="31">
        <f ca="1">RANDBETWEEN(40,110)/100</f>
        <v>0.44</v>
      </c>
      <c r="R257" s="31">
        <f ca="1">Q257*(IF(J257="Yes",1.25,1))</f>
        <v>0.55000000000000004</v>
      </c>
      <c r="S257" s="31">
        <f ca="1">R257*(IF(OR(VALUE(P257)&gt;8,VALUE(D257)&gt;80),1.25,1))</f>
        <v>0.6875</v>
      </c>
      <c r="T257" s="31">
        <f ca="1">S257*(IF(H257="Mass Customer",0.85,1))</f>
        <v>0.6875</v>
      </c>
      <c r="U257" s="31">
        <f>RANK(W257,W1:W692,0)</f>
        <v>394</v>
      </c>
      <c r="V257" s="31">
        <v>563</v>
      </c>
      <c r="W257" s="56">
        <v>0.8075</v>
      </c>
    </row>
    <row r="258" spans="1:23" ht="15.75" customHeight="1" x14ac:dyDescent="0.3">
      <c r="A258" s="38" t="s">
        <v>2978</v>
      </c>
      <c r="B258" s="38" t="s">
        <v>2979</v>
      </c>
      <c r="C258" s="38" t="s">
        <v>74</v>
      </c>
      <c r="D258" s="41">
        <v>96</v>
      </c>
      <c r="E258" s="43" t="s">
        <v>2980</v>
      </c>
      <c r="F258" s="38" t="s">
        <v>2981</v>
      </c>
      <c r="G258" s="38" t="s">
        <v>77</v>
      </c>
      <c r="H258" s="38" t="s">
        <v>78</v>
      </c>
      <c r="I258" s="38" t="s">
        <v>79</v>
      </c>
      <c r="J258" s="38" t="s">
        <v>80</v>
      </c>
      <c r="K258" s="39">
        <v>20</v>
      </c>
      <c r="L258" s="38" t="s">
        <v>2982</v>
      </c>
      <c r="M258" s="38" t="s">
        <v>416</v>
      </c>
      <c r="N258" s="38" t="s">
        <v>94</v>
      </c>
      <c r="O258" s="38" t="s">
        <v>84</v>
      </c>
      <c r="P258" s="38" t="s">
        <v>167</v>
      </c>
      <c r="Q258" s="31">
        <f ca="1">RANDBETWEEN(40,110)/100</f>
        <v>0.56000000000000005</v>
      </c>
      <c r="R258" s="31">
        <f ca="1">Q258*(IF(J258="Yes",1.25,1))</f>
        <v>0.70000000000000007</v>
      </c>
      <c r="S258" s="31">
        <f ca="1">R258*(IF(OR(VALUE(P258)&gt;8,VALUE(D258)&gt;80),1.25,1))</f>
        <v>0.87500000000000011</v>
      </c>
      <c r="T258" s="31">
        <f ca="1">S258*(IF(H258="Mass Customer",0.85,1))</f>
        <v>0.74375000000000002</v>
      </c>
      <c r="U258" s="31">
        <f>RANK(W258,W1:W651,0)</f>
        <v>393</v>
      </c>
      <c r="V258" s="31">
        <v>606</v>
      </c>
      <c r="W258" s="56">
        <v>0.7649999999999999</v>
      </c>
    </row>
    <row r="259" spans="1:23" ht="15.75" customHeight="1" x14ac:dyDescent="0.3">
      <c r="A259" s="38" t="s">
        <v>1657</v>
      </c>
      <c r="B259" s="38" t="s">
        <v>1658</v>
      </c>
      <c r="C259" s="38" t="s">
        <v>98</v>
      </c>
      <c r="D259" s="41">
        <v>42</v>
      </c>
      <c r="E259" s="43" t="s">
        <v>1659</v>
      </c>
      <c r="F259" s="38" t="s">
        <v>229</v>
      </c>
      <c r="G259" s="38" t="s">
        <v>101</v>
      </c>
      <c r="H259" s="38" t="s">
        <v>126</v>
      </c>
      <c r="I259" s="38" t="s">
        <v>79</v>
      </c>
      <c r="J259" s="38" t="s">
        <v>80</v>
      </c>
      <c r="K259" s="39">
        <v>13</v>
      </c>
      <c r="L259" s="38" t="s">
        <v>1660</v>
      </c>
      <c r="M259" s="38" t="s">
        <v>460</v>
      </c>
      <c r="N259" s="38" t="s">
        <v>83</v>
      </c>
      <c r="O259" s="38" t="s">
        <v>84</v>
      </c>
      <c r="P259" s="38" t="s">
        <v>167</v>
      </c>
      <c r="Q259" s="31">
        <f ca="1">RANDBETWEEN(40,110)/100</f>
        <v>0.54</v>
      </c>
      <c r="R259" s="31">
        <f ca="1">Q259*(IF(J259="Yes",1.25,1))</f>
        <v>0.67500000000000004</v>
      </c>
      <c r="S259" s="31">
        <f ca="1">R259*(IF(OR(VALUE(P259)&gt;8,VALUE(D259)&gt;80),1.25,1))</f>
        <v>0.67500000000000004</v>
      </c>
      <c r="T259" s="31">
        <f ca="1">S259*(IF(H259="Mass Customer",0.85,1))</f>
        <v>0.67500000000000004</v>
      </c>
      <c r="U259" s="31">
        <f>RANK(W259,W1:W954,0)</f>
        <v>294</v>
      </c>
      <c r="V259" s="31">
        <v>304</v>
      </c>
      <c r="W259" s="56">
        <v>1.0249999999999999</v>
      </c>
    </row>
    <row r="260" spans="1:23" ht="15.75" customHeight="1" x14ac:dyDescent="0.3">
      <c r="A260" s="38" t="s">
        <v>1721</v>
      </c>
      <c r="B260" s="38" t="s">
        <v>1722</v>
      </c>
      <c r="C260" s="38" t="s">
        <v>98</v>
      </c>
      <c r="D260" s="41">
        <v>74</v>
      </c>
      <c r="E260" s="43" t="s">
        <v>1723</v>
      </c>
      <c r="F260" s="38" t="s">
        <v>139</v>
      </c>
      <c r="G260" s="38" t="s">
        <v>178</v>
      </c>
      <c r="H260" s="38" t="s">
        <v>102</v>
      </c>
      <c r="I260" s="38" t="s">
        <v>79</v>
      </c>
      <c r="J260" s="38" t="s">
        <v>80</v>
      </c>
      <c r="K260" s="39">
        <v>14</v>
      </c>
      <c r="L260" s="38" t="s">
        <v>1724</v>
      </c>
      <c r="M260" s="38" t="s">
        <v>1725</v>
      </c>
      <c r="N260" s="38" t="s">
        <v>94</v>
      </c>
      <c r="O260" s="38" t="s">
        <v>84</v>
      </c>
      <c r="P260" s="38" t="s">
        <v>167</v>
      </c>
      <c r="Q260" s="31">
        <f ca="1">RANDBETWEEN(40,110)/100</f>
        <v>0.55000000000000004</v>
      </c>
      <c r="R260" s="31">
        <f ca="1">Q260*(IF(J260="Yes",1.25,1))</f>
        <v>0.6875</v>
      </c>
      <c r="S260" s="31">
        <f ca="1">R260*(IF(OR(VALUE(P260)&gt;8,VALUE(D260)&gt;80),1.25,1))</f>
        <v>0.6875</v>
      </c>
      <c r="T260" s="31">
        <f ca="1">S260*(IF(H260="Mass Customer",0.85,1))</f>
        <v>0.6875</v>
      </c>
      <c r="U260" s="31">
        <f>RANK(W260,W1:W941,0)</f>
        <v>297</v>
      </c>
      <c r="V260" s="31">
        <v>312</v>
      </c>
      <c r="W260" s="56">
        <v>1.02</v>
      </c>
    </row>
    <row r="261" spans="1:23" ht="15.75" hidden="1" customHeight="1" x14ac:dyDescent="0.3">
      <c r="A261" s="38" t="s">
        <v>1194</v>
      </c>
      <c r="B261" s="38" t="s">
        <v>1195</v>
      </c>
      <c r="C261" s="38" t="s">
        <v>98</v>
      </c>
      <c r="D261" s="41">
        <v>70</v>
      </c>
      <c r="E261" s="43" t="s">
        <v>1196</v>
      </c>
      <c r="F261" s="40"/>
      <c r="G261" s="38" t="s">
        <v>230</v>
      </c>
      <c r="H261" s="38" t="s">
        <v>78</v>
      </c>
      <c r="I261" s="38" t="s">
        <v>79</v>
      </c>
      <c r="J261" s="38" t="s">
        <v>80</v>
      </c>
      <c r="K261" s="39">
        <v>11</v>
      </c>
      <c r="L261" s="38" t="s">
        <v>1197</v>
      </c>
      <c r="M261" s="38" t="s">
        <v>327</v>
      </c>
      <c r="N261" s="38" t="s">
        <v>94</v>
      </c>
      <c r="O261" s="38" t="s">
        <v>84</v>
      </c>
      <c r="P261" s="38" t="s">
        <v>129</v>
      </c>
      <c r="Q261" s="31">
        <f ca="1">RANDBETWEEN(40,110)/100</f>
        <v>0.64</v>
      </c>
      <c r="R261" s="31">
        <f ca="1">Q261*(IF(J261="Yes",1.25,1))</f>
        <v>0.8</v>
      </c>
      <c r="S261" s="31">
        <f ca="1">R261*(IF(OR(VALUE(P261)&gt;8,VALUE(D261)&gt;80),1.25,1))</f>
        <v>0.8</v>
      </c>
      <c r="T261" s="31">
        <f ca="1">S261*(IF(H261="Mass Customer",0.85,1))</f>
        <v>0.68</v>
      </c>
      <c r="U261" s="31">
        <f>RANK(W261,W53:W1053,0)</f>
        <v>195</v>
      </c>
      <c r="V261" s="31">
        <v>206</v>
      </c>
      <c r="W261" s="31">
        <v>1.1375</v>
      </c>
    </row>
    <row r="262" spans="1:23" ht="15.75" customHeight="1" x14ac:dyDescent="0.3">
      <c r="A262" s="38" t="s">
        <v>1031</v>
      </c>
      <c r="B262" s="38" t="s">
        <v>1032</v>
      </c>
      <c r="C262" s="38" t="s">
        <v>98</v>
      </c>
      <c r="D262" s="41">
        <v>72</v>
      </c>
      <c r="E262" s="43" t="s">
        <v>1033</v>
      </c>
      <c r="F262" s="38" t="s">
        <v>1034</v>
      </c>
      <c r="G262" s="38" t="s">
        <v>90</v>
      </c>
      <c r="H262" s="38" t="s">
        <v>78</v>
      </c>
      <c r="I262" s="38" t="s">
        <v>79</v>
      </c>
      <c r="J262" s="38" t="s">
        <v>91</v>
      </c>
      <c r="K262" s="39">
        <v>5</v>
      </c>
      <c r="L262" s="38" t="s">
        <v>1035</v>
      </c>
      <c r="M262" s="38" t="s">
        <v>1036</v>
      </c>
      <c r="N262" s="38" t="s">
        <v>105</v>
      </c>
      <c r="O262" s="38" t="s">
        <v>84</v>
      </c>
      <c r="P262" s="38" t="s">
        <v>167</v>
      </c>
      <c r="Q262" s="31">
        <f ca="1">RANDBETWEEN(40,110)/100</f>
        <v>1</v>
      </c>
      <c r="R262" s="31">
        <f ca="1">Q262*(IF(J262="Yes",1.25,1))</f>
        <v>1</v>
      </c>
      <c r="S262" s="31">
        <f ca="1">R262*(IF(OR(VALUE(P262)&gt;8,VALUE(D262)&gt;80),1.25,1))</f>
        <v>1</v>
      </c>
      <c r="T262" s="31">
        <f ca="1">S262*(IF(H262="Mass Customer",0.85,1))</f>
        <v>0.85</v>
      </c>
      <c r="U262" s="31">
        <f>RANK(W262,W87:W1087,0)</f>
        <v>160</v>
      </c>
      <c r="V262" s="31">
        <v>174</v>
      </c>
      <c r="W262" s="56">
        <v>1.16875</v>
      </c>
    </row>
    <row r="263" spans="1:23" ht="15.75" customHeight="1" x14ac:dyDescent="0.3">
      <c r="A263" s="38" t="s">
        <v>3037</v>
      </c>
      <c r="B263" s="38" t="s">
        <v>3038</v>
      </c>
      <c r="C263" s="38" t="s">
        <v>74</v>
      </c>
      <c r="D263" s="41">
        <v>88</v>
      </c>
      <c r="E263" s="43" t="s">
        <v>3039</v>
      </c>
      <c r="F263" s="38" t="s">
        <v>376</v>
      </c>
      <c r="G263" s="38" t="s">
        <v>101</v>
      </c>
      <c r="H263" s="38" t="s">
        <v>78</v>
      </c>
      <c r="I263" s="38" t="s">
        <v>79</v>
      </c>
      <c r="J263" s="38" t="s">
        <v>80</v>
      </c>
      <c r="K263" s="39">
        <v>6</v>
      </c>
      <c r="L263" s="38" t="s">
        <v>3040</v>
      </c>
      <c r="M263" s="38" t="s">
        <v>2165</v>
      </c>
      <c r="N263" s="38" t="s">
        <v>94</v>
      </c>
      <c r="O263" s="38" t="s">
        <v>84</v>
      </c>
      <c r="P263" s="38" t="s">
        <v>210</v>
      </c>
      <c r="Q263" s="31">
        <f ca="1">RANDBETWEEN(40,110)/100</f>
        <v>0.94</v>
      </c>
      <c r="R263" s="31">
        <f ca="1">Q263*(IF(J263="Yes",1.25,1))</f>
        <v>1.1749999999999998</v>
      </c>
      <c r="S263" s="31">
        <f ca="1">R263*(IF(OR(VALUE(P263)&gt;8,VALUE(D263)&gt;80),1.25,1))</f>
        <v>1.4687499999999998</v>
      </c>
      <c r="T263" s="31">
        <f ca="1">S263*(IF(H263="Mass Customer",0.85,1))</f>
        <v>1.2484374999999999</v>
      </c>
      <c r="U263" s="31">
        <f>RANK(W263,W1:W642,0)</f>
        <v>398</v>
      </c>
      <c r="V263" s="31">
        <v>620</v>
      </c>
      <c r="W263" s="56">
        <v>0.75</v>
      </c>
    </row>
    <row r="264" spans="1:23" ht="15.75" customHeight="1" x14ac:dyDescent="0.3">
      <c r="A264" s="38" t="s">
        <v>4610</v>
      </c>
      <c r="B264" s="38" t="s">
        <v>4611</v>
      </c>
      <c r="C264" s="38" t="s">
        <v>74</v>
      </c>
      <c r="D264" s="41">
        <v>56</v>
      </c>
      <c r="E264" s="43" t="s">
        <v>4612</v>
      </c>
      <c r="F264" s="38" t="s">
        <v>666</v>
      </c>
      <c r="G264" s="38" t="s">
        <v>90</v>
      </c>
      <c r="H264" s="38" t="s">
        <v>78</v>
      </c>
      <c r="I264" s="38" t="s">
        <v>79</v>
      </c>
      <c r="J264" s="38" t="s">
        <v>80</v>
      </c>
      <c r="K264" s="39">
        <v>14</v>
      </c>
      <c r="L264" s="38" t="s">
        <v>4613</v>
      </c>
      <c r="M264" s="38" t="s">
        <v>2591</v>
      </c>
      <c r="N264" s="38" t="s">
        <v>94</v>
      </c>
      <c r="O264" s="38" t="s">
        <v>84</v>
      </c>
      <c r="P264" s="38" t="s">
        <v>120</v>
      </c>
      <c r="Q264" s="31">
        <f ca="1">RANDBETWEEN(40,110)/100</f>
        <v>0.43</v>
      </c>
      <c r="R264" s="31">
        <f ca="1">Q264*(IF(J264="Yes",1.25,1))</f>
        <v>0.53749999999999998</v>
      </c>
      <c r="S264" s="31">
        <f ca="1">R264*(IF(OR(VALUE(P264)&gt;8,VALUE(D264)&gt;80),1.25,1))</f>
        <v>0.671875</v>
      </c>
      <c r="T264" s="31">
        <f ca="1">S264*(IF(H264="Mass Customer",0.85,1))</f>
        <v>0.57109374999999996</v>
      </c>
      <c r="U264" s="31">
        <f>RANK(W264,W1:W264,0)</f>
        <v>263</v>
      </c>
      <c r="V264" s="31">
        <v>1000</v>
      </c>
      <c r="W264" s="56">
        <v>0.34</v>
      </c>
    </row>
    <row r="265" spans="1:23" ht="15.75" customHeight="1" x14ac:dyDescent="0.3">
      <c r="A265" s="38" t="s">
        <v>2925</v>
      </c>
      <c r="B265" s="38" t="s">
        <v>2926</v>
      </c>
      <c r="C265" s="38" t="s">
        <v>74</v>
      </c>
      <c r="D265" s="41">
        <v>13</v>
      </c>
      <c r="E265" s="43" t="s">
        <v>2927</v>
      </c>
      <c r="F265" s="38" t="s">
        <v>2928</v>
      </c>
      <c r="G265" s="38" t="s">
        <v>90</v>
      </c>
      <c r="H265" s="38" t="s">
        <v>78</v>
      </c>
      <c r="I265" s="38" t="s">
        <v>79</v>
      </c>
      <c r="J265" s="38" t="s">
        <v>91</v>
      </c>
      <c r="K265" s="39">
        <v>20</v>
      </c>
      <c r="L265" s="38" t="s">
        <v>2929</v>
      </c>
      <c r="M265" s="38" t="s">
        <v>2930</v>
      </c>
      <c r="N265" s="38" t="s">
        <v>94</v>
      </c>
      <c r="O265" s="38" t="s">
        <v>84</v>
      </c>
      <c r="P265" s="38" t="s">
        <v>167</v>
      </c>
      <c r="Q265" s="31">
        <f ca="1">RANDBETWEEN(40,110)/100</f>
        <v>0.95</v>
      </c>
      <c r="R265" s="31">
        <f ca="1">Q265*(IF(J265="Yes",1.25,1))</f>
        <v>0.95</v>
      </c>
      <c r="S265" s="31">
        <f ca="1">R265*(IF(OR(VALUE(P265)&gt;8,VALUE(D265)&gt;80),1.25,1))</f>
        <v>0.95</v>
      </c>
      <c r="T265" s="31">
        <f ca="1">S265*(IF(H265="Mass Customer",0.85,1))</f>
        <v>0.8075</v>
      </c>
      <c r="U265" s="31">
        <f>RANK(W265,W209:W671,0)</f>
        <v>274</v>
      </c>
      <c r="V265" s="31">
        <v>594</v>
      </c>
      <c r="W265" s="56">
        <v>0.78125</v>
      </c>
    </row>
    <row r="266" spans="1:23" ht="15.75" customHeight="1" x14ac:dyDescent="0.3">
      <c r="A266" s="38" t="s">
        <v>3764</v>
      </c>
      <c r="B266" s="38" t="s">
        <v>3765</v>
      </c>
      <c r="C266" s="38" t="s">
        <v>74</v>
      </c>
      <c r="D266" s="41">
        <v>21</v>
      </c>
      <c r="E266" s="43" t="s">
        <v>3766</v>
      </c>
      <c r="F266" s="38" t="s">
        <v>440</v>
      </c>
      <c r="G266" s="38" t="s">
        <v>178</v>
      </c>
      <c r="H266" s="38" t="s">
        <v>78</v>
      </c>
      <c r="I266" s="38" t="s">
        <v>79</v>
      </c>
      <c r="J266" s="38" t="s">
        <v>91</v>
      </c>
      <c r="K266" s="39">
        <v>9</v>
      </c>
      <c r="L266" s="38" t="s">
        <v>3767</v>
      </c>
      <c r="M266" s="38" t="s">
        <v>3768</v>
      </c>
      <c r="N266" s="38" t="s">
        <v>94</v>
      </c>
      <c r="O266" s="38" t="s">
        <v>84</v>
      </c>
      <c r="P266" s="38" t="s">
        <v>355</v>
      </c>
      <c r="Q266" s="31">
        <f ca="1">RANDBETWEEN(40,110)/100</f>
        <v>0.59</v>
      </c>
      <c r="R266" s="31">
        <f ca="1">Q266*(IF(J266="Yes",1.25,1))</f>
        <v>0.59</v>
      </c>
      <c r="S266" s="31">
        <f ca="1">R266*(IF(OR(VALUE(P266)&gt;8,VALUE(D266)&gt;80),1.25,1))</f>
        <v>0.73749999999999993</v>
      </c>
      <c r="T266" s="31">
        <f ca="1">S266*(IF(H266="Mass Customer",0.85,1))</f>
        <v>0.62687499999999996</v>
      </c>
      <c r="U266" s="31">
        <f>RANK(W266,W135:W472,0)</f>
        <v>263</v>
      </c>
      <c r="V266" s="31">
        <v>794</v>
      </c>
      <c r="W266" s="56">
        <v>0.60562499999999986</v>
      </c>
    </row>
    <row r="267" spans="1:23" ht="15.75" customHeight="1" x14ac:dyDescent="0.3">
      <c r="A267" s="38" t="s">
        <v>2974</v>
      </c>
      <c r="B267" s="38" t="s">
        <v>2975</v>
      </c>
      <c r="C267" s="38" t="s">
        <v>98</v>
      </c>
      <c r="D267" s="41">
        <v>33</v>
      </c>
      <c r="E267" s="43" t="s">
        <v>2801</v>
      </c>
      <c r="F267" s="38" t="s">
        <v>2976</v>
      </c>
      <c r="G267" s="38" t="s">
        <v>230</v>
      </c>
      <c r="H267" s="38" t="s">
        <v>102</v>
      </c>
      <c r="I267" s="38" t="s">
        <v>79</v>
      </c>
      <c r="J267" s="38" t="s">
        <v>91</v>
      </c>
      <c r="K267" s="39">
        <v>20</v>
      </c>
      <c r="L267" s="38" t="s">
        <v>2977</v>
      </c>
      <c r="M267" s="38" t="s">
        <v>442</v>
      </c>
      <c r="N267" s="38" t="s">
        <v>94</v>
      </c>
      <c r="O267" s="38" t="s">
        <v>84</v>
      </c>
      <c r="P267" s="38" t="s">
        <v>120</v>
      </c>
      <c r="Q267" s="31">
        <f ca="1">RANDBETWEEN(40,110)/100</f>
        <v>0.48</v>
      </c>
      <c r="R267" s="31">
        <f ca="1">Q267*(IF(J267="Yes",1.25,1))</f>
        <v>0.48</v>
      </c>
      <c r="S267" s="31">
        <f ca="1">R267*(IF(OR(VALUE(P267)&gt;8,VALUE(D267)&gt;80),1.25,1))</f>
        <v>0.6</v>
      </c>
      <c r="T267" s="31">
        <f ca="1">S267*(IF(H267="Mass Customer",0.85,1))</f>
        <v>0.6</v>
      </c>
      <c r="U267" s="31">
        <f>RANK(W267,W13:W661,0)</f>
        <v>393</v>
      </c>
      <c r="V267" s="31">
        <v>606</v>
      </c>
      <c r="W267" s="56">
        <v>0.7649999999999999</v>
      </c>
    </row>
    <row r="268" spans="1:23" ht="15.75" customHeight="1" x14ac:dyDescent="0.3">
      <c r="A268" s="38" t="s">
        <v>2184</v>
      </c>
      <c r="B268" s="38" t="s">
        <v>2800</v>
      </c>
      <c r="C268" s="38" t="s">
        <v>74</v>
      </c>
      <c r="D268" s="41">
        <v>73</v>
      </c>
      <c r="E268" s="43" t="s">
        <v>2801</v>
      </c>
      <c r="F268" s="38" t="s">
        <v>200</v>
      </c>
      <c r="G268" s="38" t="s">
        <v>101</v>
      </c>
      <c r="H268" s="38" t="s">
        <v>126</v>
      </c>
      <c r="I268" s="38" t="s">
        <v>79</v>
      </c>
      <c r="J268" s="38" t="s">
        <v>80</v>
      </c>
      <c r="K268" s="39">
        <v>15</v>
      </c>
      <c r="L268" s="38" t="s">
        <v>2802</v>
      </c>
      <c r="M268" s="38" t="s">
        <v>2803</v>
      </c>
      <c r="N268" s="38" t="s">
        <v>94</v>
      </c>
      <c r="O268" s="38" t="s">
        <v>84</v>
      </c>
      <c r="P268" s="38" t="s">
        <v>85</v>
      </c>
      <c r="Q268" s="31">
        <f ca="1">RANDBETWEEN(40,110)/100</f>
        <v>0.84</v>
      </c>
      <c r="R268" s="31">
        <f ca="1">Q268*(IF(J268="Yes",1.25,1))</f>
        <v>1.05</v>
      </c>
      <c r="S268" s="31">
        <f ca="1">R268*(IF(OR(VALUE(P268)&gt;8,VALUE(D268)&gt;80),1.25,1))</f>
        <v>1.05</v>
      </c>
      <c r="T268" s="31">
        <f ca="1">S268*(IF(H268="Mass Customer",0.85,1))</f>
        <v>1.05</v>
      </c>
      <c r="U268" s="31">
        <f>RANK(W268,W2:W702,0)</f>
        <v>399</v>
      </c>
      <c r="V268" s="31">
        <v>563</v>
      </c>
      <c r="W268" s="56">
        <v>0.8075</v>
      </c>
    </row>
    <row r="269" spans="1:23" ht="15.75" hidden="1" customHeight="1" x14ac:dyDescent="0.3">
      <c r="A269" s="38" t="s">
        <v>778</v>
      </c>
      <c r="B269" s="38" t="s">
        <v>779</v>
      </c>
      <c r="C269" s="38" t="s">
        <v>74</v>
      </c>
      <c r="D269" s="41">
        <v>71</v>
      </c>
      <c r="E269" s="43" t="s">
        <v>780</v>
      </c>
      <c r="F269" s="40"/>
      <c r="G269" s="38" t="s">
        <v>178</v>
      </c>
      <c r="H269" s="38" t="s">
        <v>78</v>
      </c>
      <c r="I269" s="38" t="s">
        <v>79</v>
      </c>
      <c r="J269" s="38" t="s">
        <v>80</v>
      </c>
      <c r="K269" s="39">
        <v>6</v>
      </c>
      <c r="L269" s="38" t="s">
        <v>781</v>
      </c>
      <c r="M269" s="38" t="s">
        <v>782</v>
      </c>
      <c r="N269" s="38" t="s">
        <v>105</v>
      </c>
      <c r="O269" s="38" t="s">
        <v>84</v>
      </c>
      <c r="P269" s="38" t="s">
        <v>680</v>
      </c>
      <c r="Q269" s="31">
        <f ca="1">RANDBETWEEN(40,110)/100</f>
        <v>0.53</v>
      </c>
      <c r="R269" s="31">
        <f ca="1">Q269*(IF(J269="Yes",1.25,1))</f>
        <v>0.66250000000000009</v>
      </c>
      <c r="S269" s="31">
        <f ca="1">R269*(IF(OR(VALUE(P269)&gt;8,VALUE(D269)&gt;80),1.25,1))</f>
        <v>0.66250000000000009</v>
      </c>
      <c r="T269" s="31">
        <f ca="1">S269*(IF(H269="Mass Customer",0.85,1))</f>
        <v>0.5631250000000001</v>
      </c>
      <c r="U269" s="31">
        <f>RANK(W269,W143:W1143,0)</f>
        <v>106</v>
      </c>
      <c r="V269" s="31">
        <v>125</v>
      </c>
      <c r="W269" s="31">
        <v>1.26171875</v>
      </c>
    </row>
    <row r="270" spans="1:23" ht="15.75" customHeight="1" x14ac:dyDescent="0.3">
      <c r="A270" s="38" t="s">
        <v>1017</v>
      </c>
      <c r="B270" s="38" t="s">
        <v>1018</v>
      </c>
      <c r="C270" s="38" t="s">
        <v>74</v>
      </c>
      <c r="D270" s="41">
        <v>36</v>
      </c>
      <c r="E270" s="43" t="s">
        <v>1019</v>
      </c>
      <c r="F270" s="38" t="s">
        <v>1020</v>
      </c>
      <c r="G270" s="38" t="s">
        <v>90</v>
      </c>
      <c r="H270" s="38" t="s">
        <v>78</v>
      </c>
      <c r="I270" s="38" t="s">
        <v>79</v>
      </c>
      <c r="J270" s="38" t="s">
        <v>80</v>
      </c>
      <c r="K270" s="39">
        <v>10</v>
      </c>
      <c r="L270" s="38" t="s">
        <v>1021</v>
      </c>
      <c r="M270" s="38" t="s">
        <v>1022</v>
      </c>
      <c r="N270" s="38" t="s">
        <v>94</v>
      </c>
      <c r="O270" s="38" t="s">
        <v>84</v>
      </c>
      <c r="P270" s="38" t="s">
        <v>95</v>
      </c>
      <c r="Q270" s="31">
        <f ca="1">RANDBETWEEN(40,110)/100</f>
        <v>0.69</v>
      </c>
      <c r="R270" s="31">
        <f ca="1">Q270*(IF(J270="Yes",1.25,1))</f>
        <v>0.86249999999999993</v>
      </c>
      <c r="S270" s="31">
        <f ca="1">R270*(IF(OR(VALUE(P270)&gt;8,VALUE(D270)&gt;80),1.25,1))</f>
        <v>1.078125</v>
      </c>
      <c r="T270" s="31">
        <f ca="1">S270*(IF(H270="Mass Customer",0.85,1))</f>
        <v>0.91640624999999998</v>
      </c>
      <c r="U270" s="31">
        <f>RANK(W270,W98:W1098,0)</f>
        <v>151</v>
      </c>
      <c r="V270" s="31">
        <v>166</v>
      </c>
      <c r="W270" s="56">
        <v>1.175</v>
      </c>
    </row>
    <row r="271" spans="1:23" ht="15.75" customHeight="1" x14ac:dyDescent="0.3">
      <c r="A271" s="38" t="s">
        <v>4104</v>
      </c>
      <c r="B271" s="38" t="s">
        <v>4105</v>
      </c>
      <c r="C271" s="38" t="s">
        <v>98</v>
      </c>
      <c r="D271" s="41">
        <v>57</v>
      </c>
      <c r="E271" s="43" t="s">
        <v>4106</v>
      </c>
      <c r="F271" s="38" t="s">
        <v>4107</v>
      </c>
      <c r="G271" s="38" t="s">
        <v>77</v>
      </c>
      <c r="H271" s="38" t="s">
        <v>78</v>
      </c>
      <c r="I271" s="38" t="s">
        <v>79</v>
      </c>
      <c r="J271" s="38" t="s">
        <v>91</v>
      </c>
      <c r="K271" s="39">
        <v>19</v>
      </c>
      <c r="L271" s="38" t="s">
        <v>4108</v>
      </c>
      <c r="M271" s="38" t="s">
        <v>4109</v>
      </c>
      <c r="N271" s="38" t="s">
        <v>94</v>
      </c>
      <c r="O271" s="38" t="s">
        <v>84</v>
      </c>
      <c r="P271" s="38" t="s">
        <v>95</v>
      </c>
      <c r="Q271" s="31">
        <f ca="1">RANDBETWEEN(40,110)/100</f>
        <v>0.76</v>
      </c>
      <c r="R271" s="31">
        <f ca="1">Q271*(IF(J271="Yes",1.25,1))</f>
        <v>0.76</v>
      </c>
      <c r="S271" s="31">
        <f ca="1">R271*(IF(OR(VALUE(P271)&gt;8,VALUE(D271)&gt;80),1.25,1))</f>
        <v>0.95</v>
      </c>
      <c r="T271" s="31">
        <f ca="1">S271*(IF(H271="Mass Customer",0.85,1))</f>
        <v>0.8075</v>
      </c>
      <c r="U271" s="31">
        <f>RANK(W271,W1:W394,0)</f>
        <v>347</v>
      </c>
      <c r="V271" s="31">
        <v>877</v>
      </c>
      <c r="W271" s="56">
        <v>0.54</v>
      </c>
    </row>
    <row r="272" spans="1:23" ht="15.75" customHeight="1" x14ac:dyDescent="0.3">
      <c r="A272" s="38" t="s">
        <v>3266</v>
      </c>
      <c r="B272" s="38" t="s">
        <v>3267</v>
      </c>
      <c r="C272" s="38" t="s">
        <v>74</v>
      </c>
      <c r="D272" s="41">
        <v>20</v>
      </c>
      <c r="E272" s="43" t="s">
        <v>3268</v>
      </c>
      <c r="F272" s="38" t="s">
        <v>195</v>
      </c>
      <c r="G272" s="38" t="s">
        <v>230</v>
      </c>
      <c r="H272" s="38" t="s">
        <v>78</v>
      </c>
      <c r="I272" s="38" t="s">
        <v>79</v>
      </c>
      <c r="J272" s="38" t="s">
        <v>80</v>
      </c>
      <c r="K272" s="39">
        <v>20</v>
      </c>
      <c r="L272" s="38" t="s">
        <v>3269</v>
      </c>
      <c r="M272" s="38" t="s">
        <v>191</v>
      </c>
      <c r="N272" s="38" t="s">
        <v>94</v>
      </c>
      <c r="O272" s="38" t="s">
        <v>84</v>
      </c>
      <c r="P272" s="38" t="s">
        <v>167</v>
      </c>
      <c r="Q272" s="31">
        <f ca="1">RANDBETWEEN(40,110)/100</f>
        <v>0.72</v>
      </c>
      <c r="R272" s="31">
        <f ca="1">Q272*(IF(J272="Yes",1.25,1))</f>
        <v>0.89999999999999991</v>
      </c>
      <c r="S272" s="31">
        <f ca="1">R272*(IF(OR(VALUE(P272)&gt;8,VALUE(D272)&gt;80),1.25,1))</f>
        <v>0.89999999999999991</v>
      </c>
      <c r="T272" s="31">
        <f ca="1">S272*(IF(H272="Mass Customer",0.85,1))</f>
        <v>0.7649999999999999</v>
      </c>
      <c r="U272" s="31">
        <f>RANK(W272,W150:W598,0)</f>
        <v>297</v>
      </c>
      <c r="V272" s="31">
        <v>674</v>
      </c>
      <c r="W272" s="56">
        <v>0.703125</v>
      </c>
    </row>
    <row r="273" spans="1:23" ht="15.75" customHeight="1" x14ac:dyDescent="0.3">
      <c r="A273" s="38" t="s">
        <v>2411</v>
      </c>
      <c r="B273" s="38" t="s">
        <v>2412</v>
      </c>
      <c r="C273" s="38" t="s">
        <v>74</v>
      </c>
      <c r="D273" s="41">
        <v>99</v>
      </c>
      <c r="E273" s="43" t="s">
        <v>2413</v>
      </c>
      <c r="F273" s="38" t="s">
        <v>965</v>
      </c>
      <c r="G273" s="38" t="s">
        <v>152</v>
      </c>
      <c r="H273" s="38" t="s">
        <v>102</v>
      </c>
      <c r="I273" s="38" t="s">
        <v>79</v>
      </c>
      <c r="J273" s="38" t="s">
        <v>80</v>
      </c>
      <c r="K273" s="39">
        <v>20</v>
      </c>
      <c r="L273" s="38" t="s">
        <v>2414</v>
      </c>
      <c r="M273" s="38" t="s">
        <v>2415</v>
      </c>
      <c r="N273" s="38" t="s">
        <v>94</v>
      </c>
      <c r="O273" s="38" t="s">
        <v>84</v>
      </c>
      <c r="P273" s="38" t="s">
        <v>106</v>
      </c>
      <c r="Q273" s="31">
        <f ca="1">RANDBETWEEN(40,110)/100</f>
        <v>0.46</v>
      </c>
      <c r="R273" s="31">
        <f ca="1">Q273*(IF(J273="Yes",1.25,1))</f>
        <v>0.57500000000000007</v>
      </c>
      <c r="S273" s="31">
        <f ca="1">R273*(IF(OR(VALUE(P273)&gt;8,VALUE(D273)&gt;80),1.25,1))</f>
        <v>0.71875000000000011</v>
      </c>
      <c r="T273" s="31">
        <f ca="1">S273*(IF(H273="Mass Customer",0.85,1))</f>
        <v>0.71875000000000011</v>
      </c>
      <c r="U273" s="31">
        <f>RANK(W273,W1:W799,0)</f>
        <v>382</v>
      </c>
      <c r="V273" s="31">
        <v>473</v>
      </c>
      <c r="W273" s="56">
        <v>0.88400000000000001</v>
      </c>
    </row>
    <row r="274" spans="1:23" ht="15.75" hidden="1" customHeight="1" x14ac:dyDescent="0.3">
      <c r="A274" s="38" t="s">
        <v>2610</v>
      </c>
      <c r="B274" s="38" t="s">
        <v>2611</v>
      </c>
      <c r="C274" s="38" t="s">
        <v>74</v>
      </c>
      <c r="D274" s="41">
        <v>42</v>
      </c>
      <c r="E274" s="43" t="s">
        <v>2612</v>
      </c>
      <c r="F274" s="40"/>
      <c r="G274" s="38" t="s">
        <v>230</v>
      </c>
      <c r="H274" s="38" t="s">
        <v>78</v>
      </c>
      <c r="I274" s="38" t="s">
        <v>79</v>
      </c>
      <c r="J274" s="38" t="s">
        <v>80</v>
      </c>
      <c r="K274" s="39">
        <v>12</v>
      </c>
      <c r="L274" s="38" t="s">
        <v>2613</v>
      </c>
      <c r="M274" s="38" t="s">
        <v>2614</v>
      </c>
      <c r="N274" s="38" t="s">
        <v>105</v>
      </c>
      <c r="O274" s="38" t="s">
        <v>84</v>
      </c>
      <c r="P274" s="38" t="s">
        <v>167</v>
      </c>
      <c r="Q274" s="31">
        <f ca="1">RANDBETWEEN(40,110)/100</f>
        <v>1.04</v>
      </c>
      <c r="R274" s="31">
        <f ca="1">Q274*(IF(J274="Yes",1.25,1))</f>
        <v>1.3</v>
      </c>
      <c r="S274" s="31">
        <f ca="1">R274*(IF(OR(VALUE(P274)&gt;8,VALUE(D274)&gt;80),1.25,1))</f>
        <v>1.3</v>
      </c>
      <c r="T274" s="31">
        <f ca="1">S274*(IF(H274="Mass Customer",0.85,1))</f>
        <v>1.105</v>
      </c>
      <c r="U274" s="31">
        <f>RANK(W274,W1:W752,0)</f>
        <v>396</v>
      </c>
      <c r="V274" s="31">
        <v>520</v>
      </c>
      <c r="W274" s="31">
        <v>0.83750000000000002</v>
      </c>
    </row>
    <row r="275" spans="1:23" ht="15.75" customHeight="1" x14ac:dyDescent="0.3">
      <c r="A275" s="38" t="s">
        <v>2670</v>
      </c>
      <c r="B275" s="38" t="s">
        <v>2671</v>
      </c>
      <c r="C275" s="38" t="s">
        <v>98</v>
      </c>
      <c r="D275" s="41">
        <v>10</v>
      </c>
      <c r="E275" s="43" t="s">
        <v>2672</v>
      </c>
      <c r="F275" s="38" t="s">
        <v>554</v>
      </c>
      <c r="G275" s="38" t="s">
        <v>101</v>
      </c>
      <c r="H275" s="38" t="s">
        <v>78</v>
      </c>
      <c r="I275" s="38" t="s">
        <v>79</v>
      </c>
      <c r="J275" s="38" t="s">
        <v>80</v>
      </c>
      <c r="K275" s="39">
        <v>17</v>
      </c>
      <c r="L275" s="38" t="s">
        <v>2673</v>
      </c>
      <c r="M275" s="38" t="s">
        <v>2674</v>
      </c>
      <c r="N275" s="38" t="s">
        <v>83</v>
      </c>
      <c r="O275" s="38" t="s">
        <v>84</v>
      </c>
      <c r="P275" s="38" t="s">
        <v>129</v>
      </c>
      <c r="Q275" s="31">
        <f ca="1">RANDBETWEEN(40,110)/100</f>
        <v>0.95</v>
      </c>
      <c r="R275" s="31">
        <f ca="1">Q275*(IF(J275="Yes",1.25,1))</f>
        <v>1.1875</v>
      </c>
      <c r="S275" s="31">
        <f ca="1">R275*(IF(OR(VALUE(P275)&gt;8,VALUE(D275)&gt;80),1.25,1))</f>
        <v>1.1875</v>
      </c>
      <c r="T275" s="31">
        <f ca="1">S275*(IF(H275="Mass Customer",0.85,1))</f>
        <v>1.0093749999999999</v>
      </c>
      <c r="U275" s="31">
        <f>RANK(W275,W256:W739,0)</f>
        <v>265</v>
      </c>
      <c r="V275" s="31">
        <v>536</v>
      </c>
      <c r="W275" s="56">
        <v>0.82500000000000007</v>
      </c>
    </row>
    <row r="276" spans="1:23" ht="15.75" hidden="1" customHeight="1" x14ac:dyDescent="0.3">
      <c r="A276" s="38" t="s">
        <v>1808</v>
      </c>
      <c r="B276" s="38" t="s">
        <v>1809</v>
      </c>
      <c r="C276" s="38" t="s">
        <v>74</v>
      </c>
      <c r="D276" s="41">
        <v>18</v>
      </c>
      <c r="E276" s="43" t="s">
        <v>1810</v>
      </c>
      <c r="F276" s="40"/>
      <c r="G276" s="38" t="s">
        <v>77</v>
      </c>
      <c r="H276" s="38" t="s">
        <v>78</v>
      </c>
      <c r="I276" s="38" t="s">
        <v>79</v>
      </c>
      <c r="J276" s="38" t="s">
        <v>80</v>
      </c>
      <c r="K276" s="39">
        <v>18</v>
      </c>
      <c r="L276" s="38" t="s">
        <v>1811</v>
      </c>
      <c r="M276" s="38" t="s">
        <v>255</v>
      </c>
      <c r="N276" s="38" t="s">
        <v>94</v>
      </c>
      <c r="O276" s="38" t="s">
        <v>84</v>
      </c>
      <c r="P276" s="38" t="s">
        <v>233</v>
      </c>
      <c r="Q276" s="31">
        <f ca="1">RANDBETWEEN(40,110)/100</f>
        <v>0.56999999999999995</v>
      </c>
      <c r="R276" s="31">
        <f ca="1">Q276*(IF(J276="Yes",1.25,1))</f>
        <v>0.71249999999999991</v>
      </c>
      <c r="S276" s="31">
        <f ca="1">R276*(IF(OR(VALUE(P276)&gt;8,VALUE(D276)&gt;80),1.25,1))</f>
        <v>0.71249999999999991</v>
      </c>
      <c r="T276" s="31">
        <f ca="1">S276*(IF(H276="Mass Customer",0.85,1))</f>
        <v>0.60562499999999986</v>
      </c>
      <c r="U276" s="31">
        <f>RANK(W276,W174:W937,0)</f>
        <v>263</v>
      </c>
      <c r="V276" s="31">
        <v>338</v>
      </c>
      <c r="W276" s="31">
        <v>0.99609375</v>
      </c>
    </row>
    <row r="277" spans="1:23" ht="15.75" customHeight="1" x14ac:dyDescent="0.3">
      <c r="A277" s="38" t="s">
        <v>4541</v>
      </c>
      <c r="B277" s="38" t="s">
        <v>4542</v>
      </c>
      <c r="C277" s="38" t="s">
        <v>74</v>
      </c>
      <c r="D277" s="41">
        <v>45</v>
      </c>
      <c r="E277" s="43" t="s">
        <v>4543</v>
      </c>
      <c r="F277" s="38" t="s">
        <v>886</v>
      </c>
      <c r="G277" s="38" t="s">
        <v>90</v>
      </c>
      <c r="H277" s="38" t="s">
        <v>78</v>
      </c>
      <c r="I277" s="38" t="s">
        <v>79</v>
      </c>
      <c r="J277" s="38" t="s">
        <v>91</v>
      </c>
      <c r="K277" s="39">
        <v>8</v>
      </c>
      <c r="L277" s="38" t="s">
        <v>4544</v>
      </c>
      <c r="M277" s="38" t="s">
        <v>2430</v>
      </c>
      <c r="N277" s="38" t="s">
        <v>94</v>
      </c>
      <c r="O277" s="38" t="s">
        <v>84</v>
      </c>
      <c r="P277" s="38" t="s">
        <v>106</v>
      </c>
      <c r="Q277" s="31">
        <f ca="1">RANDBETWEEN(40,110)/100</f>
        <v>0.92</v>
      </c>
      <c r="R277" s="31">
        <f ca="1">Q277*(IF(J277="Yes",1.25,1))</f>
        <v>0.92</v>
      </c>
      <c r="S277" s="31">
        <f ca="1">R277*(IF(OR(VALUE(P277)&gt;8,VALUE(D277)&gt;80),1.25,1))</f>
        <v>0.92</v>
      </c>
      <c r="T277" s="31">
        <f ca="1">S277*(IF(H277="Mass Customer",0.85,1))</f>
        <v>0.78200000000000003</v>
      </c>
      <c r="U277" s="31">
        <f>RANK(W277,W1:W294,0)</f>
        <v>286</v>
      </c>
      <c r="V277" s="31">
        <v>983</v>
      </c>
      <c r="W277" s="56">
        <v>0.41</v>
      </c>
    </row>
    <row r="278" spans="1:23" ht="15.75" customHeight="1" x14ac:dyDescent="0.3">
      <c r="A278" s="38" t="s">
        <v>1511</v>
      </c>
      <c r="B278" s="38" t="s">
        <v>1512</v>
      </c>
      <c r="C278" s="38" t="s">
        <v>74</v>
      </c>
      <c r="D278" s="41">
        <v>48</v>
      </c>
      <c r="E278" s="43" t="s">
        <v>1513</v>
      </c>
      <c r="F278" s="38" t="s">
        <v>469</v>
      </c>
      <c r="G278" s="38" t="s">
        <v>77</v>
      </c>
      <c r="H278" s="38" t="s">
        <v>78</v>
      </c>
      <c r="I278" s="38" t="s">
        <v>79</v>
      </c>
      <c r="J278" s="38" t="s">
        <v>91</v>
      </c>
      <c r="K278" s="39">
        <v>6</v>
      </c>
      <c r="L278" s="38" t="s">
        <v>1514</v>
      </c>
      <c r="M278" s="38" t="s">
        <v>1077</v>
      </c>
      <c r="N278" s="38" t="s">
        <v>94</v>
      </c>
      <c r="O278" s="38" t="s">
        <v>84</v>
      </c>
      <c r="P278" s="38" t="s">
        <v>120</v>
      </c>
      <c r="Q278" s="31">
        <f ca="1">RANDBETWEEN(40,110)/100</f>
        <v>0.75</v>
      </c>
      <c r="R278" s="31">
        <f ca="1">Q278*(IF(J278="Yes",1.25,1))</f>
        <v>0.75</v>
      </c>
      <c r="S278" s="31">
        <f ca="1">R278*(IF(OR(VALUE(P278)&gt;8,VALUE(D278)&gt;80),1.25,1))</f>
        <v>0.9375</v>
      </c>
      <c r="T278" s="31">
        <f ca="1">S278*(IF(H278="Mass Customer",0.85,1))</f>
        <v>0.796875</v>
      </c>
      <c r="U278" s="31">
        <f>RANK(W278,W4:W1004,0)</f>
        <v>274</v>
      </c>
      <c r="V278" s="31">
        <v>274</v>
      </c>
      <c r="W278" s="56">
        <v>1.0518749999999999</v>
      </c>
    </row>
    <row r="279" spans="1:23" ht="15.75" customHeight="1" x14ac:dyDescent="0.3">
      <c r="A279" s="38" t="s">
        <v>3022</v>
      </c>
      <c r="B279" s="40"/>
      <c r="C279" s="38" t="s">
        <v>98</v>
      </c>
      <c r="D279" s="41">
        <v>47</v>
      </c>
      <c r="E279" s="43" t="s">
        <v>3023</v>
      </c>
      <c r="F279" s="38" t="s">
        <v>1910</v>
      </c>
      <c r="G279" s="38" t="s">
        <v>90</v>
      </c>
      <c r="H279" s="38" t="s">
        <v>102</v>
      </c>
      <c r="I279" s="38" t="s">
        <v>79</v>
      </c>
      <c r="J279" s="38" t="s">
        <v>80</v>
      </c>
      <c r="K279" s="39">
        <v>17</v>
      </c>
      <c r="L279" s="38" t="s">
        <v>3024</v>
      </c>
      <c r="M279" s="38" t="s">
        <v>3025</v>
      </c>
      <c r="N279" s="38" t="s">
        <v>94</v>
      </c>
      <c r="O279" s="38" t="s">
        <v>84</v>
      </c>
      <c r="P279" s="38" t="s">
        <v>95</v>
      </c>
      <c r="Q279" s="31">
        <f ca="1">RANDBETWEEN(40,110)/100</f>
        <v>0.61</v>
      </c>
      <c r="R279" s="31">
        <f ca="1">Q279*(IF(J279="Yes",1.25,1))</f>
        <v>0.76249999999999996</v>
      </c>
      <c r="S279" s="31">
        <f ca="1">R279*(IF(OR(VALUE(P279)&gt;8,VALUE(D279)&gt;80),1.25,1))</f>
        <v>0.953125</v>
      </c>
      <c r="T279" s="31">
        <f ca="1">S279*(IF(H279="Mass Customer",0.85,1))</f>
        <v>0.953125</v>
      </c>
      <c r="U279" s="31">
        <f>RANK(W279,W1:W662,0)</f>
        <v>408</v>
      </c>
      <c r="V279" s="31">
        <v>617</v>
      </c>
      <c r="W279" s="56">
        <v>0.75437499999999991</v>
      </c>
    </row>
    <row r="280" spans="1:23" ht="15.75" customHeight="1" x14ac:dyDescent="0.3">
      <c r="A280" s="38" t="s">
        <v>356</v>
      </c>
      <c r="B280" s="38" t="s">
        <v>357</v>
      </c>
      <c r="C280" s="38" t="s">
        <v>98</v>
      </c>
      <c r="D280" s="41">
        <v>14</v>
      </c>
      <c r="E280" s="43" t="s">
        <v>358</v>
      </c>
      <c r="F280" s="38" t="s">
        <v>285</v>
      </c>
      <c r="G280" s="38" t="s">
        <v>101</v>
      </c>
      <c r="H280" s="38" t="s">
        <v>102</v>
      </c>
      <c r="I280" s="38" t="s">
        <v>79</v>
      </c>
      <c r="J280" s="38" t="s">
        <v>80</v>
      </c>
      <c r="K280" s="39">
        <v>19</v>
      </c>
      <c r="L280" s="38" t="s">
        <v>359</v>
      </c>
      <c r="M280" s="38" t="s">
        <v>360</v>
      </c>
      <c r="N280" s="38" t="s">
        <v>83</v>
      </c>
      <c r="O280" s="38" t="s">
        <v>84</v>
      </c>
      <c r="P280" s="38" t="s">
        <v>113</v>
      </c>
      <c r="Q280" s="31">
        <f ca="1">RANDBETWEEN(40,110)/100</f>
        <v>0.4</v>
      </c>
      <c r="R280" s="31">
        <f ca="1">Q280*(IF(J280="Yes",1.25,1))</f>
        <v>0.5</v>
      </c>
      <c r="S280" s="31">
        <f ca="1">R280*(IF(OR(VALUE(P280)&gt;8,VALUE(D280)&gt;80),1.25,1))</f>
        <v>0.5</v>
      </c>
      <c r="T280" s="31">
        <f ca="1">S280*(IF(H280="Mass Customer",0.85,1))</f>
        <v>0.5</v>
      </c>
      <c r="U280" s="31">
        <f>RANK(W280,W233:W1233,0)</f>
        <v>35</v>
      </c>
      <c r="V280" s="31">
        <v>46</v>
      </c>
      <c r="W280" s="56">
        <v>1.4078124999999999</v>
      </c>
    </row>
    <row r="281" spans="1:23" ht="15.75" customHeight="1" x14ac:dyDescent="0.3">
      <c r="A281" s="38" t="s">
        <v>3730</v>
      </c>
      <c r="B281" s="38" t="s">
        <v>3731</v>
      </c>
      <c r="C281" s="38" t="s">
        <v>74</v>
      </c>
      <c r="D281" s="41">
        <v>89</v>
      </c>
      <c r="E281" s="43" t="s">
        <v>3732</v>
      </c>
      <c r="F281" s="38" t="s">
        <v>1703</v>
      </c>
      <c r="G281" s="38" t="s">
        <v>178</v>
      </c>
      <c r="H281" s="38" t="s">
        <v>126</v>
      </c>
      <c r="I281" s="38" t="s">
        <v>79</v>
      </c>
      <c r="J281" s="38" t="s">
        <v>91</v>
      </c>
      <c r="K281" s="39">
        <v>6</v>
      </c>
      <c r="L281" s="38" t="s">
        <v>3733</v>
      </c>
      <c r="M281" s="38" t="s">
        <v>1418</v>
      </c>
      <c r="N281" s="38" t="s">
        <v>94</v>
      </c>
      <c r="O281" s="38" t="s">
        <v>84</v>
      </c>
      <c r="P281" s="38" t="s">
        <v>99</v>
      </c>
      <c r="Q281" s="31">
        <f ca="1">RANDBETWEEN(40,110)/100</f>
        <v>1.04</v>
      </c>
      <c r="R281" s="31">
        <f ca="1">Q281*(IF(J281="Yes",1.25,1))</f>
        <v>1.04</v>
      </c>
      <c r="S281" s="31">
        <f ca="1">R281*(IF(OR(VALUE(P281)&gt;8,VALUE(D281)&gt;80),1.25,1))</f>
        <v>1.3</v>
      </c>
      <c r="T281" s="31">
        <f ca="1">S281*(IF(H281="Mass Customer",0.85,1))</f>
        <v>1.3</v>
      </c>
      <c r="U281" s="31">
        <f>RANK(W281,W1:W495,0)</f>
        <v>383</v>
      </c>
      <c r="V281" s="31">
        <v>786</v>
      </c>
      <c r="W281" s="56">
        <v>0.61624999999999996</v>
      </c>
    </row>
    <row r="282" spans="1:23" ht="15.75" customHeight="1" x14ac:dyDescent="0.3">
      <c r="A282" s="38" t="s">
        <v>349</v>
      </c>
      <c r="B282" s="38" t="s">
        <v>350</v>
      </c>
      <c r="C282" s="38" t="s">
        <v>98</v>
      </c>
      <c r="D282" s="41">
        <v>29</v>
      </c>
      <c r="E282" s="43" t="s">
        <v>351</v>
      </c>
      <c r="F282" s="38" t="s">
        <v>352</v>
      </c>
      <c r="G282" s="38" t="s">
        <v>140</v>
      </c>
      <c r="H282" s="38" t="s">
        <v>126</v>
      </c>
      <c r="I282" s="38" t="s">
        <v>79</v>
      </c>
      <c r="J282" s="38" t="s">
        <v>80</v>
      </c>
      <c r="K282" s="39">
        <v>5</v>
      </c>
      <c r="L282" s="38" t="s">
        <v>353</v>
      </c>
      <c r="M282" s="38" t="s">
        <v>354</v>
      </c>
      <c r="N282" s="38" t="s">
        <v>94</v>
      </c>
      <c r="O282" s="38" t="s">
        <v>84</v>
      </c>
      <c r="P282" s="38" t="s">
        <v>355</v>
      </c>
      <c r="Q282" s="31">
        <f ca="1">RANDBETWEEN(40,110)/100</f>
        <v>1</v>
      </c>
      <c r="R282" s="31">
        <f ca="1">Q282*(IF(J282="Yes",1.25,1))</f>
        <v>1.25</v>
      </c>
      <c r="S282" s="31">
        <f ca="1">R282*(IF(OR(VALUE(P282)&gt;8,VALUE(D282)&gt;80),1.25,1))</f>
        <v>1.5625</v>
      </c>
      <c r="T282" s="31">
        <f ca="1">S282*(IF(H282="Mass Customer",0.85,1))</f>
        <v>1.5625</v>
      </c>
      <c r="U282" s="31">
        <f>RANK(W282,W236:W1236,0)</f>
        <v>35</v>
      </c>
      <c r="V282" s="31">
        <v>46</v>
      </c>
      <c r="W282" s="56">
        <v>1.4078124999999999</v>
      </c>
    </row>
    <row r="283" spans="1:23" ht="15.75" customHeight="1" x14ac:dyDescent="0.3">
      <c r="A283" s="38" t="s">
        <v>933</v>
      </c>
      <c r="B283" s="38" t="s">
        <v>934</v>
      </c>
      <c r="C283" s="38" t="s">
        <v>74</v>
      </c>
      <c r="D283" s="41">
        <v>6</v>
      </c>
      <c r="E283" s="43" t="s">
        <v>935</v>
      </c>
      <c r="F283" s="38" t="s">
        <v>133</v>
      </c>
      <c r="G283" s="38" t="s">
        <v>101</v>
      </c>
      <c r="H283" s="38" t="s">
        <v>78</v>
      </c>
      <c r="I283" s="38" t="s">
        <v>79</v>
      </c>
      <c r="J283" s="38" t="s">
        <v>91</v>
      </c>
      <c r="K283" s="39">
        <v>9</v>
      </c>
      <c r="L283" s="38" t="s">
        <v>936</v>
      </c>
      <c r="M283" s="38" t="s">
        <v>937</v>
      </c>
      <c r="N283" s="38" t="s">
        <v>83</v>
      </c>
      <c r="O283" s="38" t="s">
        <v>84</v>
      </c>
      <c r="P283" s="38" t="s">
        <v>106</v>
      </c>
      <c r="Q283" s="31">
        <f ca="1">RANDBETWEEN(40,110)/100</f>
        <v>0.83</v>
      </c>
      <c r="R283" s="31">
        <f ca="1">Q283*(IF(J283="Yes",1.25,1))</f>
        <v>0.83</v>
      </c>
      <c r="S283" s="31">
        <f ca="1">R283*(IF(OR(VALUE(P283)&gt;8,VALUE(D283)&gt;80),1.25,1))</f>
        <v>0.83</v>
      </c>
      <c r="T283" s="31">
        <f ca="1">S283*(IF(H283="Mass Customer",0.85,1))</f>
        <v>0.7054999999999999</v>
      </c>
      <c r="U283" s="31">
        <f>RANK(W283,W128:W1128,0)</f>
        <v>138</v>
      </c>
      <c r="V283" s="31">
        <v>155</v>
      </c>
      <c r="W283" s="56">
        <v>1.2</v>
      </c>
    </row>
    <row r="284" spans="1:23" ht="15.75" customHeight="1" x14ac:dyDescent="0.3">
      <c r="A284" s="38" t="s">
        <v>1501</v>
      </c>
      <c r="B284" s="38" t="s">
        <v>3495</v>
      </c>
      <c r="C284" s="38" t="s">
        <v>74</v>
      </c>
      <c r="D284" s="41">
        <v>28</v>
      </c>
      <c r="E284" s="43" t="s">
        <v>3496</v>
      </c>
      <c r="F284" s="38" t="s">
        <v>212</v>
      </c>
      <c r="G284" s="38" t="s">
        <v>178</v>
      </c>
      <c r="H284" s="38" t="s">
        <v>102</v>
      </c>
      <c r="I284" s="38" t="s">
        <v>79</v>
      </c>
      <c r="J284" s="38" t="s">
        <v>80</v>
      </c>
      <c r="K284" s="39">
        <v>12</v>
      </c>
      <c r="L284" s="38" t="s">
        <v>3497</v>
      </c>
      <c r="M284" s="38" t="s">
        <v>499</v>
      </c>
      <c r="N284" s="38" t="s">
        <v>94</v>
      </c>
      <c r="O284" s="38" t="s">
        <v>84</v>
      </c>
      <c r="P284" s="38" t="s">
        <v>95</v>
      </c>
      <c r="Q284" s="31">
        <f ca="1">RANDBETWEEN(40,110)/100</f>
        <v>0.94</v>
      </c>
      <c r="R284" s="31">
        <f ca="1">Q284*(IF(J284="Yes",1.25,1))</f>
        <v>1.1749999999999998</v>
      </c>
      <c r="S284" s="31">
        <f ca="1">R284*(IF(OR(VALUE(P284)&gt;8,VALUE(D284)&gt;80),1.25,1))</f>
        <v>1.4687499999999998</v>
      </c>
      <c r="T284" s="31">
        <f ca="1">S284*(IF(H284="Mass Customer",0.85,1))</f>
        <v>1.4687499999999998</v>
      </c>
      <c r="U284" s="31">
        <f>RANK(W284,W86:W555,0)</f>
        <v>345</v>
      </c>
      <c r="V284" s="31">
        <v>725</v>
      </c>
      <c r="W284" s="56">
        <v>0.66937499999999994</v>
      </c>
    </row>
    <row r="285" spans="1:23" ht="15.75" customHeight="1" x14ac:dyDescent="0.3">
      <c r="A285" s="38" t="s">
        <v>4163</v>
      </c>
      <c r="B285" s="38" t="s">
        <v>4164</v>
      </c>
      <c r="C285" s="38" t="s">
        <v>74</v>
      </c>
      <c r="D285" s="41">
        <v>57</v>
      </c>
      <c r="E285" s="43" t="s">
        <v>4165</v>
      </c>
      <c r="F285" s="38" t="s">
        <v>2947</v>
      </c>
      <c r="G285" s="38" t="s">
        <v>152</v>
      </c>
      <c r="H285" s="38" t="s">
        <v>78</v>
      </c>
      <c r="I285" s="38" t="s">
        <v>79</v>
      </c>
      <c r="J285" s="38" t="s">
        <v>80</v>
      </c>
      <c r="K285" s="39">
        <v>9</v>
      </c>
      <c r="L285" s="38" t="s">
        <v>4166</v>
      </c>
      <c r="M285" s="38" t="s">
        <v>3605</v>
      </c>
      <c r="N285" s="38" t="s">
        <v>105</v>
      </c>
      <c r="O285" s="38" t="s">
        <v>84</v>
      </c>
      <c r="P285" s="38" t="s">
        <v>113</v>
      </c>
      <c r="Q285" s="31">
        <f ca="1">RANDBETWEEN(40,110)/100</f>
        <v>0.51</v>
      </c>
      <c r="R285" s="31">
        <f ca="1">Q285*(IF(J285="Yes",1.25,1))</f>
        <v>0.63749999999999996</v>
      </c>
      <c r="S285" s="31">
        <f ca="1">R285*(IF(OR(VALUE(P285)&gt;8,VALUE(D285)&gt;80),1.25,1))</f>
        <v>0.63749999999999996</v>
      </c>
      <c r="T285" s="31">
        <f ca="1">S285*(IF(H285="Mass Customer",0.85,1))</f>
        <v>0.541875</v>
      </c>
      <c r="U285" s="31">
        <f>RANK(W285,W1:W394,0)</f>
        <v>351</v>
      </c>
      <c r="V285" s="31">
        <v>888</v>
      </c>
      <c r="W285" s="56">
        <v>0.52500000000000002</v>
      </c>
    </row>
    <row r="286" spans="1:23" ht="15.75" customHeight="1" x14ac:dyDescent="0.3">
      <c r="A286" s="38" t="s">
        <v>1222</v>
      </c>
      <c r="B286" s="38" t="s">
        <v>1223</v>
      </c>
      <c r="C286" s="38" t="s">
        <v>74</v>
      </c>
      <c r="D286" s="41">
        <v>28</v>
      </c>
      <c r="E286" s="43" t="s">
        <v>1224</v>
      </c>
      <c r="F286" s="38" t="s">
        <v>242</v>
      </c>
      <c r="G286" s="38" t="s">
        <v>125</v>
      </c>
      <c r="H286" s="38" t="s">
        <v>126</v>
      </c>
      <c r="I286" s="38" t="s">
        <v>79</v>
      </c>
      <c r="J286" s="38" t="s">
        <v>91</v>
      </c>
      <c r="K286" s="39">
        <v>10</v>
      </c>
      <c r="L286" s="38" t="s">
        <v>1225</v>
      </c>
      <c r="M286" s="38" t="s">
        <v>1226</v>
      </c>
      <c r="N286" s="38" t="s">
        <v>94</v>
      </c>
      <c r="O286" s="38" t="s">
        <v>84</v>
      </c>
      <c r="P286" s="38" t="s">
        <v>167</v>
      </c>
      <c r="Q286" s="31">
        <f ca="1">RANDBETWEEN(40,110)/100</f>
        <v>0.46</v>
      </c>
      <c r="R286" s="31">
        <f ca="1">Q286*(IF(J286="Yes",1.25,1))</f>
        <v>0.46</v>
      </c>
      <c r="S286" s="31">
        <f ca="1">R286*(IF(OR(VALUE(P286)&gt;8,VALUE(D286)&gt;80),1.25,1))</f>
        <v>0.46</v>
      </c>
      <c r="T286" s="31">
        <f ca="1">S286*(IF(H286="Mass Customer",0.85,1))</f>
        <v>0.46</v>
      </c>
      <c r="U286" s="31">
        <f>RANK(W286,W89:W1072,0)</f>
        <v>195</v>
      </c>
      <c r="V286" s="31">
        <v>212</v>
      </c>
      <c r="W286" s="56">
        <v>1.1368750000000001</v>
      </c>
    </row>
    <row r="287" spans="1:23" ht="15.75" customHeight="1" x14ac:dyDescent="0.3">
      <c r="A287" s="38" t="s">
        <v>528</v>
      </c>
      <c r="B287" s="38" t="s">
        <v>529</v>
      </c>
      <c r="C287" s="38" t="s">
        <v>98</v>
      </c>
      <c r="D287" s="41">
        <v>36</v>
      </c>
      <c r="E287" s="43" t="s">
        <v>530</v>
      </c>
      <c r="F287" s="38" t="s">
        <v>145</v>
      </c>
      <c r="G287" s="38" t="s">
        <v>178</v>
      </c>
      <c r="H287" s="38" t="s">
        <v>102</v>
      </c>
      <c r="I287" s="38" t="s">
        <v>79</v>
      </c>
      <c r="J287" s="38" t="s">
        <v>80</v>
      </c>
      <c r="K287" s="39">
        <v>13</v>
      </c>
      <c r="L287" s="38" t="s">
        <v>531</v>
      </c>
      <c r="M287" s="38" t="s">
        <v>532</v>
      </c>
      <c r="N287" s="38" t="s">
        <v>105</v>
      </c>
      <c r="O287" s="38" t="s">
        <v>84</v>
      </c>
      <c r="P287" s="38" t="s">
        <v>129</v>
      </c>
      <c r="Q287" s="31">
        <f ca="1">RANDBETWEEN(40,110)/100</f>
        <v>0.99</v>
      </c>
      <c r="R287" s="31">
        <f ca="1">Q287*(IF(J287="Yes",1.25,1))</f>
        <v>1.2375</v>
      </c>
      <c r="S287" s="31">
        <f ca="1">R287*(IF(OR(VALUE(P287)&gt;8,VALUE(D287)&gt;80),1.25,1))</f>
        <v>1.2375</v>
      </c>
      <c r="T287" s="31">
        <f ca="1">S287*(IF(H287="Mass Customer",0.85,1))</f>
        <v>1.2375</v>
      </c>
      <c r="U287" s="31">
        <f>RANK(W287,W209:W1209,0)</f>
        <v>66</v>
      </c>
      <c r="V287" s="31">
        <v>78</v>
      </c>
      <c r="W287" s="56">
        <v>1.3374999999999999</v>
      </c>
    </row>
    <row r="288" spans="1:23" ht="15.75" customHeight="1" x14ac:dyDescent="0.3">
      <c r="A288" s="38" t="s">
        <v>4006</v>
      </c>
      <c r="B288" s="38" t="s">
        <v>4007</v>
      </c>
      <c r="C288" s="38" t="s">
        <v>98</v>
      </c>
      <c r="D288" s="41">
        <v>63</v>
      </c>
      <c r="E288" s="43" t="s">
        <v>4008</v>
      </c>
      <c r="F288" s="38" t="s">
        <v>791</v>
      </c>
      <c r="G288" s="38" t="s">
        <v>77</v>
      </c>
      <c r="H288" s="38" t="s">
        <v>78</v>
      </c>
      <c r="I288" s="38" t="s">
        <v>79</v>
      </c>
      <c r="J288" s="38" t="s">
        <v>91</v>
      </c>
      <c r="K288" s="39">
        <v>17</v>
      </c>
      <c r="L288" s="38" t="s">
        <v>4009</v>
      </c>
      <c r="M288" s="38" t="s">
        <v>1480</v>
      </c>
      <c r="N288" s="38" t="s">
        <v>94</v>
      </c>
      <c r="O288" s="38" t="s">
        <v>84</v>
      </c>
      <c r="P288" s="38" t="s">
        <v>120</v>
      </c>
      <c r="Q288" s="31">
        <f ca="1">RANDBETWEEN(40,110)/100</f>
        <v>0.92</v>
      </c>
      <c r="R288" s="31">
        <f ca="1">Q288*(IF(J288="Yes",1.25,1))</f>
        <v>0.92</v>
      </c>
      <c r="S288" s="31">
        <f ca="1">R288*(IF(OR(VALUE(P288)&gt;8,VALUE(D288)&gt;80),1.25,1))</f>
        <v>1.1500000000000001</v>
      </c>
      <c r="T288" s="31">
        <f ca="1">S288*(IF(H288="Mass Customer",0.85,1))</f>
        <v>0.97750000000000004</v>
      </c>
      <c r="U288" s="31">
        <f>RANK(W288,W1:W436,0)</f>
        <v>366</v>
      </c>
      <c r="V288" s="31">
        <v>851</v>
      </c>
      <c r="W288" s="56">
        <v>0.5625</v>
      </c>
    </row>
    <row r="289" spans="1:23" ht="15.75" customHeight="1" x14ac:dyDescent="0.3">
      <c r="A289" s="38" t="s">
        <v>1863</v>
      </c>
      <c r="B289" s="38" t="s">
        <v>1864</v>
      </c>
      <c r="C289" s="38" t="s">
        <v>74</v>
      </c>
      <c r="D289" s="41">
        <v>18</v>
      </c>
      <c r="E289" s="43" t="s">
        <v>1865</v>
      </c>
      <c r="F289" s="38" t="s">
        <v>294</v>
      </c>
      <c r="G289" s="38" t="s">
        <v>230</v>
      </c>
      <c r="H289" s="38" t="s">
        <v>78</v>
      </c>
      <c r="I289" s="38" t="s">
        <v>79</v>
      </c>
      <c r="J289" s="38" t="s">
        <v>91</v>
      </c>
      <c r="K289" s="39">
        <v>17</v>
      </c>
      <c r="L289" s="38" t="s">
        <v>1866</v>
      </c>
      <c r="M289" s="38" t="s">
        <v>1370</v>
      </c>
      <c r="N289" s="38" t="s">
        <v>83</v>
      </c>
      <c r="O289" s="38" t="s">
        <v>84</v>
      </c>
      <c r="P289" s="38" t="s">
        <v>167</v>
      </c>
      <c r="Q289" s="31">
        <f ca="1">RANDBETWEEN(40,110)/100</f>
        <v>1.0900000000000001</v>
      </c>
      <c r="R289" s="31">
        <f ca="1">Q289*(IF(J289="Yes",1.25,1))</f>
        <v>1.0900000000000001</v>
      </c>
      <c r="S289" s="31">
        <f ca="1">R289*(IF(OR(VALUE(P289)&gt;8,VALUE(D289)&gt;80),1.25,1))</f>
        <v>1.0900000000000001</v>
      </c>
      <c r="T289" s="31">
        <f ca="1">S289*(IF(H289="Mass Customer",0.85,1))</f>
        <v>0.92649999999999999</v>
      </c>
      <c r="U289" s="31">
        <f>RANK(W289,W188:W938,0)</f>
        <v>269</v>
      </c>
      <c r="V289" s="31">
        <v>349</v>
      </c>
      <c r="W289" s="56">
        <v>0.98750000000000004</v>
      </c>
    </row>
    <row r="290" spans="1:23" ht="15.75" customHeight="1" x14ac:dyDescent="0.3">
      <c r="A290" s="38" t="s">
        <v>3257</v>
      </c>
      <c r="B290" s="38" t="s">
        <v>3258</v>
      </c>
      <c r="C290" s="38" t="s">
        <v>98</v>
      </c>
      <c r="D290" s="41">
        <v>45</v>
      </c>
      <c r="E290" s="43" t="s">
        <v>3259</v>
      </c>
      <c r="F290" s="38" t="s">
        <v>741</v>
      </c>
      <c r="G290" s="38" t="s">
        <v>140</v>
      </c>
      <c r="H290" s="38" t="s">
        <v>102</v>
      </c>
      <c r="I290" s="38" t="s">
        <v>79</v>
      </c>
      <c r="J290" s="38" t="s">
        <v>91</v>
      </c>
      <c r="K290" s="39">
        <v>12</v>
      </c>
      <c r="L290" s="38" t="s">
        <v>3260</v>
      </c>
      <c r="M290" s="38" t="s">
        <v>3261</v>
      </c>
      <c r="N290" s="38" t="s">
        <v>83</v>
      </c>
      <c r="O290" s="38" t="s">
        <v>84</v>
      </c>
      <c r="P290" s="38" t="s">
        <v>85</v>
      </c>
      <c r="Q290" s="31">
        <f ca="1">RANDBETWEEN(40,110)/100</f>
        <v>0.92</v>
      </c>
      <c r="R290" s="31">
        <f ca="1">Q290*(IF(J290="Yes",1.25,1))</f>
        <v>0.92</v>
      </c>
      <c r="S290" s="31">
        <f ca="1">R290*(IF(OR(VALUE(P290)&gt;8,VALUE(D290)&gt;80),1.25,1))</f>
        <v>0.92</v>
      </c>
      <c r="T290" s="31">
        <f ca="1">S290*(IF(H290="Mass Customer",0.85,1))</f>
        <v>0.92</v>
      </c>
      <c r="U290" s="31">
        <f>RANK(W290,W1:W618,0)</f>
        <v>416</v>
      </c>
      <c r="V290" s="31">
        <v>672</v>
      </c>
      <c r="W290" s="56">
        <v>0.70390625000000007</v>
      </c>
    </row>
    <row r="291" spans="1:23" ht="15.75" customHeight="1" x14ac:dyDescent="0.3">
      <c r="A291" s="38" t="s">
        <v>3998</v>
      </c>
      <c r="B291" s="40"/>
      <c r="C291" s="38" t="s">
        <v>74</v>
      </c>
      <c r="D291" s="41">
        <v>66</v>
      </c>
      <c r="E291" s="43" t="s">
        <v>3999</v>
      </c>
      <c r="F291" s="38" t="s">
        <v>364</v>
      </c>
      <c r="G291" s="38" t="s">
        <v>171</v>
      </c>
      <c r="H291" s="38" t="s">
        <v>126</v>
      </c>
      <c r="I291" s="38" t="s">
        <v>79</v>
      </c>
      <c r="J291" s="38" t="s">
        <v>91</v>
      </c>
      <c r="K291" s="39">
        <v>12</v>
      </c>
      <c r="L291" s="38" t="s">
        <v>4000</v>
      </c>
      <c r="M291" s="38" t="s">
        <v>291</v>
      </c>
      <c r="N291" s="38" t="s">
        <v>83</v>
      </c>
      <c r="O291" s="38" t="s">
        <v>84</v>
      </c>
      <c r="P291" s="38" t="s">
        <v>233</v>
      </c>
      <c r="Q291" s="31">
        <f ca="1">RANDBETWEEN(40,110)/100</f>
        <v>0.98</v>
      </c>
      <c r="R291" s="31">
        <f ca="1">Q291*(IF(J291="Yes",1.25,1))</f>
        <v>0.98</v>
      </c>
      <c r="S291" s="31">
        <f ca="1">R291*(IF(OR(VALUE(P291)&gt;8,VALUE(D291)&gt;80),1.25,1))</f>
        <v>0.98</v>
      </c>
      <c r="T291" s="31">
        <f ca="1">S291*(IF(H291="Mass Customer",0.85,1))</f>
        <v>0.98</v>
      </c>
      <c r="U291" s="31">
        <f>RANK(W291,W1:W441,0)</f>
        <v>370</v>
      </c>
      <c r="V291" s="31">
        <v>845</v>
      </c>
      <c r="W291" s="56">
        <v>0.5631250000000001</v>
      </c>
    </row>
    <row r="292" spans="1:23" ht="15.75" customHeight="1" x14ac:dyDescent="0.3">
      <c r="A292" s="38" t="s">
        <v>2085</v>
      </c>
      <c r="B292" s="38" t="s">
        <v>2431</v>
      </c>
      <c r="C292" s="38" t="s">
        <v>74</v>
      </c>
      <c r="D292" s="41">
        <v>89</v>
      </c>
      <c r="E292" s="43" t="s">
        <v>2432</v>
      </c>
      <c r="F292" s="38" t="s">
        <v>364</v>
      </c>
      <c r="G292" s="38" t="s">
        <v>230</v>
      </c>
      <c r="H292" s="38" t="s">
        <v>78</v>
      </c>
      <c r="I292" s="38" t="s">
        <v>79</v>
      </c>
      <c r="J292" s="38" t="s">
        <v>91</v>
      </c>
      <c r="K292" s="39">
        <v>12</v>
      </c>
      <c r="L292" s="38" t="s">
        <v>2433</v>
      </c>
      <c r="M292" s="38" t="s">
        <v>759</v>
      </c>
      <c r="N292" s="38" t="s">
        <v>94</v>
      </c>
      <c r="O292" s="38" t="s">
        <v>84</v>
      </c>
      <c r="P292" s="38" t="s">
        <v>120</v>
      </c>
      <c r="Q292" s="31">
        <f ca="1">RANDBETWEEN(40,110)/100</f>
        <v>0.76</v>
      </c>
      <c r="R292" s="31">
        <f ca="1">Q292*(IF(J292="Yes",1.25,1))</f>
        <v>0.76</v>
      </c>
      <c r="S292" s="31">
        <f ca="1">R292*(IF(OR(VALUE(P292)&gt;8,VALUE(D292)&gt;80),1.25,1))</f>
        <v>0.95</v>
      </c>
      <c r="T292" s="31">
        <f ca="1">S292*(IF(H292="Mass Customer",0.85,1))</f>
        <v>0.8075</v>
      </c>
      <c r="U292" s="31">
        <f>RANK(W292,W1:W813,0)</f>
        <v>391</v>
      </c>
      <c r="V292" s="31">
        <v>478</v>
      </c>
      <c r="W292" s="56">
        <v>0.88</v>
      </c>
    </row>
    <row r="293" spans="1:23" ht="15.75" customHeight="1" x14ac:dyDescent="0.3">
      <c r="A293" s="38" t="s">
        <v>4151</v>
      </c>
      <c r="B293" s="38" t="s">
        <v>4152</v>
      </c>
      <c r="C293" s="38" t="s">
        <v>98</v>
      </c>
      <c r="D293" s="41">
        <v>27</v>
      </c>
      <c r="E293" s="43" t="s">
        <v>4153</v>
      </c>
      <c r="F293" s="38" t="s">
        <v>1140</v>
      </c>
      <c r="G293" s="38" t="s">
        <v>377</v>
      </c>
      <c r="H293" s="38" t="s">
        <v>102</v>
      </c>
      <c r="I293" s="38" t="s">
        <v>79</v>
      </c>
      <c r="J293" s="38" t="s">
        <v>80</v>
      </c>
      <c r="K293" s="39">
        <v>5</v>
      </c>
      <c r="L293" s="38" t="s">
        <v>4154</v>
      </c>
      <c r="M293" s="38" t="s">
        <v>2135</v>
      </c>
      <c r="N293" s="38" t="s">
        <v>94</v>
      </c>
      <c r="O293" s="38" t="s">
        <v>84</v>
      </c>
      <c r="P293" s="38" t="s">
        <v>120</v>
      </c>
      <c r="Q293" s="31">
        <f ca="1">RANDBETWEEN(40,110)/100</f>
        <v>1.05</v>
      </c>
      <c r="R293" s="31">
        <f ca="1">Q293*(IF(J293="Yes",1.25,1))</f>
        <v>1.3125</v>
      </c>
      <c r="S293" s="31">
        <f ca="1">R293*(IF(OR(VALUE(P293)&gt;8,VALUE(D293)&gt;80),1.25,1))</f>
        <v>1.640625</v>
      </c>
      <c r="T293" s="31">
        <f ca="1">S293*(IF(H293="Mass Customer",0.85,1))</f>
        <v>1.640625</v>
      </c>
      <c r="U293" s="31">
        <f>RANK(W293,W104:W405,0)</f>
        <v>268</v>
      </c>
      <c r="V293" s="31">
        <v>888</v>
      </c>
      <c r="W293" s="56">
        <v>0.52500000000000002</v>
      </c>
    </row>
    <row r="294" spans="1:23" ht="15.75" customHeight="1" x14ac:dyDescent="0.3">
      <c r="A294" s="38" t="s">
        <v>1565</v>
      </c>
      <c r="B294" s="38" t="s">
        <v>1566</v>
      </c>
      <c r="C294" s="38" t="s">
        <v>74</v>
      </c>
      <c r="D294" s="41">
        <v>3</v>
      </c>
      <c r="E294" s="43" t="s">
        <v>1567</v>
      </c>
      <c r="F294" s="38" t="s">
        <v>402</v>
      </c>
      <c r="G294" s="38" t="s">
        <v>101</v>
      </c>
      <c r="H294" s="38" t="s">
        <v>126</v>
      </c>
      <c r="I294" s="38" t="s">
        <v>79</v>
      </c>
      <c r="J294" s="38" t="s">
        <v>80</v>
      </c>
      <c r="K294" s="39">
        <v>19</v>
      </c>
      <c r="L294" s="38" t="s">
        <v>1568</v>
      </c>
      <c r="M294" s="38" t="s">
        <v>1569</v>
      </c>
      <c r="N294" s="38" t="s">
        <v>94</v>
      </c>
      <c r="O294" s="38" t="s">
        <v>84</v>
      </c>
      <c r="P294" s="38" t="s">
        <v>680</v>
      </c>
      <c r="Q294" s="31">
        <f ca="1">RANDBETWEEN(40,110)/100</f>
        <v>0.63</v>
      </c>
      <c r="R294" s="31">
        <f ca="1">Q294*(IF(J294="Yes",1.25,1))</f>
        <v>0.78749999999999998</v>
      </c>
      <c r="S294" s="31">
        <f ca="1">R294*(IF(OR(VALUE(P294)&gt;8,VALUE(D294)&gt;80),1.25,1))</f>
        <v>0.78749999999999998</v>
      </c>
      <c r="T294" s="31">
        <f ca="1">S294*(IF(H294="Mass Customer",0.85,1))</f>
        <v>0.78749999999999998</v>
      </c>
      <c r="U294" s="31">
        <f>RANK(W294,W78:W1008,0)</f>
        <v>263</v>
      </c>
      <c r="V294" s="31">
        <v>285</v>
      </c>
      <c r="W294" s="56">
        <v>1.04125</v>
      </c>
    </row>
    <row r="295" spans="1:23" ht="15.75" customHeight="1" x14ac:dyDescent="0.3">
      <c r="A295" s="38" t="s">
        <v>947</v>
      </c>
      <c r="B295" s="38" t="s">
        <v>948</v>
      </c>
      <c r="C295" s="38" t="s">
        <v>98</v>
      </c>
      <c r="D295" s="41">
        <v>16</v>
      </c>
      <c r="E295" s="43" t="s">
        <v>949</v>
      </c>
      <c r="F295" s="38" t="s">
        <v>950</v>
      </c>
      <c r="G295" s="38" t="s">
        <v>178</v>
      </c>
      <c r="H295" s="38" t="s">
        <v>78</v>
      </c>
      <c r="I295" s="38" t="s">
        <v>79</v>
      </c>
      <c r="J295" s="38" t="s">
        <v>91</v>
      </c>
      <c r="K295" s="39">
        <v>7</v>
      </c>
      <c r="L295" s="38" t="s">
        <v>951</v>
      </c>
      <c r="M295" s="38" t="s">
        <v>442</v>
      </c>
      <c r="N295" s="38" t="s">
        <v>94</v>
      </c>
      <c r="O295" s="38" t="s">
        <v>84</v>
      </c>
      <c r="P295" s="38" t="s">
        <v>120</v>
      </c>
      <c r="Q295" s="31">
        <f ca="1">RANDBETWEEN(40,110)/100</f>
        <v>1.0900000000000001</v>
      </c>
      <c r="R295" s="31">
        <f ca="1">Q295*(IF(J295="Yes",1.25,1))</f>
        <v>1.0900000000000001</v>
      </c>
      <c r="S295" s="31">
        <f ca="1">R295*(IF(OR(VALUE(P295)&gt;8,VALUE(D295)&gt;80),1.25,1))</f>
        <v>1.3625</v>
      </c>
      <c r="T295" s="31">
        <f ca="1">S295*(IF(H295="Mass Customer",0.85,1))</f>
        <v>1.1581250000000001</v>
      </c>
      <c r="U295" s="31">
        <f>RANK(W295,W210:W1137,0)</f>
        <v>129</v>
      </c>
      <c r="V295" s="31">
        <v>158</v>
      </c>
      <c r="W295" s="56">
        <v>1.1875</v>
      </c>
    </row>
    <row r="296" spans="1:23" ht="15.75" customHeight="1" x14ac:dyDescent="0.3">
      <c r="A296" s="38" t="s">
        <v>3013</v>
      </c>
      <c r="B296" s="38" t="s">
        <v>3014</v>
      </c>
      <c r="C296" s="38" t="s">
        <v>98</v>
      </c>
      <c r="D296" s="41">
        <v>63</v>
      </c>
      <c r="E296" s="43" t="s">
        <v>3015</v>
      </c>
      <c r="F296" s="38" t="s">
        <v>1461</v>
      </c>
      <c r="G296" s="38" t="s">
        <v>152</v>
      </c>
      <c r="H296" s="38" t="s">
        <v>78</v>
      </c>
      <c r="I296" s="38" t="s">
        <v>79</v>
      </c>
      <c r="J296" s="38" t="s">
        <v>91</v>
      </c>
      <c r="K296" s="39">
        <v>8</v>
      </c>
      <c r="L296" s="38" t="s">
        <v>3016</v>
      </c>
      <c r="M296" s="38" t="s">
        <v>1077</v>
      </c>
      <c r="N296" s="38" t="s">
        <v>94</v>
      </c>
      <c r="O296" s="38" t="s">
        <v>84</v>
      </c>
      <c r="P296" s="38" t="s">
        <v>120</v>
      </c>
      <c r="Q296" s="31">
        <f ca="1">RANDBETWEEN(40,110)/100</f>
        <v>0.82</v>
      </c>
      <c r="R296" s="31">
        <f ca="1">Q296*(IF(J296="Yes",1.25,1))</f>
        <v>0.82</v>
      </c>
      <c r="S296" s="31">
        <f ca="1">R296*(IF(OR(VALUE(P296)&gt;8,VALUE(D296)&gt;80),1.25,1))</f>
        <v>1.0249999999999999</v>
      </c>
      <c r="T296" s="31">
        <f ca="1">S296*(IF(H296="Mass Customer",0.85,1))</f>
        <v>0.87124999999999986</v>
      </c>
      <c r="U296" s="31">
        <f>RANK(W296,W1:W681,0)</f>
        <v>419</v>
      </c>
      <c r="V296" s="31">
        <v>615</v>
      </c>
      <c r="W296" s="56">
        <v>0.75649999999999995</v>
      </c>
    </row>
    <row r="297" spans="1:23" ht="15.75" customHeight="1" x14ac:dyDescent="0.3">
      <c r="A297" s="38" t="s">
        <v>4313</v>
      </c>
      <c r="B297" s="38" t="s">
        <v>4314</v>
      </c>
      <c r="C297" s="38" t="s">
        <v>98</v>
      </c>
      <c r="D297" s="41">
        <v>61</v>
      </c>
      <c r="E297" s="43" t="s">
        <v>4315</v>
      </c>
      <c r="F297" s="38" t="s">
        <v>1045</v>
      </c>
      <c r="G297" s="38" t="s">
        <v>77</v>
      </c>
      <c r="H297" s="38" t="s">
        <v>78</v>
      </c>
      <c r="I297" s="38" t="s">
        <v>79</v>
      </c>
      <c r="J297" s="38" t="s">
        <v>91</v>
      </c>
      <c r="K297" s="39">
        <v>20</v>
      </c>
      <c r="L297" s="38" t="s">
        <v>4316</v>
      </c>
      <c r="M297" s="38" t="s">
        <v>4317</v>
      </c>
      <c r="N297" s="38" t="s">
        <v>83</v>
      </c>
      <c r="O297" s="38" t="s">
        <v>84</v>
      </c>
      <c r="P297" s="38" t="s">
        <v>120</v>
      </c>
      <c r="Q297" s="31">
        <f ca="1">RANDBETWEEN(40,110)/100</f>
        <v>0.74</v>
      </c>
      <c r="R297" s="31">
        <f ca="1">Q297*(IF(J297="Yes",1.25,1))</f>
        <v>0.74</v>
      </c>
      <c r="S297" s="31">
        <f ca="1">R297*(IF(OR(VALUE(P297)&gt;8,VALUE(D297)&gt;80),1.25,1))</f>
        <v>0.92500000000000004</v>
      </c>
      <c r="T297" s="31">
        <f ca="1">S297*(IF(H297="Mass Customer",0.85,1))</f>
        <v>0.78625</v>
      </c>
      <c r="U297" s="31">
        <f>RANK(W297,W1:W370,0)</f>
        <v>342</v>
      </c>
      <c r="V297" s="31">
        <v>926</v>
      </c>
      <c r="W297" s="56">
        <v>0.48449999999999988</v>
      </c>
    </row>
    <row r="298" spans="1:23" ht="15.75" customHeight="1" x14ac:dyDescent="0.3">
      <c r="A298" s="38" t="s">
        <v>72</v>
      </c>
      <c r="B298" s="38" t="s">
        <v>73</v>
      </c>
      <c r="C298" s="38" t="s">
        <v>74</v>
      </c>
      <c r="D298" s="41">
        <v>86</v>
      </c>
      <c r="E298" s="43" t="s">
        <v>75</v>
      </c>
      <c r="F298" s="38" t="s">
        <v>76</v>
      </c>
      <c r="G298" s="38" t="s">
        <v>77</v>
      </c>
      <c r="H298" s="38" t="s">
        <v>78</v>
      </c>
      <c r="I298" s="38" t="s">
        <v>79</v>
      </c>
      <c r="J298" s="38" t="s">
        <v>80</v>
      </c>
      <c r="K298" s="39">
        <v>14</v>
      </c>
      <c r="L298" s="38" t="s">
        <v>81</v>
      </c>
      <c r="M298" s="38" t="s">
        <v>82</v>
      </c>
      <c r="N298" s="38" t="s">
        <v>83</v>
      </c>
      <c r="O298" s="38" t="s">
        <v>84</v>
      </c>
      <c r="P298" s="38" t="s">
        <v>85</v>
      </c>
      <c r="Q298" s="31">
        <f ca="1">RANDBETWEEN(40,110)/100</f>
        <v>0.55000000000000004</v>
      </c>
      <c r="R298" s="31">
        <f ca="1">Q298*(IF(J298="Yes",1.25,1))</f>
        <v>0.6875</v>
      </c>
      <c r="S298" s="31">
        <f ca="1">R298*(IF(OR(VALUE(P298)&gt;8,VALUE(D298)&gt;80),1.25,1))</f>
        <v>0.859375</v>
      </c>
      <c r="T298" s="31">
        <f ca="1">S298*(IF(H298="Mass Customer",0.85,1))</f>
        <v>0.73046875</v>
      </c>
      <c r="U298" s="31">
        <f>RANK(W298,W297:W1297,0)</f>
        <v>1</v>
      </c>
      <c r="V298" s="31">
        <v>1</v>
      </c>
      <c r="W298" s="56">
        <v>1.71875</v>
      </c>
    </row>
    <row r="299" spans="1:23" ht="15.75" customHeight="1" x14ac:dyDescent="0.3">
      <c r="A299" s="38" t="s">
        <v>1921</v>
      </c>
      <c r="B299" s="38" t="s">
        <v>1922</v>
      </c>
      <c r="C299" s="38" t="s">
        <v>74</v>
      </c>
      <c r="D299" s="41">
        <v>13</v>
      </c>
      <c r="E299" s="43" t="s">
        <v>1923</v>
      </c>
      <c r="F299" s="38" t="s">
        <v>1262</v>
      </c>
      <c r="G299" s="38" t="s">
        <v>101</v>
      </c>
      <c r="H299" s="38" t="s">
        <v>78</v>
      </c>
      <c r="I299" s="38" t="s">
        <v>79</v>
      </c>
      <c r="J299" s="38" t="s">
        <v>91</v>
      </c>
      <c r="K299" s="39">
        <v>13</v>
      </c>
      <c r="L299" s="38" t="s">
        <v>1924</v>
      </c>
      <c r="M299" s="38" t="s">
        <v>1925</v>
      </c>
      <c r="N299" s="38" t="s">
        <v>105</v>
      </c>
      <c r="O299" s="38" t="s">
        <v>84</v>
      </c>
      <c r="P299" s="38" t="s">
        <v>95</v>
      </c>
      <c r="Q299" s="31">
        <f ca="1">RANDBETWEEN(40,110)/100</f>
        <v>1.04</v>
      </c>
      <c r="R299" s="31">
        <f ca="1">Q299*(IF(J299="Yes",1.25,1))</f>
        <v>1.04</v>
      </c>
      <c r="S299" s="31">
        <f ca="1">R299*(IF(OR(VALUE(P299)&gt;8,VALUE(D299)&gt;80),1.25,1))</f>
        <v>1.3</v>
      </c>
      <c r="T299" s="31">
        <f ca="1">S299*(IF(H299="Mass Customer",0.85,1))</f>
        <v>1.105</v>
      </c>
      <c r="U299" s="31">
        <f>RANK(W299,W244:W935,0)</f>
        <v>256</v>
      </c>
      <c r="V299" s="31">
        <v>361</v>
      </c>
      <c r="W299" s="56">
        <v>0.97750000000000004</v>
      </c>
    </row>
    <row r="300" spans="1:23" ht="15.75" customHeight="1" x14ac:dyDescent="0.3">
      <c r="A300" s="38" t="s">
        <v>3734</v>
      </c>
      <c r="B300" s="40"/>
      <c r="C300" s="38" t="s">
        <v>98</v>
      </c>
      <c r="D300" s="41">
        <v>48</v>
      </c>
      <c r="E300" s="43" t="s">
        <v>3735</v>
      </c>
      <c r="F300" s="38" t="s">
        <v>525</v>
      </c>
      <c r="G300" s="38" t="s">
        <v>178</v>
      </c>
      <c r="H300" s="38" t="s">
        <v>126</v>
      </c>
      <c r="I300" s="38" t="s">
        <v>79</v>
      </c>
      <c r="J300" s="38" t="s">
        <v>80</v>
      </c>
      <c r="K300" s="39">
        <v>11</v>
      </c>
      <c r="L300" s="38" t="s">
        <v>3736</v>
      </c>
      <c r="M300" s="38" t="s">
        <v>3721</v>
      </c>
      <c r="N300" s="38" t="s">
        <v>105</v>
      </c>
      <c r="O300" s="38" t="s">
        <v>84</v>
      </c>
      <c r="P300" s="38" t="s">
        <v>355</v>
      </c>
      <c r="Q300" s="31">
        <f ca="1">RANDBETWEEN(40,110)/100</f>
        <v>1.08</v>
      </c>
      <c r="R300" s="31">
        <f ca="1">Q300*(IF(J300="Yes",1.25,1))</f>
        <v>1.35</v>
      </c>
      <c r="S300" s="31">
        <f ca="1">R300*(IF(OR(VALUE(P300)&gt;8,VALUE(D300)&gt;80),1.25,1))</f>
        <v>1.6875</v>
      </c>
      <c r="T300" s="31">
        <f ca="1">S300*(IF(H300="Mass Customer",0.85,1))</f>
        <v>1.6875</v>
      </c>
      <c r="U300" s="31">
        <f>RANK(W300,W1:W513,0)</f>
        <v>398</v>
      </c>
      <c r="V300" s="31">
        <v>786</v>
      </c>
      <c r="W300" s="56">
        <v>0.61624999999999996</v>
      </c>
    </row>
    <row r="301" spans="1:23" ht="15.75" customHeight="1" x14ac:dyDescent="0.3">
      <c r="A301" s="38" t="s">
        <v>1947</v>
      </c>
      <c r="B301" s="38" t="s">
        <v>1948</v>
      </c>
      <c r="C301" s="38" t="s">
        <v>98</v>
      </c>
      <c r="D301" s="41">
        <v>6</v>
      </c>
      <c r="E301" s="43" t="s">
        <v>1949</v>
      </c>
      <c r="F301" s="38" t="s">
        <v>305</v>
      </c>
      <c r="G301" s="38" t="s">
        <v>230</v>
      </c>
      <c r="H301" s="38" t="s">
        <v>78</v>
      </c>
      <c r="I301" s="38" t="s">
        <v>79</v>
      </c>
      <c r="J301" s="38" t="s">
        <v>80</v>
      </c>
      <c r="K301" s="39">
        <v>20</v>
      </c>
      <c r="L301" s="38" t="s">
        <v>1950</v>
      </c>
      <c r="M301" s="38" t="s">
        <v>581</v>
      </c>
      <c r="N301" s="38" t="s">
        <v>94</v>
      </c>
      <c r="O301" s="38" t="s">
        <v>84</v>
      </c>
      <c r="P301" s="38" t="s">
        <v>120</v>
      </c>
      <c r="Q301" s="31">
        <f ca="1">RANDBETWEEN(40,110)/100</f>
        <v>0.69</v>
      </c>
      <c r="R301" s="31">
        <f ca="1">Q301*(IF(J301="Yes",1.25,1))</f>
        <v>0.86249999999999993</v>
      </c>
      <c r="S301" s="31">
        <f ca="1">R301*(IF(OR(VALUE(P301)&gt;8,VALUE(D301)&gt;80),1.25,1))</f>
        <v>1.078125</v>
      </c>
      <c r="T301" s="31">
        <f ca="1">S301*(IF(H301="Mass Customer",0.85,1))</f>
        <v>0.91640624999999998</v>
      </c>
      <c r="U301" s="31">
        <f>RANK(W301,W1:W932,0)</f>
        <v>343</v>
      </c>
      <c r="V301" s="31">
        <v>366</v>
      </c>
      <c r="W301" s="56">
        <v>0.97500000000000009</v>
      </c>
    </row>
    <row r="302" spans="1:23" ht="15.75" customHeight="1" x14ac:dyDescent="0.3">
      <c r="A302" s="38" t="s">
        <v>1712</v>
      </c>
      <c r="B302" s="38" t="s">
        <v>1713</v>
      </c>
      <c r="C302" s="38" t="s">
        <v>98</v>
      </c>
      <c r="D302" s="41">
        <v>3</v>
      </c>
      <c r="E302" s="43" t="s">
        <v>1714</v>
      </c>
      <c r="F302" s="38" t="s">
        <v>866</v>
      </c>
      <c r="G302" s="38" t="s">
        <v>178</v>
      </c>
      <c r="H302" s="38" t="s">
        <v>78</v>
      </c>
      <c r="I302" s="38" t="s">
        <v>79</v>
      </c>
      <c r="J302" s="38" t="s">
        <v>80</v>
      </c>
      <c r="K302" s="39">
        <v>15</v>
      </c>
      <c r="L302" s="38" t="s">
        <v>1715</v>
      </c>
      <c r="M302" s="38" t="s">
        <v>1716</v>
      </c>
      <c r="N302" s="38" t="s">
        <v>105</v>
      </c>
      <c r="O302" s="38" t="s">
        <v>84</v>
      </c>
      <c r="P302" s="38" t="s">
        <v>85</v>
      </c>
      <c r="Q302" s="31">
        <f ca="1">RANDBETWEEN(40,110)/100</f>
        <v>0.45</v>
      </c>
      <c r="R302" s="31">
        <f ca="1">Q302*(IF(J302="Yes",1.25,1))</f>
        <v>0.5625</v>
      </c>
      <c r="S302" s="31">
        <f ca="1">R302*(IF(OR(VALUE(P302)&gt;8,VALUE(D302)&gt;80),1.25,1))</f>
        <v>0.5625</v>
      </c>
      <c r="T302" s="31">
        <f ca="1">S302*(IF(H302="Mass Customer",0.85,1))</f>
        <v>0.47812499999999997</v>
      </c>
      <c r="U302" s="31">
        <f>RANK(W302,W87:W985,0)</f>
        <v>285</v>
      </c>
      <c r="V302" s="31">
        <v>312</v>
      </c>
      <c r="W302" s="56">
        <v>1.02</v>
      </c>
    </row>
    <row r="303" spans="1:23" ht="15.75" customHeight="1" x14ac:dyDescent="0.3">
      <c r="A303" s="38" t="s">
        <v>2230</v>
      </c>
      <c r="B303" s="38" t="s">
        <v>2231</v>
      </c>
      <c r="C303" s="38" t="s">
        <v>74</v>
      </c>
      <c r="D303" s="41">
        <v>72</v>
      </c>
      <c r="E303" s="43" t="s">
        <v>2232</v>
      </c>
      <c r="F303" s="38" t="s">
        <v>636</v>
      </c>
      <c r="G303" s="38" t="s">
        <v>178</v>
      </c>
      <c r="H303" s="38" t="s">
        <v>78</v>
      </c>
      <c r="I303" s="38" t="s">
        <v>79</v>
      </c>
      <c r="J303" s="38" t="s">
        <v>91</v>
      </c>
      <c r="K303" s="39">
        <v>16</v>
      </c>
      <c r="L303" s="38" t="s">
        <v>2233</v>
      </c>
      <c r="M303" s="38" t="s">
        <v>1277</v>
      </c>
      <c r="N303" s="38" t="s">
        <v>83</v>
      </c>
      <c r="O303" s="38" t="s">
        <v>84</v>
      </c>
      <c r="P303" s="38" t="s">
        <v>233</v>
      </c>
      <c r="Q303" s="31">
        <f ca="1">RANDBETWEEN(40,110)/100</f>
        <v>1.0900000000000001</v>
      </c>
      <c r="R303" s="31">
        <f ca="1">Q303*(IF(J303="Yes",1.25,1))</f>
        <v>1.0900000000000001</v>
      </c>
      <c r="S303" s="31">
        <f ca="1">R303*(IF(OR(VALUE(P303)&gt;8,VALUE(D303)&gt;80),1.25,1))</f>
        <v>1.0900000000000001</v>
      </c>
      <c r="T303" s="31">
        <f ca="1">S303*(IF(H303="Mass Customer",0.85,1))</f>
        <v>0.92649999999999999</v>
      </c>
      <c r="U303" s="31">
        <f>RANK(W303,W1:W870,0)</f>
        <v>382</v>
      </c>
      <c r="V303" s="31">
        <v>433</v>
      </c>
      <c r="W303" s="56">
        <v>0.90625</v>
      </c>
    </row>
    <row r="304" spans="1:23" ht="15.75" customHeight="1" x14ac:dyDescent="0.3">
      <c r="A304" s="38" t="s">
        <v>1366</v>
      </c>
      <c r="B304" s="38" t="s">
        <v>1367</v>
      </c>
      <c r="C304" s="38" t="s">
        <v>74</v>
      </c>
      <c r="D304" s="41">
        <v>29</v>
      </c>
      <c r="E304" s="43" t="s">
        <v>1368</v>
      </c>
      <c r="F304" s="38" t="s">
        <v>741</v>
      </c>
      <c r="G304" s="38" t="s">
        <v>178</v>
      </c>
      <c r="H304" s="38" t="s">
        <v>78</v>
      </c>
      <c r="I304" s="38" t="s">
        <v>79</v>
      </c>
      <c r="J304" s="38" t="s">
        <v>91</v>
      </c>
      <c r="K304" s="39">
        <v>12</v>
      </c>
      <c r="L304" s="38" t="s">
        <v>1369</v>
      </c>
      <c r="M304" s="38" t="s">
        <v>1370</v>
      </c>
      <c r="N304" s="38" t="s">
        <v>83</v>
      </c>
      <c r="O304" s="38" t="s">
        <v>84</v>
      </c>
      <c r="P304" s="38" t="s">
        <v>167</v>
      </c>
      <c r="Q304" s="31">
        <f ca="1">RANDBETWEEN(40,110)/100</f>
        <v>0.49</v>
      </c>
      <c r="R304" s="31">
        <f ca="1">Q304*(IF(J304="Yes",1.25,1))</f>
        <v>0.49</v>
      </c>
      <c r="S304" s="31">
        <f ca="1">R304*(IF(OR(VALUE(P304)&gt;8,VALUE(D304)&gt;80),1.25,1))</f>
        <v>0.49</v>
      </c>
      <c r="T304" s="31">
        <f ca="1">S304*(IF(H304="Mass Customer",0.85,1))</f>
        <v>0.41649999999999998</v>
      </c>
      <c r="U304" s="31">
        <f>RANK(W304,W99:W1060,0)</f>
        <v>221</v>
      </c>
      <c r="V304" s="31">
        <v>244</v>
      </c>
      <c r="W304" s="56">
        <v>1.08375</v>
      </c>
    </row>
    <row r="305" spans="1:23" ht="15.75" customHeight="1" x14ac:dyDescent="0.3">
      <c r="A305" s="38" t="s">
        <v>4243</v>
      </c>
      <c r="B305" s="38" t="s">
        <v>3671</v>
      </c>
      <c r="C305" s="38" t="s">
        <v>98</v>
      </c>
      <c r="D305" s="41">
        <v>65</v>
      </c>
      <c r="E305" s="43" t="s">
        <v>4244</v>
      </c>
      <c r="F305" s="38" t="s">
        <v>689</v>
      </c>
      <c r="G305" s="38" t="s">
        <v>140</v>
      </c>
      <c r="H305" s="38" t="s">
        <v>78</v>
      </c>
      <c r="I305" s="38" t="s">
        <v>79</v>
      </c>
      <c r="J305" s="38" t="s">
        <v>80</v>
      </c>
      <c r="K305" s="39">
        <v>8</v>
      </c>
      <c r="L305" s="38" t="s">
        <v>4245</v>
      </c>
      <c r="M305" s="38" t="s">
        <v>4246</v>
      </c>
      <c r="N305" s="38" t="s">
        <v>94</v>
      </c>
      <c r="O305" s="38" t="s">
        <v>84</v>
      </c>
      <c r="P305" s="38" t="s">
        <v>106</v>
      </c>
      <c r="Q305" s="31">
        <f ca="1">RANDBETWEEN(40,110)/100</f>
        <v>0.97</v>
      </c>
      <c r="R305" s="31">
        <f ca="1">Q305*(IF(J305="Yes",1.25,1))</f>
        <v>1.2124999999999999</v>
      </c>
      <c r="S305" s="31">
        <f ca="1">R305*(IF(OR(VALUE(P305)&gt;8,VALUE(D305)&gt;80),1.25,1))</f>
        <v>1.2124999999999999</v>
      </c>
      <c r="T305" s="31">
        <f ca="1">S305*(IF(H305="Mass Customer",0.85,1))</f>
        <v>1.0306249999999999</v>
      </c>
      <c r="U305" s="31">
        <f>RANK(W305,W1:W395,0)</f>
        <v>358</v>
      </c>
      <c r="V305" s="31">
        <v>904</v>
      </c>
      <c r="W305" s="56">
        <v>0.5</v>
      </c>
    </row>
    <row r="306" spans="1:23" ht="15.75" customHeight="1" x14ac:dyDescent="0.3">
      <c r="A306" s="38" t="s">
        <v>2128</v>
      </c>
      <c r="B306" s="38" t="s">
        <v>2129</v>
      </c>
      <c r="C306" s="38" t="s">
        <v>98</v>
      </c>
      <c r="D306" s="41">
        <v>15</v>
      </c>
      <c r="E306" s="43" t="s">
        <v>2130</v>
      </c>
      <c r="F306" s="38" t="s">
        <v>145</v>
      </c>
      <c r="G306" s="38" t="s">
        <v>230</v>
      </c>
      <c r="H306" s="38" t="s">
        <v>102</v>
      </c>
      <c r="I306" s="38" t="s">
        <v>79</v>
      </c>
      <c r="J306" s="38" t="s">
        <v>91</v>
      </c>
      <c r="K306" s="39">
        <v>18</v>
      </c>
      <c r="L306" s="38" t="s">
        <v>2131</v>
      </c>
      <c r="M306" s="38" t="s">
        <v>1118</v>
      </c>
      <c r="N306" s="38" t="s">
        <v>94</v>
      </c>
      <c r="O306" s="38" t="s">
        <v>84</v>
      </c>
      <c r="P306" s="38" t="s">
        <v>129</v>
      </c>
      <c r="Q306" s="31">
        <f ca="1">RANDBETWEEN(40,110)/100</f>
        <v>0.52</v>
      </c>
      <c r="R306" s="31">
        <f ca="1">Q306*(IF(J306="Yes",1.25,1))</f>
        <v>0.52</v>
      </c>
      <c r="S306" s="31">
        <f ca="1">R306*(IF(OR(VALUE(P306)&gt;8,VALUE(D306)&gt;80),1.25,1))</f>
        <v>0.52</v>
      </c>
      <c r="T306" s="31">
        <f ca="1">S306*(IF(H306="Mass Customer",0.85,1))</f>
        <v>0.52</v>
      </c>
      <c r="U306" s="31">
        <f>RANK(W306,W230:W896,0)</f>
        <v>279</v>
      </c>
      <c r="V306" s="31">
        <v>409</v>
      </c>
      <c r="W306" s="56">
        <v>0.92500000000000004</v>
      </c>
    </row>
    <row r="307" spans="1:23" ht="15.75" hidden="1" customHeight="1" x14ac:dyDescent="0.3">
      <c r="A307" s="38" t="s">
        <v>3370</v>
      </c>
      <c r="B307" s="38" t="s">
        <v>3371</v>
      </c>
      <c r="C307" s="38" t="s">
        <v>74</v>
      </c>
      <c r="D307" s="41">
        <v>31</v>
      </c>
      <c r="E307" s="43" t="s">
        <v>3372</v>
      </c>
      <c r="F307" s="40"/>
      <c r="G307" s="38" t="s">
        <v>77</v>
      </c>
      <c r="H307" s="38" t="s">
        <v>78</v>
      </c>
      <c r="I307" s="38" t="s">
        <v>79</v>
      </c>
      <c r="J307" s="38" t="s">
        <v>91</v>
      </c>
      <c r="K307" s="39">
        <v>7</v>
      </c>
      <c r="L307" s="38" t="s">
        <v>3373</v>
      </c>
      <c r="M307" s="38" t="s">
        <v>1890</v>
      </c>
      <c r="N307" s="38" t="s">
        <v>94</v>
      </c>
      <c r="O307" s="38" t="s">
        <v>84</v>
      </c>
      <c r="P307" s="38" t="s">
        <v>167</v>
      </c>
      <c r="Q307" s="31">
        <f ca="1">RANDBETWEEN(40,110)/100</f>
        <v>0.68</v>
      </c>
      <c r="R307" s="31">
        <f ca="1">Q307*(IF(J307="Yes",1.25,1))</f>
        <v>0.68</v>
      </c>
      <c r="S307" s="31">
        <f ca="1">R307*(IF(OR(VALUE(P307)&gt;8,VALUE(D307)&gt;80),1.25,1))</f>
        <v>0.68</v>
      </c>
      <c r="T307" s="31">
        <f ca="1">S307*(IF(H307="Mass Customer",0.85,1))</f>
        <v>0.57800000000000007</v>
      </c>
      <c r="U307" s="31">
        <f>RANK(W307,W71:W609,0)</f>
        <v>376</v>
      </c>
      <c r="V307" s="31">
        <v>698</v>
      </c>
      <c r="W307" s="31">
        <v>0.69</v>
      </c>
    </row>
    <row r="308" spans="1:23" ht="15.75" customHeight="1" x14ac:dyDescent="0.3">
      <c r="A308" s="38" t="s">
        <v>1198</v>
      </c>
      <c r="B308" s="38" t="s">
        <v>1199</v>
      </c>
      <c r="C308" s="38" t="s">
        <v>98</v>
      </c>
      <c r="D308" s="41">
        <v>12</v>
      </c>
      <c r="E308" s="43" t="s">
        <v>1200</v>
      </c>
      <c r="F308" s="38" t="s">
        <v>392</v>
      </c>
      <c r="G308" s="38" t="s">
        <v>178</v>
      </c>
      <c r="H308" s="38" t="s">
        <v>126</v>
      </c>
      <c r="I308" s="38" t="s">
        <v>79</v>
      </c>
      <c r="J308" s="38" t="s">
        <v>91</v>
      </c>
      <c r="K308" s="39">
        <v>19</v>
      </c>
      <c r="L308" s="38" t="s">
        <v>1201</v>
      </c>
      <c r="M308" s="38" t="s">
        <v>1202</v>
      </c>
      <c r="N308" s="38" t="s">
        <v>94</v>
      </c>
      <c r="O308" s="38" t="s">
        <v>84</v>
      </c>
      <c r="P308" s="38" t="s">
        <v>120</v>
      </c>
      <c r="Q308" s="31">
        <f ca="1">RANDBETWEEN(40,110)/100</f>
        <v>0.79</v>
      </c>
      <c r="R308" s="31">
        <f ca="1">Q308*(IF(J308="Yes",1.25,1))</f>
        <v>0.79</v>
      </c>
      <c r="S308" s="31">
        <f ca="1">R308*(IF(OR(VALUE(P308)&gt;8,VALUE(D308)&gt;80),1.25,1))</f>
        <v>0.98750000000000004</v>
      </c>
      <c r="T308" s="31">
        <f ca="1">S308*(IF(H308="Mass Customer",0.85,1))</f>
        <v>0.98750000000000004</v>
      </c>
      <c r="U308" s="31">
        <f>RANK(W308,W261:W1099,0)</f>
        <v>155</v>
      </c>
      <c r="V308" s="31">
        <v>206</v>
      </c>
      <c r="W308" s="56">
        <v>1.1375</v>
      </c>
    </row>
    <row r="309" spans="1:23" ht="15.75" customHeight="1" x14ac:dyDescent="0.3">
      <c r="A309" s="38" t="s">
        <v>4038</v>
      </c>
      <c r="B309" s="38" t="s">
        <v>4039</v>
      </c>
      <c r="C309" s="38" t="s">
        <v>98</v>
      </c>
      <c r="D309" s="41">
        <v>47</v>
      </c>
      <c r="E309" s="43" t="s">
        <v>4040</v>
      </c>
      <c r="F309" s="38" t="s">
        <v>352</v>
      </c>
      <c r="G309" s="38" t="s">
        <v>152</v>
      </c>
      <c r="H309" s="38" t="s">
        <v>126</v>
      </c>
      <c r="I309" s="38" t="s">
        <v>79</v>
      </c>
      <c r="J309" s="38" t="s">
        <v>91</v>
      </c>
      <c r="K309" s="39">
        <v>15</v>
      </c>
      <c r="L309" s="38" t="s">
        <v>4041</v>
      </c>
      <c r="M309" s="38" t="s">
        <v>1193</v>
      </c>
      <c r="N309" s="38" t="s">
        <v>83</v>
      </c>
      <c r="O309" s="38" t="s">
        <v>84</v>
      </c>
      <c r="P309" s="38" t="s">
        <v>85</v>
      </c>
      <c r="Q309" s="31">
        <f ca="1">RANDBETWEEN(40,110)/100</f>
        <v>0.56000000000000005</v>
      </c>
      <c r="R309" s="31">
        <f ca="1">Q309*(IF(J309="Yes",1.25,1))</f>
        <v>0.56000000000000005</v>
      </c>
      <c r="S309" s="31">
        <f ca="1">R309*(IF(OR(VALUE(P309)&gt;8,VALUE(D309)&gt;80),1.25,1))</f>
        <v>0.56000000000000005</v>
      </c>
      <c r="T309" s="31">
        <f ca="1">S309*(IF(H309="Mass Customer",0.85,1))</f>
        <v>0.56000000000000005</v>
      </c>
      <c r="U309" s="31">
        <f>RANK(W309,W1:W449,0)</f>
        <v>383</v>
      </c>
      <c r="V309" s="31">
        <v>859</v>
      </c>
      <c r="W309" s="56">
        <v>0.55781249999999993</v>
      </c>
    </row>
    <row r="310" spans="1:23" ht="15.75" customHeight="1" x14ac:dyDescent="0.3">
      <c r="A310" s="38" t="s">
        <v>3969</v>
      </c>
      <c r="B310" s="38" t="s">
        <v>3970</v>
      </c>
      <c r="C310" s="38" t="s">
        <v>98</v>
      </c>
      <c r="D310" s="41">
        <v>79</v>
      </c>
      <c r="E310" s="43" t="s">
        <v>3971</v>
      </c>
      <c r="F310" s="38" t="s">
        <v>164</v>
      </c>
      <c r="G310" s="38" t="s">
        <v>90</v>
      </c>
      <c r="H310" s="38" t="s">
        <v>126</v>
      </c>
      <c r="I310" s="38" t="s">
        <v>79</v>
      </c>
      <c r="J310" s="38" t="s">
        <v>80</v>
      </c>
      <c r="K310" s="39">
        <v>6</v>
      </c>
      <c r="L310" s="38" t="s">
        <v>3972</v>
      </c>
      <c r="M310" s="38" t="s">
        <v>2799</v>
      </c>
      <c r="N310" s="38" t="s">
        <v>94</v>
      </c>
      <c r="O310" s="38" t="s">
        <v>84</v>
      </c>
      <c r="P310" s="38" t="s">
        <v>129</v>
      </c>
      <c r="Q310" s="31">
        <f ca="1">RANDBETWEEN(40,110)/100</f>
        <v>0.63</v>
      </c>
      <c r="R310" s="31">
        <f ca="1">Q310*(IF(J310="Yes",1.25,1))</f>
        <v>0.78749999999999998</v>
      </c>
      <c r="S310" s="31">
        <f ca="1">R310*(IF(OR(VALUE(P310)&gt;8,VALUE(D310)&gt;80),1.25,1))</f>
        <v>0.78749999999999998</v>
      </c>
      <c r="T310" s="31">
        <f ca="1">S310*(IF(H310="Mass Customer",0.85,1))</f>
        <v>0.78749999999999998</v>
      </c>
      <c r="U310" s="31">
        <f>RANK(W310,W1:W467,0)</f>
        <v>391</v>
      </c>
      <c r="V310" s="31">
        <v>843</v>
      </c>
      <c r="W310" s="56">
        <v>0.56950000000000001</v>
      </c>
    </row>
    <row r="311" spans="1:23" ht="15.75" customHeight="1" x14ac:dyDescent="0.3">
      <c r="A311" s="38" t="s">
        <v>2290</v>
      </c>
      <c r="B311" s="38" t="s">
        <v>2291</v>
      </c>
      <c r="C311" s="38" t="s">
        <v>74</v>
      </c>
      <c r="D311" s="41">
        <v>54</v>
      </c>
      <c r="E311" s="43" t="s">
        <v>2292</v>
      </c>
      <c r="F311" s="38" t="s">
        <v>218</v>
      </c>
      <c r="G311" s="38" t="s">
        <v>90</v>
      </c>
      <c r="H311" s="38" t="s">
        <v>126</v>
      </c>
      <c r="I311" s="38" t="s">
        <v>79</v>
      </c>
      <c r="J311" s="38" t="s">
        <v>80</v>
      </c>
      <c r="K311" s="39">
        <v>5</v>
      </c>
      <c r="L311" s="38" t="s">
        <v>2293</v>
      </c>
      <c r="M311" s="38" t="s">
        <v>2294</v>
      </c>
      <c r="N311" s="38" t="s">
        <v>105</v>
      </c>
      <c r="O311" s="38" t="s">
        <v>84</v>
      </c>
      <c r="P311" s="38" t="s">
        <v>95</v>
      </c>
      <c r="Q311" s="31">
        <f ca="1">RANDBETWEEN(40,110)/100</f>
        <v>1.0900000000000001</v>
      </c>
      <c r="R311" s="31">
        <f ca="1">Q311*(IF(J311="Yes",1.25,1))</f>
        <v>1.3625</v>
      </c>
      <c r="S311" s="31">
        <f ca="1">R311*(IF(OR(VALUE(P311)&gt;8,VALUE(D311)&gt;80),1.25,1))</f>
        <v>1.703125</v>
      </c>
      <c r="T311" s="31">
        <f ca="1">S311*(IF(H311="Mass Customer",0.85,1))</f>
        <v>1.703125</v>
      </c>
      <c r="U311" s="31">
        <f>RANK(W311,W1:W864,0)</f>
        <v>387</v>
      </c>
      <c r="V311" s="31">
        <v>444</v>
      </c>
      <c r="W311" s="56">
        <v>0.9</v>
      </c>
    </row>
    <row r="312" spans="1:23" ht="15.75" hidden="1" customHeight="1" x14ac:dyDescent="0.3">
      <c r="A312" s="38" t="s">
        <v>512</v>
      </c>
      <c r="B312" s="38" t="s">
        <v>513</v>
      </c>
      <c r="C312" s="38" t="s">
        <v>98</v>
      </c>
      <c r="D312" s="41">
        <v>76</v>
      </c>
      <c r="E312" s="43" t="s">
        <v>514</v>
      </c>
      <c r="F312" s="40"/>
      <c r="G312" s="38" t="s">
        <v>101</v>
      </c>
      <c r="H312" s="38" t="s">
        <v>102</v>
      </c>
      <c r="I312" s="38" t="s">
        <v>79</v>
      </c>
      <c r="J312" s="38" t="s">
        <v>80</v>
      </c>
      <c r="K312" s="39">
        <v>19</v>
      </c>
      <c r="L312" s="38" t="s">
        <v>515</v>
      </c>
      <c r="M312" s="38" t="s">
        <v>516</v>
      </c>
      <c r="N312" s="38" t="s">
        <v>94</v>
      </c>
      <c r="O312" s="38" t="s">
        <v>84</v>
      </c>
      <c r="P312" s="38" t="s">
        <v>120</v>
      </c>
      <c r="Q312" s="31">
        <f ca="1">RANDBETWEEN(40,110)/100</f>
        <v>0.52</v>
      </c>
      <c r="R312" s="31">
        <f ca="1">Q312*(IF(J312="Yes",1.25,1))</f>
        <v>0.65</v>
      </c>
      <c r="S312" s="31">
        <f ca="1">R312*(IF(OR(VALUE(P312)&gt;8,VALUE(D312)&gt;80),1.25,1))</f>
        <v>0.8125</v>
      </c>
      <c r="T312" s="31">
        <f ca="1">S312*(IF(H312="Mass Customer",0.85,1))</f>
        <v>0.8125</v>
      </c>
      <c r="U312" s="31">
        <f>RANK(W312,W237:W1237,0)</f>
        <v>58</v>
      </c>
      <c r="V312" s="31">
        <v>72</v>
      </c>
      <c r="W312" s="31">
        <v>1.35</v>
      </c>
    </row>
    <row r="313" spans="1:23" ht="15.75" customHeight="1" x14ac:dyDescent="0.3">
      <c r="A313" s="38" t="s">
        <v>3182</v>
      </c>
      <c r="B313" s="38" t="s">
        <v>3183</v>
      </c>
      <c r="C313" s="38" t="s">
        <v>98</v>
      </c>
      <c r="D313" s="41">
        <v>86</v>
      </c>
      <c r="E313" s="43" t="s">
        <v>3184</v>
      </c>
      <c r="F313" s="38" t="s">
        <v>807</v>
      </c>
      <c r="G313" s="38" t="s">
        <v>77</v>
      </c>
      <c r="H313" s="38" t="s">
        <v>78</v>
      </c>
      <c r="I313" s="38" t="s">
        <v>79</v>
      </c>
      <c r="J313" s="38" t="s">
        <v>80</v>
      </c>
      <c r="K313" s="39">
        <v>17</v>
      </c>
      <c r="L313" s="38" t="s">
        <v>3185</v>
      </c>
      <c r="M313" s="38" t="s">
        <v>1522</v>
      </c>
      <c r="N313" s="38" t="s">
        <v>105</v>
      </c>
      <c r="O313" s="38" t="s">
        <v>84</v>
      </c>
      <c r="P313" s="38" t="s">
        <v>106</v>
      </c>
      <c r="Q313" s="31">
        <f ca="1">RANDBETWEEN(40,110)/100</f>
        <v>0.66</v>
      </c>
      <c r="R313" s="31">
        <f ca="1">Q313*(IF(J313="Yes",1.25,1))</f>
        <v>0.82500000000000007</v>
      </c>
      <c r="S313" s="31">
        <f ca="1">R313*(IF(OR(VALUE(P313)&gt;8,VALUE(D313)&gt;80),1.25,1))</f>
        <v>1.03125</v>
      </c>
      <c r="T313" s="31">
        <f ca="1">S313*(IF(H313="Mass Customer",0.85,1))</f>
        <v>0.87656250000000002</v>
      </c>
      <c r="U313" s="31">
        <f>RANK(W313,W1:W659,0)</f>
        <v>432</v>
      </c>
      <c r="V313" s="31">
        <v>653</v>
      </c>
      <c r="W313" s="56">
        <v>0.71875000000000011</v>
      </c>
    </row>
    <row r="314" spans="1:23" ht="15.75" customHeight="1" x14ac:dyDescent="0.3">
      <c r="A314" s="38" t="s">
        <v>2748</v>
      </c>
      <c r="B314" s="38" t="s">
        <v>2749</v>
      </c>
      <c r="C314" s="38" t="s">
        <v>98</v>
      </c>
      <c r="D314" s="41">
        <v>55</v>
      </c>
      <c r="E314" s="43" t="s">
        <v>2750</v>
      </c>
      <c r="F314" s="38" t="s">
        <v>440</v>
      </c>
      <c r="G314" s="38" t="s">
        <v>101</v>
      </c>
      <c r="H314" s="38" t="s">
        <v>102</v>
      </c>
      <c r="I314" s="38" t="s">
        <v>79</v>
      </c>
      <c r="J314" s="38" t="s">
        <v>91</v>
      </c>
      <c r="K314" s="39">
        <v>17</v>
      </c>
      <c r="L314" s="38" t="s">
        <v>2751</v>
      </c>
      <c r="M314" s="38" t="s">
        <v>2415</v>
      </c>
      <c r="N314" s="38" t="s">
        <v>94</v>
      </c>
      <c r="O314" s="38" t="s">
        <v>84</v>
      </c>
      <c r="P314" s="38" t="s">
        <v>85</v>
      </c>
      <c r="Q314" s="31">
        <f ca="1">RANDBETWEEN(40,110)/100</f>
        <v>0.68</v>
      </c>
      <c r="R314" s="31">
        <f ca="1">Q314*(IF(J314="Yes",1.25,1))</f>
        <v>0.68</v>
      </c>
      <c r="S314" s="31">
        <f ca="1">R314*(IF(OR(VALUE(P314)&gt;8,VALUE(D314)&gt;80),1.25,1))</f>
        <v>0.68</v>
      </c>
      <c r="T314" s="31">
        <f ca="1">S314*(IF(H314="Mass Customer",0.85,1))</f>
        <v>0.68</v>
      </c>
      <c r="U314" s="31">
        <f>RANK(W314,W1:W760,0)</f>
        <v>426</v>
      </c>
      <c r="V314" s="31">
        <v>552</v>
      </c>
      <c r="W314" s="56">
        <v>0.81599999999999995</v>
      </c>
    </row>
    <row r="315" spans="1:23" ht="15.75" customHeight="1" x14ac:dyDescent="0.3">
      <c r="A315" s="38" t="s">
        <v>4289</v>
      </c>
      <c r="B315" s="38" t="s">
        <v>4290</v>
      </c>
      <c r="C315" s="38" t="s">
        <v>98</v>
      </c>
      <c r="D315" s="41">
        <v>45</v>
      </c>
      <c r="E315" s="43" t="s">
        <v>4291</v>
      </c>
      <c r="F315" s="38" t="s">
        <v>294</v>
      </c>
      <c r="G315" s="38" t="s">
        <v>230</v>
      </c>
      <c r="H315" s="38" t="s">
        <v>126</v>
      </c>
      <c r="I315" s="38" t="s">
        <v>79</v>
      </c>
      <c r="J315" s="38" t="s">
        <v>80</v>
      </c>
      <c r="K315" s="39">
        <v>14</v>
      </c>
      <c r="L315" s="38" t="s">
        <v>4292</v>
      </c>
      <c r="M315" s="38" t="s">
        <v>2991</v>
      </c>
      <c r="N315" s="38" t="s">
        <v>94</v>
      </c>
      <c r="O315" s="38" t="s">
        <v>84</v>
      </c>
      <c r="P315" s="38" t="s">
        <v>85</v>
      </c>
      <c r="Q315" s="31">
        <f ca="1">RANDBETWEEN(40,110)/100</f>
        <v>0.66</v>
      </c>
      <c r="R315" s="31">
        <f ca="1">Q315*(IF(J315="Yes",1.25,1))</f>
        <v>0.82500000000000007</v>
      </c>
      <c r="S315" s="31">
        <f ca="1">R315*(IF(OR(VALUE(P315)&gt;8,VALUE(D315)&gt;80),1.25,1))</f>
        <v>0.82500000000000007</v>
      </c>
      <c r="T315" s="31">
        <f ca="1">S315*(IF(H315="Mass Customer",0.85,1))</f>
        <v>0.82500000000000007</v>
      </c>
      <c r="U315" s="31">
        <f>RANK(W315,W1:W394,0)</f>
        <v>364</v>
      </c>
      <c r="V315" s="31">
        <v>921</v>
      </c>
      <c r="W315" s="56">
        <v>0.49</v>
      </c>
    </row>
    <row r="316" spans="1:23" ht="15.75" customHeight="1" x14ac:dyDescent="0.3">
      <c r="A316" s="38" t="s">
        <v>3166</v>
      </c>
      <c r="B316" s="38" t="s">
        <v>3167</v>
      </c>
      <c r="C316" s="38" t="s">
        <v>74</v>
      </c>
      <c r="D316" s="41">
        <v>58</v>
      </c>
      <c r="E316" s="43" t="s">
        <v>3168</v>
      </c>
      <c r="F316" s="38" t="s">
        <v>1262</v>
      </c>
      <c r="G316" s="38" t="s">
        <v>77</v>
      </c>
      <c r="H316" s="38" t="s">
        <v>126</v>
      </c>
      <c r="I316" s="38" t="s">
        <v>79</v>
      </c>
      <c r="J316" s="38" t="s">
        <v>80</v>
      </c>
      <c r="K316" s="39">
        <v>16</v>
      </c>
      <c r="L316" s="38" t="s">
        <v>3169</v>
      </c>
      <c r="M316" s="38" t="s">
        <v>2991</v>
      </c>
      <c r="N316" s="38" t="s">
        <v>94</v>
      </c>
      <c r="O316" s="38" t="s">
        <v>84</v>
      </c>
      <c r="P316" s="38" t="s">
        <v>106</v>
      </c>
      <c r="Q316" s="31">
        <f ca="1">RANDBETWEEN(40,110)/100</f>
        <v>0.73</v>
      </c>
      <c r="R316" s="31">
        <f ca="1">Q316*(IF(J316="Yes",1.25,1))</f>
        <v>0.91249999999999998</v>
      </c>
      <c r="S316" s="31">
        <f ca="1">R316*(IF(OR(VALUE(P316)&gt;8,VALUE(D316)&gt;80),1.25,1))</f>
        <v>0.91249999999999998</v>
      </c>
      <c r="T316" s="31">
        <f ca="1">S316*(IF(H316="Mass Customer",0.85,1))</f>
        <v>0.91249999999999998</v>
      </c>
      <c r="U316" s="31">
        <f>RANK(W316,W1:W666,0)</f>
        <v>433</v>
      </c>
      <c r="V316" s="31">
        <v>648</v>
      </c>
      <c r="W316" s="56">
        <v>0.72499999999999998</v>
      </c>
    </row>
    <row r="317" spans="1:23" ht="15.75" customHeight="1" x14ac:dyDescent="0.3">
      <c r="A317" s="38" t="s">
        <v>2934</v>
      </c>
      <c r="B317" s="38" t="s">
        <v>2935</v>
      </c>
      <c r="C317" s="38" t="s">
        <v>98</v>
      </c>
      <c r="D317" s="41">
        <v>6</v>
      </c>
      <c r="E317" s="43" t="s">
        <v>2936</v>
      </c>
      <c r="F317" s="38" t="s">
        <v>636</v>
      </c>
      <c r="G317" s="38" t="s">
        <v>230</v>
      </c>
      <c r="H317" s="38" t="s">
        <v>78</v>
      </c>
      <c r="I317" s="38" t="s">
        <v>79</v>
      </c>
      <c r="J317" s="38" t="s">
        <v>80</v>
      </c>
      <c r="K317" s="39">
        <v>10</v>
      </c>
      <c r="L317" s="38" t="s">
        <v>2937</v>
      </c>
      <c r="M317" s="38" t="s">
        <v>1094</v>
      </c>
      <c r="N317" s="38" t="s">
        <v>105</v>
      </c>
      <c r="O317" s="38" t="s">
        <v>84</v>
      </c>
      <c r="P317" s="38" t="s">
        <v>167</v>
      </c>
      <c r="Q317" s="31">
        <f ca="1">RANDBETWEEN(40,110)/100</f>
        <v>0.77</v>
      </c>
      <c r="R317" s="31">
        <f ca="1">Q317*(IF(J317="Yes",1.25,1))</f>
        <v>0.96250000000000002</v>
      </c>
      <c r="S317" s="31">
        <f ca="1">R317*(IF(OR(VALUE(P317)&gt;8,VALUE(D317)&gt;80),1.25,1))</f>
        <v>0.96250000000000002</v>
      </c>
      <c r="T317" s="31">
        <f ca="1">S317*(IF(H317="Mass Customer",0.85,1))</f>
        <v>0.81812499999999999</v>
      </c>
      <c r="U317" s="31">
        <f>RANK(W317,W1:W721,0)</f>
        <v>428</v>
      </c>
      <c r="V317" s="31">
        <v>595</v>
      </c>
      <c r="W317" s="56">
        <v>0.77562500000000001</v>
      </c>
    </row>
    <row r="318" spans="1:23" ht="15.75" customHeight="1" x14ac:dyDescent="0.3">
      <c r="A318" s="38" t="s">
        <v>4072</v>
      </c>
      <c r="B318" s="38" t="s">
        <v>4073</v>
      </c>
      <c r="C318" s="38" t="s">
        <v>98</v>
      </c>
      <c r="D318" s="41">
        <v>87</v>
      </c>
      <c r="E318" s="43" t="s">
        <v>4074</v>
      </c>
      <c r="F318" s="38" t="s">
        <v>4075</v>
      </c>
      <c r="G318" s="38" t="s">
        <v>101</v>
      </c>
      <c r="H318" s="38" t="s">
        <v>78</v>
      </c>
      <c r="I318" s="38" t="s">
        <v>79</v>
      </c>
      <c r="J318" s="38" t="s">
        <v>91</v>
      </c>
      <c r="K318" s="39">
        <v>8</v>
      </c>
      <c r="L318" s="38" t="s">
        <v>4076</v>
      </c>
      <c r="M318" s="38" t="s">
        <v>1955</v>
      </c>
      <c r="N318" s="38" t="s">
        <v>105</v>
      </c>
      <c r="O318" s="38" t="s">
        <v>84</v>
      </c>
      <c r="P318" s="38" t="s">
        <v>120</v>
      </c>
      <c r="Q318" s="31">
        <f ca="1">RANDBETWEEN(40,110)/100</f>
        <v>0.81</v>
      </c>
      <c r="R318" s="31">
        <f ca="1">Q318*(IF(J318="Yes",1.25,1))</f>
        <v>0.81</v>
      </c>
      <c r="S318" s="31">
        <f ca="1">R318*(IF(OR(VALUE(P318)&gt;8,VALUE(D318)&gt;80),1.25,1))</f>
        <v>1.0125000000000002</v>
      </c>
      <c r="T318" s="31">
        <f ca="1">S318*(IF(H318="Mass Customer",0.85,1))</f>
        <v>0.86062500000000008</v>
      </c>
      <c r="U318" s="31">
        <f>RANK(W318,W1:W449,0)</f>
        <v>386</v>
      </c>
      <c r="V318" s="31">
        <v>865</v>
      </c>
      <c r="W318" s="56">
        <v>0.55000000000000004</v>
      </c>
    </row>
    <row r="319" spans="1:23" ht="15.75" customHeight="1" x14ac:dyDescent="0.3">
      <c r="A319" s="38" t="s">
        <v>2146</v>
      </c>
      <c r="B319" s="38" t="s">
        <v>2147</v>
      </c>
      <c r="C319" s="38" t="s">
        <v>98</v>
      </c>
      <c r="D319" s="41">
        <v>48</v>
      </c>
      <c r="E319" s="43" t="s">
        <v>2148</v>
      </c>
      <c r="F319" s="38" t="s">
        <v>1304</v>
      </c>
      <c r="G319" s="38" t="s">
        <v>178</v>
      </c>
      <c r="H319" s="38" t="s">
        <v>126</v>
      </c>
      <c r="I319" s="38" t="s">
        <v>79</v>
      </c>
      <c r="J319" s="38" t="s">
        <v>91</v>
      </c>
      <c r="K319" s="39">
        <v>11</v>
      </c>
      <c r="L319" s="38" t="s">
        <v>2149</v>
      </c>
      <c r="M319" s="38" t="s">
        <v>585</v>
      </c>
      <c r="N319" s="38" t="s">
        <v>94</v>
      </c>
      <c r="O319" s="38" t="s">
        <v>84</v>
      </c>
      <c r="P319" s="38" t="s">
        <v>355</v>
      </c>
      <c r="Q319" s="31">
        <f ca="1">RANDBETWEEN(40,110)/100</f>
        <v>0.93</v>
      </c>
      <c r="R319" s="31">
        <f ca="1">Q319*(IF(J319="Yes",1.25,1))</f>
        <v>0.93</v>
      </c>
      <c r="S319" s="31">
        <f ca="1">R319*(IF(OR(VALUE(P319)&gt;8,VALUE(D319)&gt;80),1.25,1))</f>
        <v>1.1625000000000001</v>
      </c>
      <c r="T319" s="31">
        <f ca="1">S319*(IF(H319="Mass Customer",0.85,1))</f>
        <v>1.1625000000000001</v>
      </c>
      <c r="U319" s="31">
        <f>RANK(W319,W1:W905,0)</f>
        <v>379</v>
      </c>
      <c r="V319" s="31">
        <v>414</v>
      </c>
      <c r="W319" s="56">
        <v>0.92437499999999995</v>
      </c>
    </row>
    <row r="320" spans="1:23" ht="15.75" customHeight="1" x14ac:dyDescent="0.3">
      <c r="A320" s="38" t="s">
        <v>1600</v>
      </c>
      <c r="B320" s="38" t="s">
        <v>1601</v>
      </c>
      <c r="C320" s="38" t="s">
        <v>74</v>
      </c>
      <c r="D320" s="41">
        <v>89</v>
      </c>
      <c r="E320" s="43" t="s">
        <v>1602</v>
      </c>
      <c r="F320" s="38" t="s">
        <v>1219</v>
      </c>
      <c r="G320" s="38" t="s">
        <v>230</v>
      </c>
      <c r="H320" s="38" t="s">
        <v>102</v>
      </c>
      <c r="I320" s="38" t="s">
        <v>79</v>
      </c>
      <c r="J320" s="38" t="s">
        <v>91</v>
      </c>
      <c r="K320" s="39">
        <v>20</v>
      </c>
      <c r="L320" s="38" t="s">
        <v>1603</v>
      </c>
      <c r="M320" s="38" t="s">
        <v>1604</v>
      </c>
      <c r="N320" s="38" t="s">
        <v>105</v>
      </c>
      <c r="O320" s="38" t="s">
        <v>84</v>
      </c>
      <c r="P320" s="38" t="s">
        <v>85</v>
      </c>
      <c r="Q320" s="31">
        <f ca="1">RANDBETWEEN(40,110)/100</f>
        <v>0.47</v>
      </c>
      <c r="R320" s="31">
        <f ca="1">Q320*(IF(J320="Yes",1.25,1))</f>
        <v>0.47</v>
      </c>
      <c r="S320" s="31">
        <f ca="1">R320*(IF(OR(VALUE(P320)&gt;8,VALUE(D320)&gt;80),1.25,1))</f>
        <v>0.58749999999999991</v>
      </c>
      <c r="T320" s="31">
        <f ca="1">S320*(IF(H320="Mass Customer",0.85,1))</f>
        <v>0.58749999999999991</v>
      </c>
      <c r="U320" s="31">
        <f>RANK(W320,W27:W1027,0)</f>
        <v>286</v>
      </c>
      <c r="V320" s="31">
        <v>291</v>
      </c>
      <c r="W320" s="56">
        <v>1.0359375</v>
      </c>
    </row>
    <row r="321" spans="1:23" ht="15.75" customHeight="1" x14ac:dyDescent="0.3">
      <c r="A321" s="38" t="s">
        <v>1575</v>
      </c>
      <c r="B321" s="38" t="s">
        <v>1576</v>
      </c>
      <c r="C321" s="38" t="s">
        <v>98</v>
      </c>
      <c r="D321" s="41">
        <v>2</v>
      </c>
      <c r="E321" s="43" t="s">
        <v>1577</v>
      </c>
      <c r="F321" s="38" t="s">
        <v>1262</v>
      </c>
      <c r="G321" s="38" t="s">
        <v>230</v>
      </c>
      <c r="H321" s="38" t="s">
        <v>102</v>
      </c>
      <c r="I321" s="38" t="s">
        <v>79</v>
      </c>
      <c r="J321" s="38" t="s">
        <v>91</v>
      </c>
      <c r="K321" s="39">
        <v>6</v>
      </c>
      <c r="L321" s="38" t="s">
        <v>1578</v>
      </c>
      <c r="M321" s="38" t="s">
        <v>1579</v>
      </c>
      <c r="N321" s="38" t="s">
        <v>83</v>
      </c>
      <c r="O321" s="38" t="s">
        <v>84</v>
      </c>
      <c r="P321" s="38" t="s">
        <v>99</v>
      </c>
      <c r="Q321" s="31">
        <f ca="1">RANDBETWEEN(40,110)/100</f>
        <v>0.7</v>
      </c>
      <c r="R321" s="31">
        <f ca="1">Q321*(IF(J321="Yes",1.25,1))</f>
        <v>0.7</v>
      </c>
      <c r="S321" s="31">
        <f ca="1">R321*(IF(OR(VALUE(P321)&gt;8,VALUE(D321)&gt;80),1.25,1))</f>
        <v>0.875</v>
      </c>
      <c r="T321" s="31">
        <f ca="1">S321*(IF(H321="Mass Customer",0.85,1))</f>
        <v>0.875</v>
      </c>
      <c r="U321" s="31">
        <f>RANK(W321,W205:W1033,0)</f>
        <v>230</v>
      </c>
      <c r="V321" s="31">
        <v>287</v>
      </c>
      <c r="W321" s="56">
        <v>1.04</v>
      </c>
    </row>
    <row r="322" spans="1:23" ht="15.75" customHeight="1" x14ac:dyDescent="0.3">
      <c r="A322" s="38" t="s">
        <v>1555</v>
      </c>
      <c r="B322" s="38" t="s">
        <v>1556</v>
      </c>
      <c r="C322" s="38" t="s">
        <v>74</v>
      </c>
      <c r="D322" s="41">
        <v>81</v>
      </c>
      <c r="E322" s="43" t="s">
        <v>1557</v>
      </c>
      <c r="F322" s="38" t="s">
        <v>236</v>
      </c>
      <c r="G322" s="38" t="s">
        <v>230</v>
      </c>
      <c r="H322" s="38" t="s">
        <v>78</v>
      </c>
      <c r="I322" s="38" t="s">
        <v>79</v>
      </c>
      <c r="J322" s="38" t="s">
        <v>91</v>
      </c>
      <c r="K322" s="39">
        <v>17</v>
      </c>
      <c r="L322" s="38" t="s">
        <v>1558</v>
      </c>
      <c r="M322" s="38" t="s">
        <v>1559</v>
      </c>
      <c r="N322" s="38" t="s">
        <v>83</v>
      </c>
      <c r="O322" s="38" t="s">
        <v>84</v>
      </c>
      <c r="P322" s="38" t="s">
        <v>129</v>
      </c>
      <c r="Q322" s="31">
        <f ca="1">RANDBETWEEN(40,110)/100</f>
        <v>0.9</v>
      </c>
      <c r="R322" s="31">
        <f ca="1">Q322*(IF(J322="Yes",1.25,1))</f>
        <v>0.9</v>
      </c>
      <c r="S322" s="31">
        <f ca="1">R322*(IF(OR(VALUE(P322)&gt;8,VALUE(D322)&gt;80),1.25,1))</f>
        <v>1.125</v>
      </c>
      <c r="T322" s="31">
        <f ca="1">S322*(IF(H322="Mass Customer",0.85,1))</f>
        <v>0.95624999999999993</v>
      </c>
      <c r="U322" s="31">
        <f>RANK(W322,W38:W1038,0)</f>
        <v>276</v>
      </c>
      <c r="V322" s="31">
        <v>284</v>
      </c>
      <c r="W322" s="56">
        <v>1.046875</v>
      </c>
    </row>
    <row r="323" spans="1:23" ht="15.75" hidden="1" customHeight="1" x14ac:dyDescent="0.3">
      <c r="A323" s="38" t="s">
        <v>3029</v>
      </c>
      <c r="B323" s="38" t="s">
        <v>3030</v>
      </c>
      <c r="C323" s="38" t="s">
        <v>98</v>
      </c>
      <c r="D323" s="41">
        <v>61</v>
      </c>
      <c r="E323" s="43" t="s">
        <v>3031</v>
      </c>
      <c r="F323" s="40"/>
      <c r="G323" s="38" t="s">
        <v>140</v>
      </c>
      <c r="H323" s="38" t="s">
        <v>126</v>
      </c>
      <c r="I323" s="38" t="s">
        <v>79</v>
      </c>
      <c r="J323" s="38" t="s">
        <v>91</v>
      </c>
      <c r="K323" s="39">
        <v>16</v>
      </c>
      <c r="L323" s="38" t="s">
        <v>3032</v>
      </c>
      <c r="M323" s="38" t="s">
        <v>220</v>
      </c>
      <c r="N323" s="38" t="s">
        <v>94</v>
      </c>
      <c r="O323" s="38" t="s">
        <v>84</v>
      </c>
      <c r="P323" s="38" t="s">
        <v>120</v>
      </c>
      <c r="Q323" s="31">
        <f ca="1">RANDBETWEEN(40,110)/100</f>
        <v>0.56000000000000005</v>
      </c>
      <c r="R323" s="31">
        <f ca="1">Q323*(IF(J323="Yes",1.25,1))</f>
        <v>0.56000000000000005</v>
      </c>
      <c r="S323" s="31">
        <f ca="1">R323*(IF(OR(VALUE(P323)&gt;8,VALUE(D323)&gt;80),1.25,1))</f>
        <v>0.70000000000000007</v>
      </c>
      <c r="T323" s="31">
        <f ca="1">S323*(IF(H323="Mass Customer",0.85,1))</f>
        <v>0.70000000000000007</v>
      </c>
      <c r="U323" s="31">
        <f>RANK(W323,W1:W704,0)</f>
        <v>434</v>
      </c>
      <c r="V323" s="31">
        <v>617</v>
      </c>
      <c r="W323" s="31">
        <v>0.75437499999999991</v>
      </c>
    </row>
    <row r="324" spans="1:23" ht="15.75" customHeight="1" x14ac:dyDescent="0.3">
      <c r="A324" s="38" t="s">
        <v>2441</v>
      </c>
      <c r="B324" s="38" t="s">
        <v>2442</v>
      </c>
      <c r="C324" s="38" t="s">
        <v>74</v>
      </c>
      <c r="D324" s="41">
        <v>97</v>
      </c>
      <c r="E324" s="43" t="s">
        <v>2443</v>
      </c>
      <c r="F324" s="38" t="s">
        <v>133</v>
      </c>
      <c r="G324" s="38" t="s">
        <v>101</v>
      </c>
      <c r="H324" s="38" t="s">
        <v>78</v>
      </c>
      <c r="I324" s="38" t="s">
        <v>79</v>
      </c>
      <c r="J324" s="38" t="s">
        <v>80</v>
      </c>
      <c r="K324" s="39">
        <v>8</v>
      </c>
      <c r="L324" s="38" t="s">
        <v>2444</v>
      </c>
      <c r="M324" s="38" t="s">
        <v>166</v>
      </c>
      <c r="N324" s="38" t="s">
        <v>105</v>
      </c>
      <c r="O324" s="38" t="s">
        <v>84</v>
      </c>
      <c r="P324" s="38" t="s">
        <v>210</v>
      </c>
      <c r="Q324" s="31">
        <f ca="1">RANDBETWEEN(40,110)/100</f>
        <v>0.69</v>
      </c>
      <c r="R324" s="31">
        <f ca="1">Q324*(IF(J324="Yes",1.25,1))</f>
        <v>0.86249999999999993</v>
      </c>
      <c r="S324" s="31">
        <f ca="1">R324*(IF(OR(VALUE(P324)&gt;8,VALUE(D324)&gt;80),1.25,1))</f>
        <v>1.078125</v>
      </c>
      <c r="T324" s="31">
        <f ca="1">S324*(IF(H324="Mass Customer",0.85,1))</f>
        <v>0.91640624999999998</v>
      </c>
      <c r="U324" s="31">
        <f>RANK(W324,W1:W842,0)</f>
        <v>407</v>
      </c>
      <c r="V324" s="31">
        <v>478</v>
      </c>
      <c r="W324" s="56">
        <v>0.88</v>
      </c>
    </row>
    <row r="325" spans="1:23" ht="15.75" customHeight="1" x14ac:dyDescent="0.3">
      <c r="A325" s="38" t="s">
        <v>1429</v>
      </c>
      <c r="B325" s="38" t="s">
        <v>1430</v>
      </c>
      <c r="C325" s="38" t="s">
        <v>98</v>
      </c>
      <c r="D325" s="41">
        <v>49</v>
      </c>
      <c r="E325" s="43" t="s">
        <v>1431</v>
      </c>
      <c r="F325" s="38" t="s">
        <v>930</v>
      </c>
      <c r="G325" s="38" t="s">
        <v>140</v>
      </c>
      <c r="H325" s="38" t="s">
        <v>78</v>
      </c>
      <c r="I325" s="38" t="s">
        <v>79</v>
      </c>
      <c r="J325" s="38" t="s">
        <v>91</v>
      </c>
      <c r="K325" s="39">
        <v>15</v>
      </c>
      <c r="L325" s="38" t="s">
        <v>1432</v>
      </c>
      <c r="M325" s="38" t="s">
        <v>1433</v>
      </c>
      <c r="N325" s="38" t="s">
        <v>105</v>
      </c>
      <c r="O325" s="38" t="s">
        <v>84</v>
      </c>
      <c r="P325" s="38" t="s">
        <v>355</v>
      </c>
      <c r="Q325" s="31">
        <f ca="1">RANDBETWEEN(40,110)/100</f>
        <v>0.54</v>
      </c>
      <c r="R325" s="31">
        <f ca="1">Q325*(IF(J325="Yes",1.25,1))</f>
        <v>0.54</v>
      </c>
      <c r="S325" s="31">
        <f ca="1">R325*(IF(OR(VALUE(P325)&gt;8,VALUE(D325)&gt;80),1.25,1))</f>
        <v>0.67500000000000004</v>
      </c>
      <c r="T325" s="31">
        <f ca="1">S325*(IF(H325="Mass Customer",0.85,1))</f>
        <v>0.57374999999999998</v>
      </c>
      <c r="U325" s="31">
        <f>RANK(W325,W68:W1068,0)</f>
        <v>237</v>
      </c>
      <c r="V325" s="31">
        <v>252</v>
      </c>
      <c r="W325" s="56">
        <v>1.0731250000000001</v>
      </c>
    </row>
    <row r="326" spans="1:23" ht="15.75" hidden="1" customHeight="1" x14ac:dyDescent="0.3">
      <c r="A326" s="38" t="s">
        <v>1165</v>
      </c>
      <c r="B326" s="38" t="s">
        <v>1166</v>
      </c>
      <c r="C326" s="38" t="s">
        <v>98</v>
      </c>
      <c r="D326" s="41">
        <v>84</v>
      </c>
      <c r="E326" s="43" t="s">
        <v>1167</v>
      </c>
      <c r="F326" s="40"/>
      <c r="G326" s="38" t="s">
        <v>178</v>
      </c>
      <c r="H326" s="38" t="s">
        <v>78</v>
      </c>
      <c r="I326" s="38" t="s">
        <v>79</v>
      </c>
      <c r="J326" s="38" t="s">
        <v>91</v>
      </c>
      <c r="K326" s="39">
        <v>15</v>
      </c>
      <c r="L326" s="38" t="s">
        <v>1168</v>
      </c>
      <c r="M326" s="38" t="s">
        <v>1123</v>
      </c>
      <c r="N326" s="38" t="s">
        <v>94</v>
      </c>
      <c r="O326" s="38" t="s">
        <v>84</v>
      </c>
      <c r="P326" s="38" t="s">
        <v>167</v>
      </c>
      <c r="Q326" s="31">
        <f ca="1">RANDBETWEEN(40,110)/100</f>
        <v>0.73</v>
      </c>
      <c r="R326" s="31">
        <f ca="1">Q326*(IF(J326="Yes",1.25,1))</f>
        <v>0.73</v>
      </c>
      <c r="S326" s="31">
        <f ca="1">R326*(IF(OR(VALUE(P326)&gt;8,VALUE(D326)&gt;80),1.25,1))</f>
        <v>0.91249999999999998</v>
      </c>
      <c r="T326" s="31">
        <f ca="1">S326*(IF(H326="Mass Customer",0.85,1))</f>
        <v>0.77562500000000001</v>
      </c>
      <c r="U326" s="31">
        <f>RANK(W326,W124:W1124,0)</f>
        <v>179</v>
      </c>
      <c r="V326" s="31">
        <v>202</v>
      </c>
      <c r="W326" s="31">
        <v>1.140625</v>
      </c>
    </row>
    <row r="327" spans="1:23" ht="15.75" customHeight="1" x14ac:dyDescent="0.3">
      <c r="A327" s="38" t="s">
        <v>1356</v>
      </c>
      <c r="B327" s="38" t="s">
        <v>1357</v>
      </c>
      <c r="C327" s="38" t="s">
        <v>98</v>
      </c>
      <c r="D327" s="41">
        <v>94</v>
      </c>
      <c r="E327" s="43" t="s">
        <v>1358</v>
      </c>
      <c r="F327" s="38" t="s">
        <v>636</v>
      </c>
      <c r="G327" s="38" t="s">
        <v>77</v>
      </c>
      <c r="H327" s="38" t="s">
        <v>78</v>
      </c>
      <c r="I327" s="38" t="s">
        <v>79</v>
      </c>
      <c r="J327" s="38" t="s">
        <v>91</v>
      </c>
      <c r="K327" s="39">
        <v>5</v>
      </c>
      <c r="L327" s="38" t="s">
        <v>1359</v>
      </c>
      <c r="M327" s="38" t="s">
        <v>1360</v>
      </c>
      <c r="N327" s="38" t="s">
        <v>83</v>
      </c>
      <c r="O327" s="38" t="s">
        <v>84</v>
      </c>
      <c r="P327" s="38" t="s">
        <v>120</v>
      </c>
      <c r="Q327" s="31">
        <f ca="1">RANDBETWEEN(40,110)/100</f>
        <v>0.6</v>
      </c>
      <c r="R327" s="31">
        <f ca="1">Q327*(IF(J327="Yes",1.25,1))</f>
        <v>0.6</v>
      </c>
      <c r="S327" s="31">
        <f ca="1">R327*(IF(OR(VALUE(P327)&gt;8,VALUE(D327)&gt;80),1.25,1))</f>
        <v>0.75</v>
      </c>
      <c r="T327" s="31">
        <f ca="1">S327*(IF(H327="Mass Customer",0.85,1))</f>
        <v>0.63749999999999996</v>
      </c>
      <c r="U327" s="31">
        <f>RANK(W327,W85:W1085,0)</f>
        <v>221</v>
      </c>
      <c r="V327" s="31">
        <v>241</v>
      </c>
      <c r="W327" s="56">
        <v>1.0874999999999999</v>
      </c>
    </row>
    <row r="328" spans="1:23" ht="15.75" hidden="1" customHeight="1" x14ac:dyDescent="0.3">
      <c r="A328" s="38" t="s">
        <v>1671</v>
      </c>
      <c r="B328" s="38" t="s">
        <v>1672</v>
      </c>
      <c r="C328" s="38" t="s">
        <v>98</v>
      </c>
      <c r="D328" s="41">
        <v>63</v>
      </c>
      <c r="E328" s="43" t="s">
        <v>1673</v>
      </c>
      <c r="F328" s="40"/>
      <c r="G328" s="38" t="s">
        <v>101</v>
      </c>
      <c r="H328" s="38" t="s">
        <v>126</v>
      </c>
      <c r="I328" s="38" t="s">
        <v>79</v>
      </c>
      <c r="J328" s="38" t="s">
        <v>80</v>
      </c>
      <c r="K328" s="39">
        <v>18</v>
      </c>
      <c r="L328" s="38" t="s">
        <v>1674</v>
      </c>
      <c r="M328" s="38" t="s">
        <v>1675</v>
      </c>
      <c r="N328" s="38" t="s">
        <v>94</v>
      </c>
      <c r="O328" s="38" t="s">
        <v>84</v>
      </c>
      <c r="P328" s="38" t="s">
        <v>680</v>
      </c>
      <c r="Q328" s="31">
        <f ca="1">RANDBETWEEN(40,110)/100</f>
        <v>1.01</v>
      </c>
      <c r="R328" s="31">
        <f ca="1">Q328*(IF(J328="Yes",1.25,1))</f>
        <v>1.2625</v>
      </c>
      <c r="S328" s="31">
        <f ca="1">R328*(IF(OR(VALUE(P328)&gt;8,VALUE(D328)&gt;80),1.25,1))</f>
        <v>1.2625</v>
      </c>
      <c r="T328" s="31">
        <f ca="1">S328*(IF(H328="Mass Customer",0.85,1))</f>
        <v>1.2625</v>
      </c>
      <c r="U328" s="31">
        <f>RANK(W328,W20:W1020,0)</f>
        <v>302</v>
      </c>
      <c r="V328" s="31">
        <v>304</v>
      </c>
      <c r="W328" s="31">
        <v>1.0249999999999999</v>
      </c>
    </row>
    <row r="329" spans="1:23" ht="15.75" customHeight="1" x14ac:dyDescent="0.3">
      <c r="A329" s="38" t="s">
        <v>1942</v>
      </c>
      <c r="B329" s="38" t="s">
        <v>1943</v>
      </c>
      <c r="C329" s="38" t="s">
        <v>74</v>
      </c>
      <c r="D329" s="41">
        <v>18</v>
      </c>
      <c r="E329" s="43" t="s">
        <v>1944</v>
      </c>
      <c r="F329" s="38" t="s">
        <v>285</v>
      </c>
      <c r="G329" s="38" t="s">
        <v>101</v>
      </c>
      <c r="H329" s="38" t="s">
        <v>126</v>
      </c>
      <c r="I329" s="38" t="s">
        <v>79</v>
      </c>
      <c r="J329" s="38" t="s">
        <v>80</v>
      </c>
      <c r="K329" s="39">
        <v>9</v>
      </c>
      <c r="L329" s="38" t="s">
        <v>1945</v>
      </c>
      <c r="M329" s="38" t="s">
        <v>1946</v>
      </c>
      <c r="N329" s="38" t="s">
        <v>105</v>
      </c>
      <c r="O329" s="38" t="s">
        <v>84</v>
      </c>
      <c r="P329" s="38" t="s">
        <v>129</v>
      </c>
      <c r="Q329" s="31">
        <f ca="1">RANDBETWEEN(40,110)/100</f>
        <v>1.02</v>
      </c>
      <c r="R329" s="31">
        <f ca="1">Q329*(IF(J329="Yes",1.25,1))</f>
        <v>1.2749999999999999</v>
      </c>
      <c r="S329" s="31">
        <f ca="1">R329*(IF(OR(VALUE(P329)&gt;8,VALUE(D329)&gt;80),1.25,1))</f>
        <v>1.2749999999999999</v>
      </c>
      <c r="T329" s="31">
        <f ca="1">S329*(IF(H329="Mass Customer",0.85,1))</f>
        <v>1.2749999999999999</v>
      </c>
      <c r="U329" s="31">
        <f>RANK(W329,W229:W961,0)</f>
        <v>274</v>
      </c>
      <c r="V329" s="31">
        <v>366</v>
      </c>
      <c r="W329" s="56">
        <v>0.97500000000000009</v>
      </c>
    </row>
    <row r="330" spans="1:23" ht="15.75" customHeight="1" x14ac:dyDescent="0.3">
      <c r="A330" s="38" t="s">
        <v>4583</v>
      </c>
      <c r="B330" s="38" t="s">
        <v>4584</v>
      </c>
      <c r="C330" s="38" t="s">
        <v>74</v>
      </c>
      <c r="D330" s="41">
        <v>38</v>
      </c>
      <c r="E330" s="43" t="s">
        <v>4585</v>
      </c>
      <c r="F330" s="38" t="s">
        <v>133</v>
      </c>
      <c r="G330" s="38" t="s">
        <v>101</v>
      </c>
      <c r="H330" s="38" t="s">
        <v>78</v>
      </c>
      <c r="I330" s="38" t="s">
        <v>79</v>
      </c>
      <c r="J330" s="38" t="s">
        <v>80</v>
      </c>
      <c r="K330" s="39">
        <v>6</v>
      </c>
      <c r="L330" s="38" t="s">
        <v>4586</v>
      </c>
      <c r="M330" s="38" t="s">
        <v>4587</v>
      </c>
      <c r="N330" s="38" t="s">
        <v>94</v>
      </c>
      <c r="O330" s="38" t="s">
        <v>84</v>
      </c>
      <c r="P330" s="38" t="s">
        <v>233</v>
      </c>
      <c r="Q330" s="31">
        <f ca="1">RANDBETWEEN(40,110)/100</f>
        <v>0.51</v>
      </c>
      <c r="R330" s="31">
        <f ca="1">Q330*(IF(J330="Yes",1.25,1))</f>
        <v>0.63749999999999996</v>
      </c>
      <c r="S330" s="31">
        <f ca="1">R330*(IF(OR(VALUE(P330)&gt;8,VALUE(D330)&gt;80),1.25,1))</f>
        <v>0.63749999999999996</v>
      </c>
      <c r="T330" s="31">
        <f ca="1">S330*(IF(H330="Mass Customer",0.85,1))</f>
        <v>0.541875</v>
      </c>
      <c r="U330" s="31">
        <f>RANK(W330,W26:W336,0)</f>
        <v>308</v>
      </c>
      <c r="V330" s="31">
        <v>994</v>
      </c>
      <c r="W330" s="56">
        <v>0.38250000000000001</v>
      </c>
    </row>
    <row r="331" spans="1:23" ht="15.75" customHeight="1" x14ac:dyDescent="0.3">
      <c r="A331" s="38" t="s">
        <v>3215</v>
      </c>
      <c r="B331" s="38" t="s">
        <v>3216</v>
      </c>
      <c r="C331" s="38" t="s">
        <v>74</v>
      </c>
      <c r="D331" s="41">
        <v>94</v>
      </c>
      <c r="E331" s="43" t="s">
        <v>3217</v>
      </c>
      <c r="F331" s="38" t="s">
        <v>2261</v>
      </c>
      <c r="G331" s="38" t="s">
        <v>77</v>
      </c>
      <c r="H331" s="38" t="s">
        <v>102</v>
      </c>
      <c r="I331" s="38" t="s">
        <v>79</v>
      </c>
      <c r="J331" s="38" t="s">
        <v>80</v>
      </c>
      <c r="K331" s="39">
        <v>20</v>
      </c>
      <c r="L331" s="38" t="s">
        <v>3218</v>
      </c>
      <c r="M331" s="38" t="s">
        <v>1103</v>
      </c>
      <c r="N331" s="38" t="s">
        <v>94</v>
      </c>
      <c r="O331" s="38" t="s">
        <v>84</v>
      </c>
      <c r="P331" s="38" t="s">
        <v>167</v>
      </c>
      <c r="Q331" s="31">
        <f ca="1">RANDBETWEEN(40,110)/100</f>
        <v>0.82</v>
      </c>
      <c r="R331" s="31">
        <f ca="1">Q331*(IF(J331="Yes",1.25,1))</f>
        <v>1.0249999999999999</v>
      </c>
      <c r="S331" s="31">
        <f ca="1">R331*(IF(OR(VALUE(P331)&gt;8,VALUE(D331)&gt;80),1.25,1))</f>
        <v>1.28125</v>
      </c>
      <c r="T331" s="31">
        <f ca="1">S331*(IF(H331="Mass Customer",0.85,1))</f>
        <v>1.28125</v>
      </c>
      <c r="U331" s="31">
        <f>RANK(W331,W1:W669,0)</f>
        <v>445</v>
      </c>
      <c r="V331" s="31">
        <v>662</v>
      </c>
      <c r="W331" s="56">
        <v>0.71187500000000004</v>
      </c>
    </row>
    <row r="332" spans="1:23" ht="15.75" customHeight="1" x14ac:dyDescent="0.3">
      <c r="A332" s="38" t="s">
        <v>3253</v>
      </c>
      <c r="B332" s="38" t="s">
        <v>3254</v>
      </c>
      <c r="C332" s="38" t="s">
        <v>74</v>
      </c>
      <c r="D332" s="41">
        <v>3</v>
      </c>
      <c r="E332" s="43" t="s">
        <v>3255</v>
      </c>
      <c r="F332" s="38" t="s">
        <v>264</v>
      </c>
      <c r="G332" s="38" t="s">
        <v>125</v>
      </c>
      <c r="H332" s="38" t="s">
        <v>126</v>
      </c>
      <c r="I332" s="38" t="s">
        <v>79</v>
      </c>
      <c r="J332" s="38" t="s">
        <v>91</v>
      </c>
      <c r="K332" s="39">
        <v>9</v>
      </c>
      <c r="L332" s="38" t="s">
        <v>3256</v>
      </c>
      <c r="M332" s="38" t="s">
        <v>2098</v>
      </c>
      <c r="N332" s="38" t="s">
        <v>105</v>
      </c>
      <c r="O332" s="38" t="s">
        <v>84</v>
      </c>
      <c r="P332" s="38" t="s">
        <v>99</v>
      </c>
      <c r="Q332" s="31">
        <f ca="1">RANDBETWEEN(40,110)/100</f>
        <v>0.59</v>
      </c>
      <c r="R332" s="31">
        <f ca="1">Q332*(IF(J332="Yes",1.25,1))</f>
        <v>0.59</v>
      </c>
      <c r="S332" s="31">
        <f ca="1">R332*(IF(OR(VALUE(P332)&gt;8,VALUE(D332)&gt;80),1.25,1))</f>
        <v>0.73749999999999993</v>
      </c>
      <c r="T332" s="31">
        <f ca="1">S332*(IF(H332="Mass Customer",0.85,1))</f>
        <v>0.73749999999999993</v>
      </c>
      <c r="U332" s="31">
        <f>RANK(W332,W118:W661,0)</f>
        <v>363</v>
      </c>
      <c r="V332" s="31">
        <v>668</v>
      </c>
      <c r="W332" s="56">
        <v>0.7054999999999999</v>
      </c>
    </row>
    <row r="333" spans="1:23" ht="15.75" customHeight="1" x14ac:dyDescent="0.3">
      <c r="A333" s="38" t="s">
        <v>4035</v>
      </c>
      <c r="B333" s="38" t="s">
        <v>4036</v>
      </c>
      <c r="C333" s="38" t="s">
        <v>74</v>
      </c>
      <c r="D333" s="41">
        <v>88</v>
      </c>
      <c r="E333" s="43" t="s">
        <v>3255</v>
      </c>
      <c r="F333" s="38" t="s">
        <v>184</v>
      </c>
      <c r="G333" s="38" t="s">
        <v>178</v>
      </c>
      <c r="H333" s="38" t="s">
        <v>102</v>
      </c>
      <c r="I333" s="38" t="s">
        <v>79</v>
      </c>
      <c r="J333" s="38" t="s">
        <v>80</v>
      </c>
      <c r="K333" s="39">
        <v>12</v>
      </c>
      <c r="L333" s="38" t="s">
        <v>4037</v>
      </c>
      <c r="M333" s="38" t="s">
        <v>899</v>
      </c>
      <c r="N333" s="38" t="s">
        <v>94</v>
      </c>
      <c r="O333" s="38" t="s">
        <v>84</v>
      </c>
      <c r="P333" s="38" t="s">
        <v>99</v>
      </c>
      <c r="Q333" s="31">
        <f ca="1">RANDBETWEEN(40,110)/100</f>
        <v>0.6</v>
      </c>
      <c r="R333" s="31">
        <f ca="1">Q333*(IF(J333="Yes",1.25,1))</f>
        <v>0.75</v>
      </c>
      <c r="S333" s="31">
        <f ca="1">R333*(IF(OR(VALUE(P333)&gt;8,VALUE(D333)&gt;80),1.25,1))</f>
        <v>0.9375</v>
      </c>
      <c r="T333" s="31">
        <f ca="1">S333*(IF(H333="Mass Customer",0.85,1))</f>
        <v>0.9375</v>
      </c>
      <c r="U333" s="31">
        <f>RANK(W333,W1:W474,0)</f>
        <v>405</v>
      </c>
      <c r="V333" s="31">
        <v>859</v>
      </c>
      <c r="W333" s="56">
        <v>0.55781249999999993</v>
      </c>
    </row>
    <row r="334" spans="1:23" ht="15.75" customHeight="1" x14ac:dyDescent="0.3">
      <c r="A334" s="38" t="s">
        <v>4309</v>
      </c>
      <c r="B334" s="38" t="s">
        <v>4310</v>
      </c>
      <c r="C334" s="38" t="s">
        <v>98</v>
      </c>
      <c r="D334" s="41">
        <v>47</v>
      </c>
      <c r="E334" s="43" t="s">
        <v>4311</v>
      </c>
      <c r="F334" s="38" t="s">
        <v>76</v>
      </c>
      <c r="G334" s="38" t="s">
        <v>77</v>
      </c>
      <c r="H334" s="38" t="s">
        <v>78</v>
      </c>
      <c r="I334" s="38" t="s">
        <v>79</v>
      </c>
      <c r="J334" s="38" t="s">
        <v>80</v>
      </c>
      <c r="K334" s="39">
        <v>5</v>
      </c>
      <c r="L334" s="38" t="s">
        <v>4312</v>
      </c>
      <c r="M334" s="38" t="s">
        <v>1716</v>
      </c>
      <c r="N334" s="38" t="s">
        <v>105</v>
      </c>
      <c r="O334" s="38" t="s">
        <v>84</v>
      </c>
      <c r="P334" s="38" t="s">
        <v>233</v>
      </c>
      <c r="Q334" s="31">
        <f ca="1">RANDBETWEEN(40,110)/100</f>
        <v>0.79</v>
      </c>
      <c r="R334" s="31">
        <f ca="1">Q334*(IF(J334="Yes",1.25,1))</f>
        <v>0.98750000000000004</v>
      </c>
      <c r="S334" s="31">
        <f ca="1">R334*(IF(OR(VALUE(P334)&gt;8,VALUE(D334)&gt;80),1.25,1))</f>
        <v>0.98750000000000004</v>
      </c>
      <c r="T334" s="31">
        <f ca="1">S334*(IF(H334="Mass Customer",0.85,1))</f>
        <v>0.83937499999999998</v>
      </c>
      <c r="U334" s="31">
        <f>RANK(W334,W1:W408,0)</f>
        <v>377</v>
      </c>
      <c r="V334" s="31">
        <v>926</v>
      </c>
      <c r="W334" s="56">
        <v>0.48449999999999988</v>
      </c>
    </row>
    <row r="335" spans="1:23" ht="15.75" customHeight="1" x14ac:dyDescent="0.3">
      <c r="A335" s="38" t="s">
        <v>4558</v>
      </c>
      <c r="B335" s="38" t="s">
        <v>4559</v>
      </c>
      <c r="C335" s="38" t="s">
        <v>74</v>
      </c>
      <c r="D335" s="41">
        <v>41</v>
      </c>
      <c r="E335" s="43" t="s">
        <v>4196</v>
      </c>
      <c r="F335" s="38" t="s">
        <v>4560</v>
      </c>
      <c r="G335" s="38" t="s">
        <v>152</v>
      </c>
      <c r="H335" s="38" t="s">
        <v>78</v>
      </c>
      <c r="I335" s="38" t="s">
        <v>79</v>
      </c>
      <c r="J335" s="38" t="s">
        <v>80</v>
      </c>
      <c r="K335" s="39">
        <v>7</v>
      </c>
      <c r="L335" s="38" t="s">
        <v>4561</v>
      </c>
      <c r="M335" s="38" t="s">
        <v>1123</v>
      </c>
      <c r="N335" s="38" t="s">
        <v>94</v>
      </c>
      <c r="O335" s="38" t="s">
        <v>84</v>
      </c>
      <c r="P335" s="38" t="s">
        <v>167</v>
      </c>
      <c r="Q335" s="31">
        <f ca="1">RANDBETWEEN(40,110)/100</f>
        <v>0.73</v>
      </c>
      <c r="R335" s="31">
        <f ca="1">Q335*(IF(J335="Yes",1.25,1))</f>
        <v>0.91249999999999998</v>
      </c>
      <c r="S335" s="31">
        <f ca="1">R335*(IF(OR(VALUE(P335)&gt;8,VALUE(D335)&gt;80),1.25,1))</f>
        <v>0.91249999999999998</v>
      </c>
      <c r="T335" s="31">
        <f ca="1">S335*(IF(H335="Mass Customer",0.85,1))</f>
        <v>0.77562500000000001</v>
      </c>
      <c r="U335" s="31">
        <f>RANK(W335,W1:W348,0)</f>
        <v>339</v>
      </c>
      <c r="V335" s="31">
        <v>987</v>
      </c>
      <c r="W335" s="56">
        <v>0.4</v>
      </c>
    </row>
    <row r="336" spans="1:23" ht="15.75" customHeight="1" x14ac:dyDescent="0.3">
      <c r="A336" s="38" t="s">
        <v>4194</v>
      </c>
      <c r="B336" s="38" t="s">
        <v>4195</v>
      </c>
      <c r="C336" s="38" t="s">
        <v>74</v>
      </c>
      <c r="D336" s="41">
        <v>47</v>
      </c>
      <c r="E336" s="43" t="s">
        <v>4196</v>
      </c>
      <c r="F336" s="38" t="s">
        <v>710</v>
      </c>
      <c r="G336" s="38" t="s">
        <v>178</v>
      </c>
      <c r="H336" s="38" t="s">
        <v>78</v>
      </c>
      <c r="I336" s="38" t="s">
        <v>79</v>
      </c>
      <c r="J336" s="38" t="s">
        <v>91</v>
      </c>
      <c r="K336" s="39">
        <v>10</v>
      </c>
      <c r="L336" s="38" t="s">
        <v>4197</v>
      </c>
      <c r="M336" s="38" t="s">
        <v>759</v>
      </c>
      <c r="N336" s="38" t="s">
        <v>94</v>
      </c>
      <c r="O336" s="38" t="s">
        <v>84</v>
      </c>
      <c r="P336" s="38" t="s">
        <v>120</v>
      </c>
      <c r="Q336" s="31">
        <f ca="1">RANDBETWEEN(40,110)/100</f>
        <v>0.88</v>
      </c>
      <c r="R336" s="31">
        <f ca="1">Q336*(IF(J336="Yes",1.25,1))</f>
        <v>0.88</v>
      </c>
      <c r="S336" s="31">
        <f ca="1">R336*(IF(OR(VALUE(P336)&gt;8,VALUE(D336)&gt;80),1.25,1))</f>
        <v>1.1000000000000001</v>
      </c>
      <c r="T336" s="31">
        <f ca="1">S336*(IF(H336="Mass Customer",0.85,1))</f>
        <v>0.93500000000000005</v>
      </c>
      <c r="U336" s="31">
        <f>RANK(W336,W2:W438,0)</f>
        <v>394</v>
      </c>
      <c r="V336" s="31">
        <v>898</v>
      </c>
      <c r="W336" s="56">
        <v>0.51249999999999996</v>
      </c>
    </row>
    <row r="337" spans="1:23" ht="15.75" customHeight="1" x14ac:dyDescent="0.3">
      <c r="A337" s="38" t="s">
        <v>3390</v>
      </c>
      <c r="B337" s="38" t="s">
        <v>4593</v>
      </c>
      <c r="C337" s="38" t="s">
        <v>74</v>
      </c>
      <c r="D337" s="41">
        <v>60</v>
      </c>
      <c r="E337" s="43" t="s">
        <v>4594</v>
      </c>
      <c r="F337" s="38" t="s">
        <v>285</v>
      </c>
      <c r="G337" s="38" t="s">
        <v>101</v>
      </c>
      <c r="H337" s="38" t="s">
        <v>102</v>
      </c>
      <c r="I337" s="38" t="s">
        <v>79</v>
      </c>
      <c r="J337" s="38" t="s">
        <v>91</v>
      </c>
      <c r="K337" s="39">
        <v>9</v>
      </c>
      <c r="L337" s="38" t="s">
        <v>4595</v>
      </c>
      <c r="M337" s="38" t="s">
        <v>147</v>
      </c>
      <c r="N337" s="38" t="s">
        <v>94</v>
      </c>
      <c r="O337" s="38" t="s">
        <v>84</v>
      </c>
      <c r="P337" s="38" t="s">
        <v>129</v>
      </c>
      <c r="Q337" s="31">
        <f ca="1">RANDBETWEEN(40,110)/100</f>
        <v>0.63</v>
      </c>
      <c r="R337" s="31">
        <f ca="1">Q337*(IF(J337="Yes",1.25,1))</f>
        <v>0.63</v>
      </c>
      <c r="S337" s="31">
        <f ca="1">R337*(IF(OR(VALUE(P337)&gt;8,VALUE(D337)&gt;80),1.25,1))</f>
        <v>0.63</v>
      </c>
      <c r="T337" s="31">
        <f ca="1">S337*(IF(H337="Mass Customer",0.85,1))</f>
        <v>0.63</v>
      </c>
      <c r="U337" s="31">
        <f>RANK(W337,W1:W341,0)</f>
        <v>337</v>
      </c>
      <c r="V337" s="31">
        <v>996</v>
      </c>
      <c r="W337" s="56">
        <v>0.374</v>
      </c>
    </row>
    <row r="338" spans="1:23" ht="15.75" customHeight="1" x14ac:dyDescent="0.3">
      <c r="A338" s="38" t="s">
        <v>4001</v>
      </c>
      <c r="B338" s="38" t="s">
        <v>4002</v>
      </c>
      <c r="C338" s="38" t="s">
        <v>98</v>
      </c>
      <c r="D338" s="41">
        <v>46</v>
      </c>
      <c r="E338" s="43" t="s">
        <v>4003</v>
      </c>
      <c r="F338" s="38" t="s">
        <v>1888</v>
      </c>
      <c r="G338" s="38" t="s">
        <v>178</v>
      </c>
      <c r="H338" s="38" t="s">
        <v>126</v>
      </c>
      <c r="I338" s="38" t="s">
        <v>79</v>
      </c>
      <c r="J338" s="38" t="s">
        <v>91</v>
      </c>
      <c r="K338" s="39">
        <v>12</v>
      </c>
      <c r="L338" s="38" t="s">
        <v>4004</v>
      </c>
      <c r="M338" s="38" t="s">
        <v>4005</v>
      </c>
      <c r="N338" s="38" t="s">
        <v>105</v>
      </c>
      <c r="O338" s="38" t="s">
        <v>84</v>
      </c>
      <c r="P338" s="38" t="s">
        <v>210</v>
      </c>
      <c r="Q338" s="31">
        <f ca="1">RANDBETWEEN(40,110)/100</f>
        <v>0.91</v>
      </c>
      <c r="R338" s="31">
        <f ca="1">Q338*(IF(J338="Yes",1.25,1))</f>
        <v>0.91</v>
      </c>
      <c r="S338" s="31">
        <f ca="1">R338*(IF(OR(VALUE(P338)&gt;8,VALUE(D338)&gt;80),1.25,1))</f>
        <v>0.91</v>
      </c>
      <c r="T338" s="31">
        <f ca="1">S338*(IF(H338="Mass Customer",0.85,1))</f>
        <v>0.91</v>
      </c>
      <c r="U338" s="31">
        <f>RANK(W338,W1:W487,0)</f>
        <v>409</v>
      </c>
      <c r="V338" s="31">
        <v>851</v>
      </c>
      <c r="W338" s="56">
        <v>0.5625</v>
      </c>
    </row>
    <row r="339" spans="1:23" ht="15.75" customHeight="1" x14ac:dyDescent="0.3">
      <c r="A339" s="38" t="s">
        <v>1776</v>
      </c>
      <c r="B339" s="38" t="s">
        <v>1777</v>
      </c>
      <c r="C339" s="38" t="s">
        <v>74</v>
      </c>
      <c r="D339" s="41">
        <v>46</v>
      </c>
      <c r="E339" s="43" t="s">
        <v>1778</v>
      </c>
      <c r="F339" s="38" t="s">
        <v>660</v>
      </c>
      <c r="G339" s="38" t="s">
        <v>230</v>
      </c>
      <c r="H339" s="38" t="s">
        <v>126</v>
      </c>
      <c r="I339" s="38" t="s">
        <v>79</v>
      </c>
      <c r="J339" s="38" t="s">
        <v>80</v>
      </c>
      <c r="K339" s="39">
        <v>15</v>
      </c>
      <c r="L339" s="38" t="s">
        <v>1779</v>
      </c>
      <c r="M339" s="38" t="s">
        <v>511</v>
      </c>
      <c r="N339" s="38" t="s">
        <v>94</v>
      </c>
      <c r="O339" s="38" t="s">
        <v>84</v>
      </c>
      <c r="P339" s="38" t="s">
        <v>120</v>
      </c>
      <c r="Q339" s="31">
        <f ca="1">RANDBETWEEN(40,110)/100</f>
        <v>0.92</v>
      </c>
      <c r="R339" s="31">
        <f ca="1">Q339*(IF(J339="Yes",1.25,1))</f>
        <v>1.1500000000000001</v>
      </c>
      <c r="S339" s="31">
        <f ca="1">R339*(IF(OR(VALUE(P339)&gt;8,VALUE(D339)&gt;80),1.25,1))</f>
        <v>1.4375000000000002</v>
      </c>
      <c r="T339" s="31">
        <f ca="1">S339*(IF(H339="Mass Customer",0.85,1))</f>
        <v>1.4375000000000002</v>
      </c>
      <c r="U339" s="31">
        <f>RANK(W339,W7:W1007,0)</f>
        <v>328</v>
      </c>
      <c r="V339" s="31">
        <v>329</v>
      </c>
      <c r="W339" s="56">
        <v>1</v>
      </c>
    </row>
    <row r="340" spans="1:23" ht="15.75" hidden="1" customHeight="1" x14ac:dyDescent="0.3">
      <c r="A340" s="38" t="s">
        <v>2115</v>
      </c>
      <c r="B340" s="38" t="s">
        <v>3233</v>
      </c>
      <c r="C340" s="38" t="s">
        <v>74</v>
      </c>
      <c r="D340" s="41">
        <v>13</v>
      </c>
      <c r="E340" s="43" t="s">
        <v>3234</v>
      </c>
      <c r="F340" s="40"/>
      <c r="G340" s="38" t="s">
        <v>90</v>
      </c>
      <c r="H340" s="38" t="s">
        <v>78</v>
      </c>
      <c r="I340" s="38" t="s">
        <v>79</v>
      </c>
      <c r="J340" s="38" t="s">
        <v>91</v>
      </c>
      <c r="K340" s="39">
        <v>10</v>
      </c>
      <c r="L340" s="38" t="s">
        <v>3235</v>
      </c>
      <c r="M340" s="38" t="s">
        <v>2135</v>
      </c>
      <c r="N340" s="38" t="s">
        <v>94</v>
      </c>
      <c r="O340" s="38" t="s">
        <v>84</v>
      </c>
      <c r="P340" s="38" t="s">
        <v>129</v>
      </c>
      <c r="Q340" s="31">
        <f ca="1">RANDBETWEEN(40,110)/100</f>
        <v>1</v>
      </c>
      <c r="R340" s="31">
        <f ca="1">Q340*(IF(J340="Yes",1.25,1))</f>
        <v>1</v>
      </c>
      <c r="S340" s="31">
        <f ca="1">R340*(IF(OR(VALUE(P340)&gt;8,VALUE(D340)&gt;80),1.25,1))</f>
        <v>1</v>
      </c>
      <c r="T340" s="31">
        <f ca="1">S340*(IF(H340="Mass Customer",0.85,1))</f>
        <v>0.85</v>
      </c>
      <c r="U340" s="31">
        <f>RANK(W340,W286:W674,0)</f>
        <v>254</v>
      </c>
      <c r="V340" s="31">
        <v>666</v>
      </c>
      <c r="W340" s="31">
        <v>0.71</v>
      </c>
    </row>
    <row r="341" spans="1:23" ht="15.75" customHeight="1" x14ac:dyDescent="0.3">
      <c r="A341" s="38" t="s">
        <v>3236</v>
      </c>
      <c r="B341" s="38" t="s">
        <v>3237</v>
      </c>
      <c r="C341" s="38" t="s">
        <v>98</v>
      </c>
      <c r="D341" s="41">
        <v>41</v>
      </c>
      <c r="E341" s="43" t="s">
        <v>3238</v>
      </c>
      <c r="F341" s="38" t="s">
        <v>420</v>
      </c>
      <c r="G341" s="38" t="s">
        <v>171</v>
      </c>
      <c r="H341" s="38" t="s">
        <v>78</v>
      </c>
      <c r="I341" s="38" t="s">
        <v>79</v>
      </c>
      <c r="J341" s="38" t="s">
        <v>91</v>
      </c>
      <c r="K341" s="39">
        <v>12</v>
      </c>
      <c r="L341" s="38" t="s">
        <v>3239</v>
      </c>
      <c r="M341" s="38" t="s">
        <v>1716</v>
      </c>
      <c r="N341" s="38" t="s">
        <v>105</v>
      </c>
      <c r="O341" s="38" t="s">
        <v>84</v>
      </c>
      <c r="P341" s="38" t="s">
        <v>129</v>
      </c>
      <c r="Q341" s="31">
        <f ca="1">RANDBETWEEN(40,110)/100</f>
        <v>0.77</v>
      </c>
      <c r="R341" s="31">
        <f ca="1">Q341*(IF(J341="Yes",1.25,1))</f>
        <v>0.77</v>
      </c>
      <c r="S341" s="31">
        <f ca="1">R341*(IF(OR(VALUE(P341)&gt;8,VALUE(D341)&gt;80),1.25,1))</f>
        <v>0.77</v>
      </c>
      <c r="T341" s="31">
        <f ca="1">S341*(IF(H341="Mass Customer",0.85,1))</f>
        <v>0.65449999999999997</v>
      </c>
      <c r="U341" s="31">
        <f>RANK(W341,W4:W674,0)</f>
        <v>449</v>
      </c>
      <c r="V341" s="31">
        <v>666</v>
      </c>
      <c r="W341" s="56">
        <v>0.71</v>
      </c>
    </row>
    <row r="342" spans="1:23" ht="15.75" hidden="1" customHeight="1" x14ac:dyDescent="0.3">
      <c r="A342" s="38" t="s">
        <v>815</v>
      </c>
      <c r="B342" s="38" t="s">
        <v>816</v>
      </c>
      <c r="C342" s="38" t="s">
        <v>98</v>
      </c>
      <c r="D342" s="41">
        <v>11</v>
      </c>
      <c r="E342" s="43" t="s">
        <v>817</v>
      </c>
      <c r="F342" s="40"/>
      <c r="G342" s="38" t="s">
        <v>230</v>
      </c>
      <c r="H342" s="38" t="s">
        <v>78</v>
      </c>
      <c r="I342" s="38" t="s">
        <v>79</v>
      </c>
      <c r="J342" s="38" t="s">
        <v>80</v>
      </c>
      <c r="K342" s="39">
        <v>15</v>
      </c>
      <c r="L342" s="38" t="s">
        <v>818</v>
      </c>
      <c r="M342" s="38" t="s">
        <v>819</v>
      </c>
      <c r="N342" s="38" t="s">
        <v>83</v>
      </c>
      <c r="O342" s="38" t="s">
        <v>84</v>
      </c>
      <c r="P342" s="38" t="s">
        <v>233</v>
      </c>
      <c r="Q342" s="31">
        <f ca="1">RANDBETWEEN(40,110)/100</f>
        <v>0.79</v>
      </c>
      <c r="R342" s="31">
        <f ca="1">Q342*(IF(J342="Yes",1.25,1))</f>
        <v>0.98750000000000004</v>
      </c>
      <c r="S342" s="31">
        <f ca="1">R342*(IF(OR(VALUE(P342)&gt;8,VALUE(D342)&gt;80),1.25,1))</f>
        <v>0.98750000000000004</v>
      </c>
      <c r="T342" s="31">
        <f ca="1">S342*(IF(H342="Mass Customer",0.85,1))</f>
        <v>0.83937499999999998</v>
      </c>
      <c r="U342" s="31">
        <f>RANK(W342,W307:W1209,0)</f>
        <v>94</v>
      </c>
      <c r="V342" s="31">
        <v>133</v>
      </c>
      <c r="W342" s="31">
        <v>1.2375</v>
      </c>
    </row>
    <row r="343" spans="1:23" ht="15.75" customHeight="1" x14ac:dyDescent="0.3">
      <c r="A343" s="38" t="s">
        <v>3056</v>
      </c>
      <c r="B343" s="38" t="s">
        <v>3057</v>
      </c>
      <c r="C343" s="38" t="s">
        <v>98</v>
      </c>
      <c r="D343" s="41">
        <v>97</v>
      </c>
      <c r="E343" s="43" t="s">
        <v>3058</v>
      </c>
      <c r="F343" s="38" t="s">
        <v>1498</v>
      </c>
      <c r="G343" s="38" t="s">
        <v>77</v>
      </c>
      <c r="H343" s="38" t="s">
        <v>102</v>
      </c>
      <c r="I343" s="38" t="s">
        <v>79</v>
      </c>
      <c r="J343" s="38" t="s">
        <v>80</v>
      </c>
      <c r="K343" s="39">
        <v>5</v>
      </c>
      <c r="L343" s="38" t="s">
        <v>3059</v>
      </c>
      <c r="M343" s="38" t="s">
        <v>1981</v>
      </c>
      <c r="N343" s="38" t="s">
        <v>83</v>
      </c>
      <c r="O343" s="38" t="s">
        <v>84</v>
      </c>
      <c r="P343" s="38" t="s">
        <v>120</v>
      </c>
      <c r="Q343" s="31">
        <f ca="1">RANDBETWEEN(40,110)/100</f>
        <v>0.86</v>
      </c>
      <c r="R343" s="31">
        <f ca="1">Q343*(IF(J343="Yes",1.25,1))</f>
        <v>1.075</v>
      </c>
      <c r="S343" s="31">
        <f ca="1">R343*(IF(OR(VALUE(P343)&gt;8,VALUE(D343)&gt;80),1.25,1))</f>
        <v>1.34375</v>
      </c>
      <c r="T343" s="31">
        <f ca="1">S343*(IF(H343="Mass Customer",0.85,1))</f>
        <v>1.34375</v>
      </c>
      <c r="U343" s="31">
        <f>RANK(W343,W1:W718,0)</f>
        <v>449</v>
      </c>
      <c r="V343" s="31">
        <v>625</v>
      </c>
      <c r="W343" s="56">
        <v>0.748</v>
      </c>
    </row>
    <row r="344" spans="1:23" ht="15.75" customHeight="1" x14ac:dyDescent="0.3">
      <c r="A344" s="38" t="s">
        <v>3858</v>
      </c>
      <c r="B344" s="38" t="s">
        <v>3859</v>
      </c>
      <c r="C344" s="38" t="s">
        <v>74</v>
      </c>
      <c r="D344" s="41">
        <v>38</v>
      </c>
      <c r="E344" s="43" t="s">
        <v>3860</v>
      </c>
      <c r="F344" s="38" t="s">
        <v>491</v>
      </c>
      <c r="G344" s="38" t="s">
        <v>178</v>
      </c>
      <c r="H344" s="38" t="s">
        <v>78</v>
      </c>
      <c r="I344" s="38" t="s">
        <v>79</v>
      </c>
      <c r="J344" s="38" t="s">
        <v>91</v>
      </c>
      <c r="K344" s="39">
        <v>5</v>
      </c>
      <c r="L344" s="38" t="s">
        <v>3861</v>
      </c>
      <c r="M344" s="38" t="s">
        <v>1370</v>
      </c>
      <c r="N344" s="38" t="s">
        <v>83</v>
      </c>
      <c r="O344" s="38" t="s">
        <v>84</v>
      </c>
      <c r="P344" s="38" t="s">
        <v>167</v>
      </c>
      <c r="Q344" s="31">
        <f ca="1">RANDBETWEEN(40,110)/100</f>
        <v>0.86</v>
      </c>
      <c r="R344" s="31">
        <f ca="1">Q344*(IF(J344="Yes",1.25,1))</f>
        <v>0.86</v>
      </c>
      <c r="S344" s="31">
        <f ca="1">R344*(IF(OR(VALUE(P344)&gt;8,VALUE(D344)&gt;80),1.25,1))</f>
        <v>0.86</v>
      </c>
      <c r="T344" s="31">
        <f ca="1">S344*(IF(H344="Mass Customer",0.85,1))</f>
        <v>0.73099999999999998</v>
      </c>
      <c r="U344" s="31">
        <f>RANK(W344,W41:W527,0)</f>
        <v>396</v>
      </c>
      <c r="V344" s="31">
        <v>817</v>
      </c>
      <c r="W344" s="56">
        <v>0.58649999999999991</v>
      </c>
    </row>
    <row r="345" spans="1:23" ht="15.75" customHeight="1" x14ac:dyDescent="0.3">
      <c r="A345" s="38" t="s">
        <v>2510</v>
      </c>
      <c r="B345" s="38" t="s">
        <v>131</v>
      </c>
      <c r="C345" s="38" t="s">
        <v>98</v>
      </c>
      <c r="D345" s="41">
        <v>69</v>
      </c>
      <c r="E345" s="43" t="s">
        <v>2511</v>
      </c>
      <c r="F345" s="38" t="s">
        <v>1703</v>
      </c>
      <c r="G345" s="38" t="s">
        <v>230</v>
      </c>
      <c r="H345" s="38" t="s">
        <v>102</v>
      </c>
      <c r="I345" s="38" t="s">
        <v>79</v>
      </c>
      <c r="J345" s="38" t="s">
        <v>91</v>
      </c>
      <c r="K345" s="39">
        <v>15</v>
      </c>
      <c r="L345" s="38" t="s">
        <v>2512</v>
      </c>
      <c r="M345" s="38" t="s">
        <v>1505</v>
      </c>
      <c r="N345" s="38" t="s">
        <v>94</v>
      </c>
      <c r="O345" s="38" t="s">
        <v>84</v>
      </c>
      <c r="P345" s="38" t="s">
        <v>233</v>
      </c>
      <c r="Q345" s="31">
        <f ca="1">RANDBETWEEN(40,110)/100</f>
        <v>0.51</v>
      </c>
      <c r="R345" s="31">
        <f ca="1">Q345*(IF(J345="Yes",1.25,1))</f>
        <v>0.51</v>
      </c>
      <c r="S345" s="31">
        <f ca="1">R345*(IF(OR(VALUE(P345)&gt;8,VALUE(D345)&gt;80),1.25,1))</f>
        <v>0.51</v>
      </c>
      <c r="T345" s="31">
        <f ca="1">S345*(IF(H345="Mass Customer",0.85,1))</f>
        <v>0.51</v>
      </c>
      <c r="U345" s="31">
        <f>RANK(W345,W1:W847,0)</f>
        <v>425</v>
      </c>
      <c r="V345" s="31">
        <v>498</v>
      </c>
      <c r="W345" s="56">
        <v>0.86062500000000008</v>
      </c>
    </row>
    <row r="346" spans="1:23" ht="15.75" hidden="1" customHeight="1" x14ac:dyDescent="0.3">
      <c r="A346" s="38" t="s">
        <v>3593</v>
      </c>
      <c r="B346" s="38" t="s">
        <v>3594</v>
      </c>
      <c r="C346" s="38" t="s">
        <v>98</v>
      </c>
      <c r="D346" s="41">
        <v>45</v>
      </c>
      <c r="E346" s="43" t="s">
        <v>3595</v>
      </c>
      <c r="F346" s="40"/>
      <c r="G346" s="38" t="s">
        <v>101</v>
      </c>
      <c r="H346" s="38" t="s">
        <v>78</v>
      </c>
      <c r="I346" s="38" t="s">
        <v>79</v>
      </c>
      <c r="J346" s="38" t="s">
        <v>80</v>
      </c>
      <c r="K346" s="39">
        <v>15</v>
      </c>
      <c r="L346" s="38" t="s">
        <v>3596</v>
      </c>
      <c r="M346" s="38" t="s">
        <v>532</v>
      </c>
      <c r="N346" s="38" t="s">
        <v>105</v>
      </c>
      <c r="O346" s="38" t="s">
        <v>84</v>
      </c>
      <c r="P346" s="38" t="s">
        <v>120</v>
      </c>
      <c r="Q346" s="31">
        <f ca="1">RANDBETWEEN(40,110)/100</f>
        <v>0.66</v>
      </c>
      <c r="R346" s="31">
        <f ca="1">Q346*(IF(J346="Yes",1.25,1))</f>
        <v>0.82500000000000007</v>
      </c>
      <c r="S346" s="31">
        <f ca="1">R346*(IF(OR(VALUE(P346)&gt;8,VALUE(D346)&gt;80),1.25,1))</f>
        <v>1.03125</v>
      </c>
      <c r="T346" s="31">
        <f ca="1">S346*(IF(H346="Mass Customer",0.85,1))</f>
        <v>0.87656250000000002</v>
      </c>
      <c r="U346" s="31">
        <f>RANK(W346,W1:W593,0)</f>
        <v>445</v>
      </c>
      <c r="V346" s="31">
        <v>751</v>
      </c>
      <c r="W346" s="31">
        <v>0.64812499999999995</v>
      </c>
    </row>
    <row r="347" spans="1:23" ht="15.75" customHeight="1" x14ac:dyDescent="0.3">
      <c r="A347" s="38" t="s">
        <v>4479</v>
      </c>
      <c r="B347" s="38" t="s">
        <v>4480</v>
      </c>
      <c r="C347" s="38" t="s">
        <v>98</v>
      </c>
      <c r="D347" s="41">
        <v>74</v>
      </c>
      <c r="E347" s="43" t="s">
        <v>4481</v>
      </c>
      <c r="F347" s="38" t="s">
        <v>791</v>
      </c>
      <c r="G347" s="38" t="s">
        <v>77</v>
      </c>
      <c r="H347" s="38" t="s">
        <v>126</v>
      </c>
      <c r="I347" s="38" t="s">
        <v>79</v>
      </c>
      <c r="J347" s="38" t="s">
        <v>91</v>
      </c>
      <c r="K347" s="39">
        <v>14</v>
      </c>
      <c r="L347" s="38" t="s">
        <v>4482</v>
      </c>
      <c r="M347" s="38" t="s">
        <v>4483</v>
      </c>
      <c r="N347" s="38" t="s">
        <v>94</v>
      </c>
      <c r="O347" s="38" t="s">
        <v>84</v>
      </c>
      <c r="P347" s="38" t="s">
        <v>355</v>
      </c>
      <c r="Q347" s="31">
        <f ca="1">RANDBETWEEN(40,110)/100</f>
        <v>0.85</v>
      </c>
      <c r="R347" s="31">
        <f ca="1">Q347*(IF(J347="Yes",1.25,1))</f>
        <v>0.85</v>
      </c>
      <c r="S347" s="31">
        <f ca="1">R347*(IF(OR(VALUE(P347)&gt;8,VALUE(D347)&gt;80),1.25,1))</f>
        <v>1.0625</v>
      </c>
      <c r="T347" s="31">
        <f ca="1">S347*(IF(H347="Mass Customer",0.85,1))</f>
        <v>1.0625</v>
      </c>
      <c r="U347" s="31">
        <f>RANK(W347,W1:W379,0)</f>
        <v>364</v>
      </c>
      <c r="V347" s="31">
        <v>967</v>
      </c>
      <c r="W347" s="56">
        <v>0.43562499999999987</v>
      </c>
    </row>
    <row r="348" spans="1:23" ht="15.75" customHeight="1" x14ac:dyDescent="0.3">
      <c r="A348" s="38" t="s">
        <v>4344</v>
      </c>
      <c r="B348" s="38" t="s">
        <v>4345</v>
      </c>
      <c r="C348" s="38" t="s">
        <v>98</v>
      </c>
      <c r="D348" s="41">
        <v>5</v>
      </c>
      <c r="E348" s="43" t="s">
        <v>4346</v>
      </c>
      <c r="F348" s="38" t="s">
        <v>2947</v>
      </c>
      <c r="G348" s="38" t="s">
        <v>77</v>
      </c>
      <c r="H348" s="38" t="s">
        <v>78</v>
      </c>
      <c r="I348" s="38" t="s">
        <v>79</v>
      </c>
      <c r="J348" s="38" t="s">
        <v>91</v>
      </c>
      <c r="K348" s="39">
        <v>6</v>
      </c>
      <c r="L348" s="38" t="s">
        <v>4347</v>
      </c>
      <c r="M348" s="38" t="s">
        <v>4348</v>
      </c>
      <c r="N348" s="38" t="s">
        <v>105</v>
      </c>
      <c r="O348" s="38" t="s">
        <v>84</v>
      </c>
      <c r="P348" s="38" t="s">
        <v>233</v>
      </c>
      <c r="Q348" s="31">
        <f ca="1">RANDBETWEEN(40,110)/100</f>
        <v>0.7</v>
      </c>
      <c r="R348" s="31">
        <f ca="1">Q348*(IF(J348="Yes",1.25,1))</f>
        <v>0.7</v>
      </c>
      <c r="S348" s="31">
        <f ca="1">R348*(IF(OR(VALUE(P348)&gt;8,VALUE(D348)&gt;80),1.25,1))</f>
        <v>0.7</v>
      </c>
      <c r="T348" s="31">
        <f ca="1">S348*(IF(H348="Mass Customer",0.85,1))</f>
        <v>0.59499999999999997</v>
      </c>
      <c r="U348" s="31">
        <f>RANK(W348,W1:W413,0)</f>
        <v>384</v>
      </c>
      <c r="V348" s="31">
        <v>930</v>
      </c>
      <c r="W348" s="56">
        <v>0.47812500000000002</v>
      </c>
    </row>
    <row r="349" spans="1:23" ht="15.75" customHeight="1" x14ac:dyDescent="0.3">
      <c r="A349" s="38" t="s">
        <v>1977</v>
      </c>
      <c r="B349" s="38" t="s">
        <v>1978</v>
      </c>
      <c r="C349" s="38" t="s">
        <v>74</v>
      </c>
      <c r="D349" s="41">
        <v>7</v>
      </c>
      <c r="E349" s="43" t="s">
        <v>1979</v>
      </c>
      <c r="F349" s="38" t="s">
        <v>604</v>
      </c>
      <c r="G349" s="38" t="s">
        <v>230</v>
      </c>
      <c r="H349" s="38" t="s">
        <v>126</v>
      </c>
      <c r="I349" s="38" t="s">
        <v>79</v>
      </c>
      <c r="J349" s="38" t="s">
        <v>80</v>
      </c>
      <c r="K349" s="39">
        <v>20</v>
      </c>
      <c r="L349" s="38" t="s">
        <v>1980</v>
      </c>
      <c r="M349" s="38" t="s">
        <v>1981</v>
      </c>
      <c r="N349" s="38" t="s">
        <v>83</v>
      </c>
      <c r="O349" s="38" t="s">
        <v>84</v>
      </c>
      <c r="P349" s="38" t="s">
        <v>167</v>
      </c>
      <c r="Q349" s="31">
        <f ca="1">RANDBETWEEN(40,110)/100</f>
        <v>1.02</v>
      </c>
      <c r="R349" s="31">
        <f ca="1">Q349*(IF(J349="Yes",1.25,1))</f>
        <v>1.2749999999999999</v>
      </c>
      <c r="S349" s="31">
        <f ca="1">R349*(IF(OR(VALUE(P349)&gt;8,VALUE(D349)&gt;80),1.25,1))</f>
        <v>1.2749999999999999</v>
      </c>
      <c r="T349" s="31">
        <f ca="1">S349*(IF(H349="Mass Customer",0.85,1))</f>
        <v>1.2749999999999999</v>
      </c>
      <c r="U349" s="31">
        <f>RANK(W349,W1:W973,0)</f>
        <v>368</v>
      </c>
      <c r="V349" s="31">
        <v>375</v>
      </c>
      <c r="W349" s="56">
        <v>0.96</v>
      </c>
    </row>
    <row r="350" spans="1:23" ht="15.75" customHeight="1" x14ac:dyDescent="0.3">
      <c r="A350" s="38" t="s">
        <v>3648</v>
      </c>
      <c r="B350" s="38" t="s">
        <v>3649</v>
      </c>
      <c r="C350" s="38" t="s">
        <v>74</v>
      </c>
      <c r="D350" s="41">
        <v>37</v>
      </c>
      <c r="E350" s="43" t="s">
        <v>3650</v>
      </c>
      <c r="F350" s="38" t="s">
        <v>1034</v>
      </c>
      <c r="G350" s="38" t="s">
        <v>77</v>
      </c>
      <c r="H350" s="38" t="s">
        <v>126</v>
      </c>
      <c r="I350" s="38" t="s">
        <v>79</v>
      </c>
      <c r="J350" s="38" t="s">
        <v>80</v>
      </c>
      <c r="K350" s="39">
        <v>11</v>
      </c>
      <c r="L350" s="38" t="s">
        <v>3651</v>
      </c>
      <c r="M350" s="38" t="s">
        <v>3652</v>
      </c>
      <c r="N350" s="38" t="s">
        <v>83</v>
      </c>
      <c r="O350" s="38" t="s">
        <v>84</v>
      </c>
      <c r="P350" s="38" t="s">
        <v>129</v>
      </c>
      <c r="Q350" s="31">
        <f ca="1">RANDBETWEEN(40,110)/100</f>
        <v>0.5</v>
      </c>
      <c r="R350" s="31">
        <f ca="1">Q350*(IF(J350="Yes",1.25,1))</f>
        <v>0.625</v>
      </c>
      <c r="S350" s="31">
        <f ca="1">R350*(IF(OR(VALUE(P350)&gt;8,VALUE(D350)&gt;80),1.25,1))</f>
        <v>0.625</v>
      </c>
      <c r="T350" s="31">
        <f ca="1">S350*(IF(H350="Mass Customer",0.85,1))</f>
        <v>0.625</v>
      </c>
      <c r="U350" s="31">
        <f>RANK(W350,W60:W584,0)</f>
        <v>400</v>
      </c>
      <c r="V350" s="31">
        <v>760</v>
      </c>
      <c r="W350" s="56">
        <v>0.63749999999999996</v>
      </c>
    </row>
    <row r="351" spans="1:23" ht="15.75" hidden="1" customHeight="1" x14ac:dyDescent="0.3">
      <c r="A351" s="38" t="s">
        <v>267</v>
      </c>
      <c r="B351" s="38" t="s">
        <v>268</v>
      </c>
      <c r="C351" s="38" t="s">
        <v>98</v>
      </c>
      <c r="D351" s="41">
        <v>45</v>
      </c>
      <c r="E351" s="43" t="s">
        <v>269</v>
      </c>
      <c r="F351" s="40"/>
      <c r="G351" s="38" t="s">
        <v>178</v>
      </c>
      <c r="H351" s="38" t="s">
        <v>126</v>
      </c>
      <c r="I351" s="38" t="s">
        <v>79</v>
      </c>
      <c r="J351" s="38" t="s">
        <v>91</v>
      </c>
      <c r="K351" s="39">
        <v>8</v>
      </c>
      <c r="L351" s="38" t="s">
        <v>270</v>
      </c>
      <c r="M351" s="38" t="s">
        <v>271</v>
      </c>
      <c r="N351" s="38" t="s">
        <v>105</v>
      </c>
      <c r="O351" s="38" t="s">
        <v>84</v>
      </c>
      <c r="P351" s="38" t="s">
        <v>99</v>
      </c>
      <c r="Q351" s="31">
        <f ca="1">RANDBETWEEN(40,110)/100</f>
        <v>0.74</v>
      </c>
      <c r="R351" s="31">
        <f ca="1">Q351*(IF(J351="Yes",1.25,1))</f>
        <v>0.74</v>
      </c>
      <c r="S351" s="31">
        <f ca="1">R351*(IF(OR(VALUE(P351)&gt;8,VALUE(D351)&gt;80),1.25,1))</f>
        <v>0.92500000000000004</v>
      </c>
      <c r="T351" s="31">
        <f ca="1">S351*(IF(H351="Mass Customer",0.85,1))</f>
        <v>0.92500000000000004</v>
      </c>
      <c r="U351" s="31">
        <f>RANK(W351,W321:W1321,0)</f>
        <v>20</v>
      </c>
      <c r="V351" s="31">
        <v>30</v>
      </c>
      <c r="W351" s="31">
        <v>1.4609375</v>
      </c>
    </row>
    <row r="352" spans="1:23" ht="15.75" customHeight="1" x14ac:dyDescent="0.3">
      <c r="A352" s="38" t="s">
        <v>261</v>
      </c>
      <c r="B352" s="38" t="s">
        <v>262</v>
      </c>
      <c r="C352" s="38" t="s">
        <v>98</v>
      </c>
      <c r="D352" s="41">
        <v>84</v>
      </c>
      <c r="E352" s="43" t="s">
        <v>263</v>
      </c>
      <c r="F352" s="38" t="s">
        <v>264</v>
      </c>
      <c r="G352" s="38" t="s">
        <v>125</v>
      </c>
      <c r="H352" s="38" t="s">
        <v>126</v>
      </c>
      <c r="I352" s="38" t="s">
        <v>79</v>
      </c>
      <c r="J352" s="38" t="s">
        <v>91</v>
      </c>
      <c r="K352" s="39">
        <v>11</v>
      </c>
      <c r="L352" s="38" t="s">
        <v>265</v>
      </c>
      <c r="M352" s="38" t="s">
        <v>266</v>
      </c>
      <c r="N352" s="38" t="s">
        <v>83</v>
      </c>
      <c r="O352" s="38" t="s">
        <v>84</v>
      </c>
      <c r="P352" s="38" t="s">
        <v>129</v>
      </c>
      <c r="Q352" s="31">
        <f ca="1">RANDBETWEEN(40,110)/100</f>
        <v>0.57999999999999996</v>
      </c>
      <c r="R352" s="31">
        <f ca="1">Q352*(IF(J352="Yes",1.25,1))</f>
        <v>0.57999999999999996</v>
      </c>
      <c r="S352" s="31">
        <f ca="1">R352*(IF(OR(VALUE(P352)&gt;8,VALUE(D352)&gt;80),1.25,1))</f>
        <v>0.72499999999999998</v>
      </c>
      <c r="T352" s="31">
        <f ca="1">S352*(IF(H352="Mass Customer",0.85,1))</f>
        <v>0.72499999999999998</v>
      </c>
      <c r="U352" s="31">
        <f>RANK(W352,W323:W1323,0)</f>
        <v>18</v>
      </c>
      <c r="V352" s="31">
        <v>26</v>
      </c>
      <c r="W352" s="56">
        <v>1.46875</v>
      </c>
    </row>
    <row r="353" spans="1:23" ht="15.75" customHeight="1" x14ac:dyDescent="0.3">
      <c r="A353" s="38" t="s">
        <v>2532</v>
      </c>
      <c r="B353" s="38" t="s">
        <v>2533</v>
      </c>
      <c r="C353" s="38" t="s">
        <v>74</v>
      </c>
      <c r="D353" s="41">
        <v>68</v>
      </c>
      <c r="E353" s="43" t="s">
        <v>2534</v>
      </c>
      <c r="F353" s="38" t="s">
        <v>402</v>
      </c>
      <c r="G353" s="38" t="s">
        <v>140</v>
      </c>
      <c r="H353" s="38" t="s">
        <v>126</v>
      </c>
      <c r="I353" s="38" t="s">
        <v>79</v>
      </c>
      <c r="J353" s="38" t="s">
        <v>80</v>
      </c>
      <c r="K353" s="39">
        <v>20</v>
      </c>
      <c r="L353" s="38" t="s">
        <v>2535</v>
      </c>
      <c r="M353" s="38" t="s">
        <v>1386</v>
      </c>
      <c r="N353" s="38" t="s">
        <v>83</v>
      </c>
      <c r="O353" s="38" t="s">
        <v>84</v>
      </c>
      <c r="P353" s="38" t="s">
        <v>233</v>
      </c>
      <c r="Q353" s="31">
        <f ca="1">RANDBETWEEN(40,110)/100</f>
        <v>0.46</v>
      </c>
      <c r="R353" s="31">
        <f ca="1">Q353*(IF(J353="Yes",1.25,1))</f>
        <v>0.57500000000000007</v>
      </c>
      <c r="S353" s="31">
        <f ca="1">R353*(IF(OR(VALUE(P353)&gt;8,VALUE(D353)&gt;80),1.25,1))</f>
        <v>0.57500000000000007</v>
      </c>
      <c r="T353" s="31">
        <f ca="1">S353*(IF(H353="Mass Customer",0.85,1))</f>
        <v>0.57500000000000007</v>
      </c>
      <c r="U353" s="31">
        <f>RANK(W353,W1:W849,0)</f>
        <v>433</v>
      </c>
      <c r="V353" s="31">
        <v>504</v>
      </c>
      <c r="W353" s="56">
        <v>0.85000000000000009</v>
      </c>
    </row>
    <row r="354" spans="1:23" ht="15.75" customHeight="1" x14ac:dyDescent="0.3">
      <c r="A354" s="38" t="s">
        <v>1345</v>
      </c>
      <c r="B354" s="38" t="s">
        <v>4255</v>
      </c>
      <c r="C354" s="38" t="s">
        <v>74</v>
      </c>
      <c r="D354" s="41">
        <v>39</v>
      </c>
      <c r="E354" s="43" t="s">
        <v>4256</v>
      </c>
      <c r="F354" s="38" t="s">
        <v>965</v>
      </c>
      <c r="G354" s="38" t="s">
        <v>77</v>
      </c>
      <c r="H354" s="38" t="s">
        <v>102</v>
      </c>
      <c r="I354" s="38" t="s">
        <v>79</v>
      </c>
      <c r="J354" s="38" t="s">
        <v>80</v>
      </c>
      <c r="K354" s="39">
        <v>6</v>
      </c>
      <c r="L354" s="38" t="s">
        <v>4257</v>
      </c>
      <c r="M354" s="38" t="s">
        <v>4258</v>
      </c>
      <c r="N354" s="38" t="s">
        <v>83</v>
      </c>
      <c r="O354" s="38" t="s">
        <v>84</v>
      </c>
      <c r="P354" s="38" t="s">
        <v>106</v>
      </c>
      <c r="Q354" s="31">
        <f ca="1">RANDBETWEEN(40,110)/100</f>
        <v>1</v>
      </c>
      <c r="R354" s="31">
        <f ca="1">Q354*(IF(J354="Yes",1.25,1))</f>
        <v>1.25</v>
      </c>
      <c r="S354" s="31">
        <f ca="1">R354*(IF(OR(VALUE(P354)&gt;8,VALUE(D354)&gt;80),1.25,1))</f>
        <v>1.25</v>
      </c>
      <c r="T354" s="31">
        <f ca="1">S354*(IF(H354="Mass Customer",0.85,1))</f>
        <v>1.25</v>
      </c>
      <c r="U354" s="31">
        <f>RANK(W354,W40:W441,0)</f>
        <v>368</v>
      </c>
      <c r="V354" s="31">
        <v>913</v>
      </c>
      <c r="W354" s="56">
        <v>0.4993749999999999</v>
      </c>
    </row>
    <row r="355" spans="1:23" ht="15.75" hidden="1" customHeight="1" x14ac:dyDescent="0.3">
      <c r="A355" s="38" t="s">
        <v>1501</v>
      </c>
      <c r="B355" s="38" t="s">
        <v>1502</v>
      </c>
      <c r="C355" s="38" t="s">
        <v>74</v>
      </c>
      <c r="D355" s="41">
        <v>70</v>
      </c>
      <c r="E355" s="43" t="s">
        <v>1503</v>
      </c>
      <c r="F355" s="40"/>
      <c r="G355" s="38" t="s">
        <v>377</v>
      </c>
      <c r="H355" s="38" t="s">
        <v>78</v>
      </c>
      <c r="I355" s="38" t="s">
        <v>79</v>
      </c>
      <c r="J355" s="38" t="s">
        <v>80</v>
      </c>
      <c r="K355" s="39">
        <v>5</v>
      </c>
      <c r="L355" s="38" t="s">
        <v>1504</v>
      </c>
      <c r="M355" s="38" t="s">
        <v>1505</v>
      </c>
      <c r="N355" s="38" t="s">
        <v>94</v>
      </c>
      <c r="O355" s="38" t="s">
        <v>84</v>
      </c>
      <c r="P355" s="38" t="s">
        <v>680</v>
      </c>
      <c r="Q355" s="31">
        <f ca="1">RANDBETWEEN(40,110)/100</f>
        <v>1</v>
      </c>
      <c r="R355" s="31">
        <f ca="1">Q355*(IF(J355="Yes",1.25,1))</f>
        <v>1.25</v>
      </c>
      <c r="S355" s="31">
        <f ca="1">R355*(IF(OR(VALUE(P355)&gt;8,VALUE(D355)&gt;80),1.25,1))</f>
        <v>1.25</v>
      </c>
      <c r="T355" s="31">
        <f ca="1">S355*(IF(H355="Mass Customer",0.85,1))</f>
        <v>1.0625</v>
      </c>
      <c r="U355" s="31">
        <f>RANK(W355,W83:W1083,0)</f>
        <v>249</v>
      </c>
      <c r="V355" s="31">
        <v>271</v>
      </c>
      <c r="W355" s="31">
        <v>1.06</v>
      </c>
    </row>
    <row r="356" spans="1:23" ht="15.75" hidden="1" customHeight="1" x14ac:dyDescent="0.3">
      <c r="A356" s="38" t="s">
        <v>2076</v>
      </c>
      <c r="B356" s="38" t="s">
        <v>2077</v>
      </c>
      <c r="C356" s="38" t="s">
        <v>98</v>
      </c>
      <c r="D356" s="41">
        <v>84</v>
      </c>
      <c r="E356" s="43" t="s">
        <v>2078</v>
      </c>
      <c r="F356" s="40"/>
      <c r="G356" s="38" t="s">
        <v>125</v>
      </c>
      <c r="H356" s="38" t="s">
        <v>126</v>
      </c>
      <c r="I356" s="38" t="s">
        <v>79</v>
      </c>
      <c r="J356" s="38" t="s">
        <v>80</v>
      </c>
      <c r="K356" s="39">
        <v>15</v>
      </c>
      <c r="L356" s="38" t="s">
        <v>2079</v>
      </c>
      <c r="M356" s="38" t="s">
        <v>2080</v>
      </c>
      <c r="N356" s="38" t="s">
        <v>83</v>
      </c>
      <c r="O356" s="38" t="s">
        <v>84</v>
      </c>
      <c r="P356" s="38" t="s">
        <v>106</v>
      </c>
      <c r="Q356" s="31">
        <f ca="1">RANDBETWEEN(40,110)/100</f>
        <v>0.79</v>
      </c>
      <c r="R356" s="31">
        <f ca="1">Q356*(IF(J356="Yes",1.25,1))</f>
        <v>0.98750000000000004</v>
      </c>
      <c r="S356" s="31">
        <f ca="1">R356*(IF(OR(VALUE(P356)&gt;8,VALUE(D356)&gt;80),1.25,1))</f>
        <v>1.234375</v>
      </c>
      <c r="T356" s="31">
        <f ca="1">S356*(IF(H356="Mass Customer",0.85,1))</f>
        <v>1.234375</v>
      </c>
      <c r="U356" s="31">
        <f>RANK(W356,W1:W958,0)</f>
        <v>382</v>
      </c>
      <c r="V356" s="31">
        <v>396</v>
      </c>
      <c r="W356" s="31">
        <v>0.9375</v>
      </c>
    </row>
    <row r="357" spans="1:23" ht="15.75" hidden="1" customHeight="1" x14ac:dyDescent="0.3">
      <c r="A357" s="38" t="s">
        <v>3833</v>
      </c>
      <c r="B357" s="38" t="s">
        <v>3834</v>
      </c>
      <c r="C357" s="38" t="s">
        <v>98</v>
      </c>
      <c r="D357" s="41">
        <v>46</v>
      </c>
      <c r="E357" s="43" t="s">
        <v>3835</v>
      </c>
      <c r="F357" s="40"/>
      <c r="G357" s="38" t="s">
        <v>101</v>
      </c>
      <c r="H357" s="38" t="s">
        <v>102</v>
      </c>
      <c r="I357" s="38" t="s">
        <v>79</v>
      </c>
      <c r="J357" s="38" t="s">
        <v>91</v>
      </c>
      <c r="K357" s="39">
        <v>15</v>
      </c>
      <c r="L357" s="38" t="s">
        <v>3836</v>
      </c>
      <c r="M357" s="38" t="s">
        <v>1538</v>
      </c>
      <c r="N357" s="38" t="s">
        <v>105</v>
      </c>
      <c r="O357" s="38" t="s">
        <v>84</v>
      </c>
      <c r="P357" s="38" t="s">
        <v>85</v>
      </c>
      <c r="Q357" s="31">
        <f ca="1">RANDBETWEEN(40,110)/100</f>
        <v>1</v>
      </c>
      <c r="R357" s="31">
        <f ca="1">Q357*(IF(J357="Yes",1.25,1))</f>
        <v>1</v>
      </c>
      <c r="S357" s="31">
        <f ca="1">R357*(IF(OR(VALUE(P357)&gt;8,VALUE(D357)&gt;80),1.25,1))</f>
        <v>1</v>
      </c>
      <c r="T357" s="31">
        <f ca="1">S357*(IF(H357="Mass Customer",0.85,1))</f>
        <v>1</v>
      </c>
      <c r="U357" s="31">
        <f>RANK(W357,W1:W547,0)</f>
        <v>442</v>
      </c>
      <c r="V357" s="31">
        <v>810</v>
      </c>
      <c r="W357" s="31">
        <v>0.58749999999999991</v>
      </c>
    </row>
    <row r="358" spans="1:23" ht="15.75" customHeight="1" x14ac:dyDescent="0.3">
      <c r="A358" s="38" t="s">
        <v>1410</v>
      </c>
      <c r="B358" s="38" t="s">
        <v>1411</v>
      </c>
      <c r="C358" s="38" t="s">
        <v>98</v>
      </c>
      <c r="D358" s="41">
        <v>13</v>
      </c>
      <c r="E358" s="43" t="s">
        <v>1412</v>
      </c>
      <c r="F358" s="38" t="s">
        <v>689</v>
      </c>
      <c r="G358" s="38" t="s">
        <v>140</v>
      </c>
      <c r="H358" s="38" t="s">
        <v>78</v>
      </c>
      <c r="I358" s="38" t="s">
        <v>79</v>
      </c>
      <c r="J358" s="38" t="s">
        <v>91</v>
      </c>
      <c r="K358" s="39">
        <v>9</v>
      </c>
      <c r="L358" s="38" t="s">
        <v>1413</v>
      </c>
      <c r="M358" s="38" t="s">
        <v>759</v>
      </c>
      <c r="N358" s="38" t="s">
        <v>94</v>
      </c>
      <c r="O358" s="38" t="s">
        <v>84</v>
      </c>
      <c r="P358" s="38" t="s">
        <v>120</v>
      </c>
      <c r="Q358" s="31">
        <f ca="1">RANDBETWEEN(40,110)/100</f>
        <v>0.63</v>
      </c>
      <c r="R358" s="31">
        <f ca="1">Q358*(IF(J358="Yes",1.25,1))</f>
        <v>0.63</v>
      </c>
      <c r="S358" s="31">
        <f ca="1">R358*(IF(OR(VALUE(P358)&gt;8,VALUE(D358)&gt;80),1.25,1))</f>
        <v>0.78749999999999998</v>
      </c>
      <c r="T358" s="31">
        <f ca="1">S358*(IF(H358="Mass Customer",0.85,1))</f>
        <v>0.66937499999999994</v>
      </c>
      <c r="U358" s="31">
        <f>RANK(W358,W305:W1105,0)</f>
        <v>177</v>
      </c>
      <c r="V358" s="31">
        <v>252</v>
      </c>
      <c r="W358" s="56">
        <v>1.0731250000000001</v>
      </c>
    </row>
    <row r="359" spans="1:23" ht="15.75" customHeight="1" x14ac:dyDescent="0.3">
      <c r="A359" s="38" t="s">
        <v>4259</v>
      </c>
      <c r="B359" s="38" t="s">
        <v>4260</v>
      </c>
      <c r="C359" s="38" t="s">
        <v>98</v>
      </c>
      <c r="D359" s="41">
        <v>16</v>
      </c>
      <c r="E359" s="43" t="s">
        <v>4261</v>
      </c>
      <c r="F359" s="38" t="s">
        <v>2025</v>
      </c>
      <c r="G359" s="38" t="s">
        <v>230</v>
      </c>
      <c r="H359" s="38" t="s">
        <v>126</v>
      </c>
      <c r="I359" s="38" t="s">
        <v>79</v>
      </c>
      <c r="J359" s="38" t="s">
        <v>80</v>
      </c>
      <c r="K359" s="39">
        <v>10</v>
      </c>
      <c r="L359" s="38" t="s">
        <v>4262</v>
      </c>
      <c r="M359" s="38" t="s">
        <v>4263</v>
      </c>
      <c r="N359" s="38" t="s">
        <v>105</v>
      </c>
      <c r="O359" s="38" t="s">
        <v>84</v>
      </c>
      <c r="P359" s="38" t="s">
        <v>120</v>
      </c>
      <c r="Q359" s="31">
        <f ca="1">RANDBETWEEN(40,110)/100</f>
        <v>0.49</v>
      </c>
      <c r="R359" s="31">
        <f ca="1">Q359*(IF(J359="Yes",1.25,1))</f>
        <v>0.61250000000000004</v>
      </c>
      <c r="S359" s="31">
        <f ca="1">R359*(IF(OR(VALUE(P359)&gt;8,VALUE(D359)&gt;80),1.25,1))</f>
        <v>0.765625</v>
      </c>
      <c r="T359" s="31">
        <f ca="1">S359*(IF(H359="Mass Customer",0.85,1))</f>
        <v>0.765625</v>
      </c>
      <c r="U359" s="31">
        <f>RANK(W359,W275:W445,0)</f>
        <v>155</v>
      </c>
      <c r="V359" s="31">
        <v>913</v>
      </c>
      <c r="W359" s="56">
        <v>0.4993749999999999</v>
      </c>
    </row>
    <row r="360" spans="1:23" ht="15.75" customHeight="1" x14ac:dyDescent="0.3">
      <c r="A360" s="38" t="s">
        <v>1848</v>
      </c>
      <c r="B360" s="38" t="s">
        <v>1849</v>
      </c>
      <c r="C360" s="38" t="s">
        <v>74</v>
      </c>
      <c r="D360" s="41">
        <v>22</v>
      </c>
      <c r="E360" s="43" t="s">
        <v>1850</v>
      </c>
      <c r="F360" s="38" t="s">
        <v>757</v>
      </c>
      <c r="G360" s="38" t="s">
        <v>101</v>
      </c>
      <c r="H360" s="38" t="s">
        <v>126</v>
      </c>
      <c r="I360" s="38" t="s">
        <v>79</v>
      </c>
      <c r="J360" s="38" t="s">
        <v>80</v>
      </c>
      <c r="K360" s="39">
        <v>17</v>
      </c>
      <c r="L360" s="38" t="s">
        <v>1851</v>
      </c>
      <c r="M360" s="38" t="s">
        <v>1852</v>
      </c>
      <c r="N360" s="38" t="s">
        <v>83</v>
      </c>
      <c r="O360" s="38" t="s">
        <v>84</v>
      </c>
      <c r="P360" s="38" t="s">
        <v>85</v>
      </c>
      <c r="Q360" s="31">
        <f ca="1">RANDBETWEEN(40,110)/100</f>
        <v>0.97</v>
      </c>
      <c r="R360" s="31">
        <f ca="1">Q360*(IF(J360="Yes",1.25,1))</f>
        <v>1.2124999999999999</v>
      </c>
      <c r="S360" s="31">
        <f ca="1">R360*(IF(OR(VALUE(P360)&gt;8,VALUE(D360)&gt;80),1.25,1))</f>
        <v>1.2124999999999999</v>
      </c>
      <c r="T360" s="31">
        <f ca="1">S360*(IF(H360="Mass Customer",0.85,1))</f>
        <v>1.2124999999999999</v>
      </c>
      <c r="U360" s="31">
        <f>RANK(W360,W218:W1012,0)</f>
        <v>273</v>
      </c>
      <c r="V360" s="31">
        <v>345</v>
      </c>
      <c r="W360" s="56">
        <v>0.98812500000000003</v>
      </c>
    </row>
    <row r="361" spans="1:23" ht="15.75" customHeight="1" x14ac:dyDescent="0.3">
      <c r="A361" s="38" t="s">
        <v>566</v>
      </c>
      <c r="B361" s="38" t="s">
        <v>567</v>
      </c>
      <c r="C361" s="38" t="s">
        <v>74</v>
      </c>
      <c r="D361" s="41">
        <v>48</v>
      </c>
      <c r="E361" s="43" t="s">
        <v>568</v>
      </c>
      <c r="F361" s="38" t="s">
        <v>569</v>
      </c>
      <c r="G361" s="38" t="s">
        <v>77</v>
      </c>
      <c r="H361" s="38" t="s">
        <v>126</v>
      </c>
      <c r="I361" s="38" t="s">
        <v>79</v>
      </c>
      <c r="J361" s="38" t="s">
        <v>80</v>
      </c>
      <c r="K361" s="39">
        <v>16</v>
      </c>
      <c r="L361" s="38" t="s">
        <v>570</v>
      </c>
      <c r="M361" s="38" t="s">
        <v>571</v>
      </c>
      <c r="N361" s="38" t="s">
        <v>94</v>
      </c>
      <c r="O361" s="38" t="s">
        <v>84</v>
      </c>
      <c r="P361" s="38" t="s">
        <v>99</v>
      </c>
      <c r="Q361" s="31">
        <f ca="1">RANDBETWEEN(40,110)/100</f>
        <v>0.81</v>
      </c>
      <c r="R361" s="31">
        <f ca="1">Q361*(IF(J361="Yes",1.25,1))</f>
        <v>1.0125000000000002</v>
      </c>
      <c r="S361" s="31">
        <f ca="1">R361*(IF(OR(VALUE(P361)&gt;8,VALUE(D361)&gt;80),1.25,1))</f>
        <v>1.2656250000000002</v>
      </c>
      <c r="T361" s="31">
        <f ca="1">S361*(IF(H361="Mass Customer",0.85,1))</f>
        <v>1.2656250000000002</v>
      </c>
      <c r="U361" s="31">
        <f>RANK(W361,W276:W1276,0)</f>
        <v>67</v>
      </c>
      <c r="V361" s="31">
        <v>85</v>
      </c>
      <c r="W361" s="56">
        <v>1.325</v>
      </c>
    </row>
    <row r="362" spans="1:23" ht="15.75" customHeight="1" x14ac:dyDescent="0.3">
      <c r="A362" s="38" t="s">
        <v>522</v>
      </c>
      <c r="B362" s="38" t="s">
        <v>523</v>
      </c>
      <c r="C362" s="38" t="s">
        <v>74</v>
      </c>
      <c r="D362" s="41">
        <v>0</v>
      </c>
      <c r="E362" s="43" t="s">
        <v>524</v>
      </c>
      <c r="F362" s="38" t="s">
        <v>525</v>
      </c>
      <c r="G362" s="38" t="s">
        <v>178</v>
      </c>
      <c r="H362" s="38" t="s">
        <v>78</v>
      </c>
      <c r="I362" s="38" t="s">
        <v>79</v>
      </c>
      <c r="J362" s="38" t="s">
        <v>91</v>
      </c>
      <c r="K362" s="39">
        <v>17</v>
      </c>
      <c r="L362" s="38" t="s">
        <v>526</v>
      </c>
      <c r="M362" s="38" t="s">
        <v>527</v>
      </c>
      <c r="N362" s="38" t="s">
        <v>94</v>
      </c>
      <c r="O362" s="38" t="s">
        <v>84</v>
      </c>
      <c r="P362" s="38" t="s">
        <v>120</v>
      </c>
      <c r="Q362" s="31">
        <f ca="1">RANDBETWEEN(40,110)/100</f>
        <v>0.59</v>
      </c>
      <c r="R362" s="31">
        <f ca="1">Q362*(IF(J362="Yes",1.25,1))</f>
        <v>0.59</v>
      </c>
      <c r="S362" s="31">
        <f ca="1">R362*(IF(OR(VALUE(P362)&gt;8,VALUE(D362)&gt;80),1.25,1))</f>
        <v>0.73749999999999993</v>
      </c>
      <c r="T362" s="31">
        <f ca="1">S362*(IF(H362="Mass Customer",0.85,1))</f>
        <v>0.62687499999999996</v>
      </c>
      <c r="U362" s="31">
        <f>RANK(W362,W354:W1285,0)</f>
        <v>54</v>
      </c>
      <c r="V362" s="31">
        <v>77</v>
      </c>
      <c r="W362" s="56">
        <v>1.3414062499999999</v>
      </c>
    </row>
    <row r="363" spans="1:23" ht="15.75" customHeight="1" x14ac:dyDescent="0.3">
      <c r="A363" s="38" t="s">
        <v>3067</v>
      </c>
      <c r="B363" s="38" t="s">
        <v>3068</v>
      </c>
      <c r="C363" s="38" t="s">
        <v>74</v>
      </c>
      <c r="D363" s="41">
        <v>30</v>
      </c>
      <c r="E363" s="43" t="s">
        <v>3069</v>
      </c>
      <c r="F363" s="38" t="s">
        <v>741</v>
      </c>
      <c r="G363" s="38" t="s">
        <v>77</v>
      </c>
      <c r="H363" s="38" t="s">
        <v>78</v>
      </c>
      <c r="I363" s="38" t="s">
        <v>79</v>
      </c>
      <c r="J363" s="38" t="s">
        <v>91</v>
      </c>
      <c r="K363" s="39">
        <v>9</v>
      </c>
      <c r="L363" s="38" t="s">
        <v>3070</v>
      </c>
      <c r="M363" s="38" t="s">
        <v>3071</v>
      </c>
      <c r="N363" s="38" t="s">
        <v>83</v>
      </c>
      <c r="O363" s="38" t="s">
        <v>84</v>
      </c>
      <c r="P363" s="38" t="s">
        <v>129</v>
      </c>
      <c r="Q363" s="31">
        <f ca="1">RANDBETWEEN(40,110)/100</f>
        <v>0.41</v>
      </c>
      <c r="R363" s="31">
        <f ca="1">Q363*(IF(J363="Yes",1.25,1))</f>
        <v>0.41</v>
      </c>
      <c r="S363" s="31">
        <f ca="1">R363*(IF(OR(VALUE(P363)&gt;8,VALUE(D363)&gt;80),1.25,1))</f>
        <v>0.41</v>
      </c>
      <c r="T363" s="31">
        <f ca="1">S363*(IF(H363="Mass Customer",0.85,1))</f>
        <v>0.34849999999999998</v>
      </c>
      <c r="U363" s="31">
        <f>RANK(W363,W137:W735,0)</f>
        <v>376</v>
      </c>
      <c r="V363" s="31">
        <v>626</v>
      </c>
      <c r="W363" s="56">
        <v>0.74375000000000002</v>
      </c>
    </row>
    <row r="364" spans="1:23" ht="15.75" customHeight="1" x14ac:dyDescent="0.3">
      <c r="A364" s="38" t="s">
        <v>2966</v>
      </c>
      <c r="B364" s="38" t="s">
        <v>2967</v>
      </c>
      <c r="C364" s="38" t="s">
        <v>74</v>
      </c>
      <c r="D364" s="41">
        <v>93</v>
      </c>
      <c r="E364" s="43" t="s">
        <v>2968</v>
      </c>
      <c r="F364" s="38" t="s">
        <v>589</v>
      </c>
      <c r="G364" s="38" t="s">
        <v>230</v>
      </c>
      <c r="H364" s="38" t="s">
        <v>102</v>
      </c>
      <c r="I364" s="38" t="s">
        <v>79</v>
      </c>
      <c r="J364" s="38" t="s">
        <v>80</v>
      </c>
      <c r="K364" s="39">
        <v>10</v>
      </c>
      <c r="L364" s="38" t="s">
        <v>2969</v>
      </c>
      <c r="M364" s="38" t="s">
        <v>1826</v>
      </c>
      <c r="N364" s="38" t="s">
        <v>105</v>
      </c>
      <c r="O364" s="38" t="s">
        <v>84</v>
      </c>
      <c r="P364" s="38" t="s">
        <v>129</v>
      </c>
      <c r="Q364" s="31">
        <f ca="1">RANDBETWEEN(40,110)/100</f>
        <v>0.93</v>
      </c>
      <c r="R364" s="31">
        <f ca="1">Q364*(IF(J364="Yes",1.25,1))</f>
        <v>1.1625000000000001</v>
      </c>
      <c r="S364" s="31">
        <f ca="1">R364*(IF(OR(VALUE(P364)&gt;8,VALUE(D364)&gt;80),1.25,1))</f>
        <v>1.453125</v>
      </c>
      <c r="T364" s="31">
        <f ca="1">S364*(IF(H364="Mass Customer",0.85,1))</f>
        <v>1.453125</v>
      </c>
      <c r="U364" s="31">
        <f>RANK(W364,W1:W760,0)</f>
        <v>455</v>
      </c>
      <c r="V364" s="31">
        <v>604</v>
      </c>
      <c r="W364" s="56">
        <v>0.76500000000000001</v>
      </c>
    </row>
    <row r="365" spans="1:23" ht="15.75" customHeight="1" x14ac:dyDescent="0.3">
      <c r="A365" s="38" t="s">
        <v>1345</v>
      </c>
      <c r="B365" s="38" t="s">
        <v>1346</v>
      </c>
      <c r="C365" s="38" t="s">
        <v>74</v>
      </c>
      <c r="D365" s="41">
        <v>4</v>
      </c>
      <c r="E365" s="43" t="s">
        <v>1347</v>
      </c>
      <c r="F365" s="38" t="s">
        <v>1348</v>
      </c>
      <c r="G365" s="38" t="s">
        <v>230</v>
      </c>
      <c r="H365" s="38" t="s">
        <v>78</v>
      </c>
      <c r="I365" s="38" t="s">
        <v>79</v>
      </c>
      <c r="J365" s="38" t="s">
        <v>80</v>
      </c>
      <c r="K365" s="39">
        <v>5</v>
      </c>
      <c r="L365" s="38" t="s">
        <v>1349</v>
      </c>
      <c r="M365" s="38" t="s">
        <v>1350</v>
      </c>
      <c r="N365" s="38" t="s">
        <v>83</v>
      </c>
      <c r="O365" s="38" t="s">
        <v>84</v>
      </c>
      <c r="P365" s="38" t="s">
        <v>167</v>
      </c>
      <c r="Q365" s="31">
        <f ca="1">RANDBETWEEN(40,110)/100</f>
        <v>0.77</v>
      </c>
      <c r="R365" s="31">
        <f ca="1">Q365*(IF(J365="Yes",1.25,1))</f>
        <v>0.96250000000000002</v>
      </c>
      <c r="S365" s="31">
        <f ca="1">R365*(IF(OR(VALUE(P365)&gt;8,VALUE(D365)&gt;80),1.25,1))</f>
        <v>0.96250000000000002</v>
      </c>
      <c r="T365" s="31">
        <f ca="1">S365*(IF(H365="Mass Customer",0.85,1))</f>
        <v>0.81812499999999999</v>
      </c>
      <c r="U365" s="31">
        <f>RANK(W365,W125:W1125,0)</f>
        <v>209</v>
      </c>
      <c r="V365" s="31">
        <v>240</v>
      </c>
      <c r="W365" s="56">
        <v>1.0900000000000001</v>
      </c>
    </row>
    <row r="366" spans="1:23" ht="15.75" customHeight="1" x14ac:dyDescent="0.3">
      <c r="A366" s="38" t="s">
        <v>4068</v>
      </c>
      <c r="B366" s="38" t="s">
        <v>4069</v>
      </c>
      <c r="C366" s="38" t="s">
        <v>74</v>
      </c>
      <c r="D366" s="41">
        <v>11</v>
      </c>
      <c r="E366" s="43" t="s">
        <v>2334</v>
      </c>
      <c r="F366" s="38" t="s">
        <v>164</v>
      </c>
      <c r="G366" s="38" t="s">
        <v>230</v>
      </c>
      <c r="H366" s="38" t="s">
        <v>126</v>
      </c>
      <c r="I366" s="38" t="s">
        <v>79</v>
      </c>
      <c r="J366" s="38" t="s">
        <v>80</v>
      </c>
      <c r="K366" s="39">
        <v>12</v>
      </c>
      <c r="L366" s="38" t="s">
        <v>4070</v>
      </c>
      <c r="M366" s="38" t="s">
        <v>4071</v>
      </c>
      <c r="N366" s="38" t="s">
        <v>94</v>
      </c>
      <c r="O366" s="38" t="s">
        <v>84</v>
      </c>
      <c r="P366" s="38" t="s">
        <v>95</v>
      </c>
      <c r="Q366" s="31">
        <f ca="1">RANDBETWEEN(40,110)/100</f>
        <v>0.85</v>
      </c>
      <c r="R366" s="31">
        <f ca="1">Q366*(IF(J366="Yes",1.25,1))</f>
        <v>1.0625</v>
      </c>
      <c r="S366" s="31">
        <f ca="1">R366*(IF(OR(VALUE(P366)&gt;8,VALUE(D366)&gt;80),1.25,1))</f>
        <v>1.328125</v>
      </c>
      <c r="T366" s="31">
        <f ca="1">S366*(IF(H366="Mass Customer",0.85,1))</f>
        <v>1.328125</v>
      </c>
      <c r="U366" s="31">
        <f>RANK(W366,W332:W498,0)</f>
        <v>138</v>
      </c>
      <c r="V366" s="31">
        <v>865</v>
      </c>
      <c r="W366" s="56">
        <v>0.55000000000000004</v>
      </c>
    </row>
    <row r="367" spans="1:23" ht="15.75" customHeight="1" x14ac:dyDescent="0.3">
      <c r="A367" s="38" t="s">
        <v>2333</v>
      </c>
      <c r="B367" s="40"/>
      <c r="C367" s="38" t="s">
        <v>98</v>
      </c>
      <c r="D367" s="41">
        <v>21</v>
      </c>
      <c r="E367" s="43" t="s">
        <v>2334</v>
      </c>
      <c r="F367" s="38" t="s">
        <v>671</v>
      </c>
      <c r="G367" s="38" t="s">
        <v>230</v>
      </c>
      <c r="H367" s="38" t="s">
        <v>126</v>
      </c>
      <c r="I367" s="38" t="s">
        <v>79</v>
      </c>
      <c r="J367" s="38" t="s">
        <v>91</v>
      </c>
      <c r="K367" s="39">
        <v>10</v>
      </c>
      <c r="L367" s="38" t="s">
        <v>2335</v>
      </c>
      <c r="M367" s="38" t="s">
        <v>432</v>
      </c>
      <c r="N367" s="38" t="s">
        <v>105</v>
      </c>
      <c r="O367" s="38" t="s">
        <v>84</v>
      </c>
      <c r="P367" s="38" t="s">
        <v>85</v>
      </c>
      <c r="Q367" s="31">
        <f ca="1">RANDBETWEEN(40,110)/100</f>
        <v>0.62</v>
      </c>
      <c r="R367" s="31">
        <f ca="1">Q367*(IF(J367="Yes",1.25,1))</f>
        <v>0.62</v>
      </c>
      <c r="S367" s="31">
        <f ca="1">R367*(IF(OR(VALUE(P367)&gt;8,VALUE(D367)&gt;80),1.25,1))</f>
        <v>0.62</v>
      </c>
      <c r="T367" s="31">
        <f ca="1">S367*(IF(H367="Mass Customer",0.85,1))</f>
        <v>0.62</v>
      </c>
      <c r="U367" s="31">
        <f>RANK(W367,W237:W911,0)</f>
        <v>311</v>
      </c>
      <c r="V367" s="31">
        <v>455</v>
      </c>
      <c r="W367" s="56">
        <v>0.89249999999999996</v>
      </c>
    </row>
    <row r="368" spans="1:23" ht="15.75" customHeight="1" x14ac:dyDescent="0.3">
      <c r="A368" s="38" t="s">
        <v>927</v>
      </c>
      <c r="B368" s="38" t="s">
        <v>928</v>
      </c>
      <c r="C368" s="38" t="s">
        <v>74</v>
      </c>
      <c r="D368" s="41">
        <v>54</v>
      </c>
      <c r="E368" s="43" t="s">
        <v>929</v>
      </c>
      <c r="F368" s="38" t="s">
        <v>930</v>
      </c>
      <c r="G368" s="38" t="s">
        <v>178</v>
      </c>
      <c r="H368" s="38" t="s">
        <v>78</v>
      </c>
      <c r="I368" s="38" t="s">
        <v>79</v>
      </c>
      <c r="J368" s="38" t="s">
        <v>91</v>
      </c>
      <c r="K368" s="39">
        <v>11</v>
      </c>
      <c r="L368" s="38" t="s">
        <v>931</v>
      </c>
      <c r="M368" s="38" t="s">
        <v>932</v>
      </c>
      <c r="N368" s="38" t="s">
        <v>105</v>
      </c>
      <c r="O368" s="38" t="s">
        <v>84</v>
      </c>
      <c r="P368" s="38" t="s">
        <v>106</v>
      </c>
      <c r="Q368" s="31">
        <f ca="1">RANDBETWEEN(40,110)/100</f>
        <v>0.44</v>
      </c>
      <c r="R368" s="31">
        <f ca="1">Q368*(IF(J368="Yes",1.25,1))</f>
        <v>0.44</v>
      </c>
      <c r="S368" s="31">
        <f ca="1">R368*(IF(OR(VALUE(P368)&gt;8,VALUE(D368)&gt;80),1.25,1))</f>
        <v>0.44</v>
      </c>
      <c r="T368" s="31">
        <f ca="1">S368*(IF(H368="Mass Customer",0.85,1))</f>
        <v>0.374</v>
      </c>
      <c r="U368" s="31">
        <f>RANK(W368,W214:W1214,0)</f>
        <v>125</v>
      </c>
      <c r="V368" s="31">
        <v>154</v>
      </c>
      <c r="W368" s="56">
        <v>1.203125</v>
      </c>
    </row>
    <row r="369" spans="1:23" ht="15.75" customHeight="1" x14ac:dyDescent="0.3">
      <c r="A369" s="38" t="s">
        <v>4086</v>
      </c>
      <c r="B369" s="38" t="s">
        <v>4087</v>
      </c>
      <c r="C369" s="38" t="s">
        <v>98</v>
      </c>
      <c r="D369" s="41">
        <v>76</v>
      </c>
      <c r="E369" s="43" t="s">
        <v>4088</v>
      </c>
      <c r="F369" s="38" t="s">
        <v>259</v>
      </c>
      <c r="G369" s="38" t="s">
        <v>178</v>
      </c>
      <c r="H369" s="38" t="s">
        <v>126</v>
      </c>
      <c r="I369" s="38" t="s">
        <v>79</v>
      </c>
      <c r="J369" s="38" t="s">
        <v>80</v>
      </c>
      <c r="K369" s="39">
        <v>7</v>
      </c>
      <c r="L369" s="38" t="s">
        <v>4089</v>
      </c>
      <c r="M369" s="38" t="s">
        <v>851</v>
      </c>
      <c r="N369" s="38" t="s">
        <v>94</v>
      </c>
      <c r="O369" s="38" t="s">
        <v>84</v>
      </c>
      <c r="P369" s="38" t="s">
        <v>680</v>
      </c>
      <c r="Q369" s="31">
        <f ca="1">RANDBETWEEN(40,110)/100</f>
        <v>0.6</v>
      </c>
      <c r="R369" s="31">
        <f ca="1">Q369*(IF(J369="Yes",1.25,1))</f>
        <v>0.75</v>
      </c>
      <c r="S369" s="31">
        <f ca="1">R369*(IF(OR(VALUE(P369)&gt;8,VALUE(D369)&gt;80),1.25,1))</f>
        <v>0.75</v>
      </c>
      <c r="T369" s="31">
        <f ca="1">S369*(IF(H369="Mass Customer",0.85,1))</f>
        <v>0.75</v>
      </c>
      <c r="U369" s="31">
        <f>RANK(W369,W1:W497,0)</f>
        <v>430</v>
      </c>
      <c r="V369" s="31">
        <v>871</v>
      </c>
      <c r="W369" s="56">
        <v>0.541875</v>
      </c>
    </row>
    <row r="370" spans="1:23" ht="15.75" customHeight="1" x14ac:dyDescent="0.3">
      <c r="A370" s="38" t="s">
        <v>2449</v>
      </c>
      <c r="B370" s="38" t="s">
        <v>2450</v>
      </c>
      <c r="C370" s="38" t="s">
        <v>74</v>
      </c>
      <c r="D370" s="41">
        <v>82</v>
      </c>
      <c r="E370" s="43" t="s">
        <v>2451</v>
      </c>
      <c r="F370" s="38" t="s">
        <v>2452</v>
      </c>
      <c r="G370" s="38" t="s">
        <v>230</v>
      </c>
      <c r="H370" s="38" t="s">
        <v>78</v>
      </c>
      <c r="I370" s="38" t="s">
        <v>79</v>
      </c>
      <c r="J370" s="38" t="s">
        <v>80</v>
      </c>
      <c r="K370" s="39">
        <v>14</v>
      </c>
      <c r="L370" s="38" t="s">
        <v>2453</v>
      </c>
      <c r="M370" s="38" t="s">
        <v>1584</v>
      </c>
      <c r="N370" s="38" t="s">
        <v>94</v>
      </c>
      <c r="O370" s="38" t="s">
        <v>84</v>
      </c>
      <c r="P370" s="38" t="s">
        <v>129</v>
      </c>
      <c r="Q370" s="31">
        <f ca="1">RANDBETWEEN(40,110)/100</f>
        <v>0.49</v>
      </c>
      <c r="R370" s="31">
        <f ca="1">Q370*(IF(J370="Yes",1.25,1))</f>
        <v>0.61250000000000004</v>
      </c>
      <c r="S370" s="31">
        <f ca="1">R370*(IF(OR(VALUE(P370)&gt;8,VALUE(D370)&gt;80),1.25,1))</f>
        <v>0.765625</v>
      </c>
      <c r="T370" s="31">
        <f ca="1">S370*(IF(H370="Mass Customer",0.85,1))</f>
        <v>0.65078124999999998</v>
      </c>
      <c r="U370" s="31">
        <f>RANK(W370,W1:W886,0)</f>
        <v>430</v>
      </c>
      <c r="V370" s="31">
        <v>483</v>
      </c>
      <c r="W370" s="56">
        <v>0.87656250000000002</v>
      </c>
    </row>
    <row r="371" spans="1:23" ht="15.75" hidden="1" customHeight="1" x14ac:dyDescent="0.3">
      <c r="A371" s="38" t="s">
        <v>2028</v>
      </c>
      <c r="B371" s="38" t="s">
        <v>2029</v>
      </c>
      <c r="C371" s="38" t="s">
        <v>98</v>
      </c>
      <c r="D371" s="41">
        <v>11</v>
      </c>
      <c r="E371" s="43" t="s">
        <v>2030</v>
      </c>
      <c r="F371" s="40"/>
      <c r="G371" s="38" t="s">
        <v>178</v>
      </c>
      <c r="H371" s="38" t="s">
        <v>78</v>
      </c>
      <c r="I371" s="38" t="s">
        <v>79</v>
      </c>
      <c r="J371" s="38" t="s">
        <v>91</v>
      </c>
      <c r="K371" s="39">
        <v>13</v>
      </c>
      <c r="L371" s="38" t="s">
        <v>2031</v>
      </c>
      <c r="M371" s="38" t="s">
        <v>2032</v>
      </c>
      <c r="N371" s="38" t="s">
        <v>94</v>
      </c>
      <c r="O371" s="38" t="s">
        <v>84</v>
      </c>
      <c r="P371" s="38" t="s">
        <v>167</v>
      </c>
      <c r="Q371" s="31">
        <f ca="1">RANDBETWEEN(40,110)/100</f>
        <v>0.94</v>
      </c>
      <c r="R371" s="31">
        <f ca="1">Q371*(IF(J371="Yes",1.25,1))</f>
        <v>0.94</v>
      </c>
      <c r="S371" s="31">
        <f ca="1">R371*(IF(OR(VALUE(P371)&gt;8,VALUE(D371)&gt;80),1.25,1))</f>
        <v>0.94</v>
      </c>
      <c r="T371" s="31">
        <f ca="1">S371*(IF(H371="Mass Customer",0.85,1))</f>
        <v>0.79899999999999993</v>
      </c>
      <c r="U371" s="31">
        <f>RANK(W371,W338:W984,0)</f>
        <v>256</v>
      </c>
      <c r="V371" s="31">
        <v>386</v>
      </c>
      <c r="W371" s="31">
        <v>0.94562500000000005</v>
      </c>
    </row>
    <row r="372" spans="1:23" ht="15.75" customHeight="1" x14ac:dyDescent="0.3">
      <c r="A372" s="38" t="s">
        <v>4184</v>
      </c>
      <c r="B372" s="38" t="s">
        <v>4185</v>
      </c>
      <c r="C372" s="38" t="s">
        <v>74</v>
      </c>
      <c r="D372" s="41">
        <v>5</v>
      </c>
      <c r="E372" s="43" t="s">
        <v>4186</v>
      </c>
      <c r="F372" s="38" t="s">
        <v>4187</v>
      </c>
      <c r="G372" s="38" t="s">
        <v>77</v>
      </c>
      <c r="H372" s="38" t="s">
        <v>78</v>
      </c>
      <c r="I372" s="38" t="s">
        <v>79</v>
      </c>
      <c r="J372" s="38" t="s">
        <v>91</v>
      </c>
      <c r="K372" s="39">
        <v>18</v>
      </c>
      <c r="L372" s="38" t="s">
        <v>4188</v>
      </c>
      <c r="M372" s="38" t="s">
        <v>1089</v>
      </c>
      <c r="N372" s="38" t="s">
        <v>105</v>
      </c>
      <c r="O372" s="38" t="s">
        <v>84</v>
      </c>
      <c r="P372" s="38" t="s">
        <v>167</v>
      </c>
      <c r="Q372" s="31">
        <f ca="1">RANDBETWEEN(40,110)/100</f>
        <v>1.01</v>
      </c>
      <c r="R372" s="31">
        <f ca="1">Q372*(IF(J372="Yes",1.25,1))</f>
        <v>1.01</v>
      </c>
      <c r="S372" s="31">
        <f ca="1">R372*(IF(OR(VALUE(P372)&gt;8,VALUE(D372)&gt;80),1.25,1))</f>
        <v>1.01</v>
      </c>
      <c r="T372" s="31">
        <f ca="1">S372*(IF(H372="Mass Customer",0.85,1))</f>
        <v>0.85849999999999993</v>
      </c>
      <c r="U372" s="31">
        <f>RANK(W372,W1:W476,0)</f>
        <v>425</v>
      </c>
      <c r="V372" s="31">
        <v>896</v>
      </c>
      <c r="W372" s="56">
        <v>0.52</v>
      </c>
    </row>
    <row r="373" spans="1:23" ht="15.75" customHeight="1" x14ac:dyDescent="0.3">
      <c r="A373" s="38" t="s">
        <v>455</v>
      </c>
      <c r="B373" s="38" t="s">
        <v>669</v>
      </c>
      <c r="C373" s="38" t="s">
        <v>98</v>
      </c>
      <c r="D373" s="41">
        <v>59</v>
      </c>
      <c r="E373" s="43" t="s">
        <v>670</v>
      </c>
      <c r="F373" s="38" t="s">
        <v>671</v>
      </c>
      <c r="G373" s="38" t="s">
        <v>101</v>
      </c>
      <c r="H373" s="38" t="s">
        <v>126</v>
      </c>
      <c r="I373" s="38" t="s">
        <v>79</v>
      </c>
      <c r="J373" s="38" t="s">
        <v>80</v>
      </c>
      <c r="K373" s="39">
        <v>15</v>
      </c>
      <c r="L373" s="38" t="s">
        <v>672</v>
      </c>
      <c r="M373" s="38" t="s">
        <v>673</v>
      </c>
      <c r="N373" s="38" t="s">
        <v>105</v>
      </c>
      <c r="O373" s="38" t="s">
        <v>84</v>
      </c>
      <c r="P373" s="38" t="s">
        <v>85</v>
      </c>
      <c r="Q373" s="31">
        <f ca="1">RANDBETWEEN(40,110)/100</f>
        <v>0.6</v>
      </c>
      <c r="R373" s="31">
        <f ca="1">Q373*(IF(J373="Yes",1.25,1))</f>
        <v>0.75</v>
      </c>
      <c r="S373" s="31">
        <f ca="1">R373*(IF(OR(VALUE(P373)&gt;8,VALUE(D373)&gt;80),1.25,1))</f>
        <v>0.75</v>
      </c>
      <c r="T373" s="31">
        <f ca="1">S373*(IF(H373="Mass Customer",0.85,1))</f>
        <v>0.75</v>
      </c>
      <c r="U373" s="31">
        <f>RANK(W373,W268:W1268,0)</f>
        <v>78</v>
      </c>
      <c r="V373" s="31">
        <v>104</v>
      </c>
      <c r="W373" s="56">
        <v>1.2875000000000001</v>
      </c>
    </row>
    <row r="374" spans="1:23" ht="15.75" customHeight="1" x14ac:dyDescent="0.3">
      <c r="A374" s="38" t="s">
        <v>692</v>
      </c>
      <c r="B374" s="38" t="s">
        <v>693</v>
      </c>
      <c r="C374" s="38" t="s">
        <v>98</v>
      </c>
      <c r="D374" s="41">
        <v>95</v>
      </c>
      <c r="E374" s="43" t="s">
        <v>694</v>
      </c>
      <c r="F374" s="38" t="s">
        <v>139</v>
      </c>
      <c r="G374" s="38" t="s">
        <v>230</v>
      </c>
      <c r="H374" s="38" t="s">
        <v>78</v>
      </c>
      <c r="I374" s="38" t="s">
        <v>79</v>
      </c>
      <c r="J374" s="38" t="s">
        <v>91</v>
      </c>
      <c r="K374" s="39">
        <v>5</v>
      </c>
      <c r="L374" s="38" t="s">
        <v>695</v>
      </c>
      <c r="M374" s="38" t="s">
        <v>696</v>
      </c>
      <c r="N374" s="38" t="s">
        <v>94</v>
      </c>
      <c r="O374" s="38" t="s">
        <v>84</v>
      </c>
      <c r="P374" s="38" t="s">
        <v>113</v>
      </c>
      <c r="Q374" s="31">
        <f ca="1">RANDBETWEEN(40,110)/100</f>
        <v>0.98</v>
      </c>
      <c r="R374" s="31">
        <f ca="1">Q374*(IF(J374="Yes",1.25,1))</f>
        <v>0.98</v>
      </c>
      <c r="S374" s="31">
        <f ca="1">R374*(IF(OR(VALUE(P374)&gt;8,VALUE(D374)&gt;80),1.25,1))</f>
        <v>1.2250000000000001</v>
      </c>
      <c r="T374" s="31">
        <f ca="1">S374*(IF(H374="Mass Customer",0.85,1))</f>
        <v>1.04125</v>
      </c>
      <c r="U374" s="31">
        <f>RANK(W374,W265:W1265,0)</f>
        <v>78</v>
      </c>
      <c r="V374" s="31">
        <v>104</v>
      </c>
      <c r="W374" s="56">
        <v>1.2875000000000001</v>
      </c>
    </row>
    <row r="375" spans="1:23" ht="15.75" customHeight="1" x14ac:dyDescent="0.3">
      <c r="A375" s="38" t="s">
        <v>3374</v>
      </c>
      <c r="B375" s="38" t="s">
        <v>3375</v>
      </c>
      <c r="C375" s="38" t="s">
        <v>98</v>
      </c>
      <c r="D375" s="41">
        <v>12</v>
      </c>
      <c r="E375" s="43" t="s">
        <v>3376</v>
      </c>
      <c r="F375" s="38" t="s">
        <v>660</v>
      </c>
      <c r="G375" s="38" t="s">
        <v>230</v>
      </c>
      <c r="H375" s="38" t="s">
        <v>126</v>
      </c>
      <c r="I375" s="38" t="s">
        <v>79</v>
      </c>
      <c r="J375" s="38" t="s">
        <v>91</v>
      </c>
      <c r="K375" s="39">
        <v>12</v>
      </c>
      <c r="L375" s="38" t="s">
        <v>3377</v>
      </c>
      <c r="M375" s="38" t="s">
        <v>3378</v>
      </c>
      <c r="N375" s="38" t="s">
        <v>94</v>
      </c>
      <c r="O375" s="38" t="s">
        <v>84</v>
      </c>
      <c r="P375" s="38" t="s">
        <v>355</v>
      </c>
      <c r="Q375" s="31">
        <f ca="1">RANDBETWEEN(40,110)/100</f>
        <v>0.92</v>
      </c>
      <c r="R375" s="31">
        <f ca="1">Q375*(IF(J375="Yes",1.25,1))</f>
        <v>0.92</v>
      </c>
      <c r="S375" s="31">
        <f ca="1">R375*(IF(OR(VALUE(P375)&gt;8,VALUE(D375)&gt;80),1.25,1))</f>
        <v>1.1500000000000001</v>
      </c>
      <c r="T375" s="31">
        <f ca="1">S375*(IF(H375="Mass Customer",0.85,1))</f>
        <v>1.1500000000000001</v>
      </c>
      <c r="U375" s="31">
        <f>RANK(W375,W329:W676,0)</f>
        <v>236</v>
      </c>
      <c r="V375" s="31">
        <v>698</v>
      </c>
      <c r="W375" s="56">
        <v>0.69</v>
      </c>
    </row>
    <row r="376" spans="1:23" ht="15.75" customHeight="1" x14ac:dyDescent="0.3">
      <c r="A376" s="38" t="s">
        <v>713</v>
      </c>
      <c r="B376" s="38" t="s">
        <v>714</v>
      </c>
      <c r="C376" s="38" t="s">
        <v>74</v>
      </c>
      <c r="D376" s="41">
        <v>72</v>
      </c>
      <c r="E376" s="43" t="s">
        <v>715</v>
      </c>
      <c r="F376" s="38" t="s">
        <v>89</v>
      </c>
      <c r="G376" s="38" t="s">
        <v>230</v>
      </c>
      <c r="H376" s="38" t="s">
        <v>126</v>
      </c>
      <c r="I376" s="38" t="s">
        <v>79</v>
      </c>
      <c r="J376" s="38" t="s">
        <v>91</v>
      </c>
      <c r="K376" s="39">
        <v>14</v>
      </c>
      <c r="L376" s="38" t="s">
        <v>716</v>
      </c>
      <c r="M376" s="38" t="s">
        <v>717</v>
      </c>
      <c r="N376" s="38" t="s">
        <v>94</v>
      </c>
      <c r="O376" s="38" t="s">
        <v>84</v>
      </c>
      <c r="P376" s="38" t="s">
        <v>95</v>
      </c>
      <c r="Q376" s="31">
        <f ca="1">RANDBETWEEN(40,110)/100</f>
        <v>0.89</v>
      </c>
      <c r="R376" s="31">
        <f ca="1">Q376*(IF(J376="Yes",1.25,1))</f>
        <v>0.89</v>
      </c>
      <c r="S376" s="31">
        <f ca="1">R376*(IF(OR(VALUE(P376)&gt;8,VALUE(D376)&gt;80),1.25,1))</f>
        <v>1.1125</v>
      </c>
      <c r="T376" s="31">
        <f ca="1">S376*(IF(H376="Mass Customer",0.85,1))</f>
        <v>1.1125</v>
      </c>
      <c r="U376" s="31">
        <f>RANK(W376,W263:W1263,0)</f>
        <v>84</v>
      </c>
      <c r="V376" s="31">
        <v>111</v>
      </c>
      <c r="W376" s="56">
        <v>1.28125</v>
      </c>
    </row>
    <row r="377" spans="1:23" ht="15.75" hidden="1" customHeight="1" x14ac:dyDescent="0.3">
      <c r="A377" s="38" t="s">
        <v>344</v>
      </c>
      <c r="B377" s="38" t="s">
        <v>345</v>
      </c>
      <c r="C377" s="38" t="s">
        <v>74</v>
      </c>
      <c r="D377" s="41">
        <v>76</v>
      </c>
      <c r="E377" s="43" t="s">
        <v>346</v>
      </c>
      <c r="F377" s="40"/>
      <c r="G377" s="38" t="s">
        <v>230</v>
      </c>
      <c r="H377" s="38" t="s">
        <v>126</v>
      </c>
      <c r="I377" s="38" t="s">
        <v>79</v>
      </c>
      <c r="J377" s="38" t="s">
        <v>91</v>
      </c>
      <c r="K377" s="39">
        <v>6</v>
      </c>
      <c r="L377" s="38" t="s">
        <v>347</v>
      </c>
      <c r="M377" s="38" t="s">
        <v>348</v>
      </c>
      <c r="N377" s="38" t="s">
        <v>105</v>
      </c>
      <c r="O377" s="38" t="s">
        <v>84</v>
      </c>
      <c r="P377" s="38" t="s">
        <v>106</v>
      </c>
      <c r="Q377" s="31">
        <f ca="1">RANDBETWEEN(40,110)/100</f>
        <v>1.05</v>
      </c>
      <c r="R377" s="31">
        <f ca="1">Q377*(IF(J377="Yes",1.25,1))</f>
        <v>1.05</v>
      </c>
      <c r="S377" s="31">
        <f ca="1">R377*(IF(OR(VALUE(P377)&gt;8,VALUE(D377)&gt;80),1.25,1))</f>
        <v>1.05</v>
      </c>
      <c r="T377" s="31">
        <f ca="1">S377*(IF(H377="Mass Customer",0.85,1))</f>
        <v>1.05</v>
      </c>
      <c r="U377" s="31">
        <f>RANK(W377,W332:W1332,0)</f>
        <v>29</v>
      </c>
      <c r="V377" s="31">
        <v>44</v>
      </c>
      <c r="W377" s="31">
        <v>1.42109375</v>
      </c>
    </row>
    <row r="378" spans="1:23" ht="15.75" customHeight="1" x14ac:dyDescent="0.3">
      <c r="A378" s="38" t="s">
        <v>3498</v>
      </c>
      <c r="B378" s="38" t="s">
        <v>2720</v>
      </c>
      <c r="C378" s="38" t="s">
        <v>98</v>
      </c>
      <c r="D378" s="41">
        <v>60</v>
      </c>
      <c r="E378" s="43" t="s">
        <v>3499</v>
      </c>
      <c r="F378" s="38" t="s">
        <v>525</v>
      </c>
      <c r="G378" s="38" t="s">
        <v>178</v>
      </c>
      <c r="H378" s="38" t="s">
        <v>102</v>
      </c>
      <c r="I378" s="38" t="s">
        <v>79</v>
      </c>
      <c r="J378" s="38" t="s">
        <v>80</v>
      </c>
      <c r="K378" s="39">
        <v>16</v>
      </c>
      <c r="L378" s="38" t="s">
        <v>3500</v>
      </c>
      <c r="M378" s="38" t="s">
        <v>3501</v>
      </c>
      <c r="N378" s="38" t="s">
        <v>94</v>
      </c>
      <c r="O378" s="38" t="s">
        <v>84</v>
      </c>
      <c r="P378" s="38" t="s">
        <v>120</v>
      </c>
      <c r="Q378" s="31">
        <f ca="1">RANDBETWEEN(40,110)/100</f>
        <v>0.4</v>
      </c>
      <c r="R378" s="31">
        <f ca="1">Q378*(IF(J378="Yes",1.25,1))</f>
        <v>0.5</v>
      </c>
      <c r="S378" s="31">
        <f ca="1">R378*(IF(OR(VALUE(P378)&gt;8,VALUE(D378)&gt;80),1.25,1))</f>
        <v>0.625</v>
      </c>
      <c r="T378" s="31">
        <f ca="1">S378*(IF(H378="Mass Customer",0.85,1))</f>
        <v>0.625</v>
      </c>
      <c r="U378" s="31">
        <f>RANK(W378,W1:W648,0)</f>
        <v>476</v>
      </c>
      <c r="V378" s="31">
        <v>725</v>
      </c>
      <c r="W378" s="56">
        <v>0.66937499999999994</v>
      </c>
    </row>
    <row r="379" spans="1:23" ht="15.75" customHeight="1" x14ac:dyDescent="0.3">
      <c r="A379" s="38" t="s">
        <v>2068</v>
      </c>
      <c r="B379" s="38" t="s">
        <v>2069</v>
      </c>
      <c r="C379" s="38" t="s">
        <v>98</v>
      </c>
      <c r="D379" s="41">
        <v>73</v>
      </c>
      <c r="E379" s="43" t="s">
        <v>2070</v>
      </c>
      <c r="F379" s="38" t="s">
        <v>124</v>
      </c>
      <c r="G379" s="38" t="s">
        <v>125</v>
      </c>
      <c r="H379" s="38" t="s">
        <v>78</v>
      </c>
      <c r="I379" s="38" t="s">
        <v>79</v>
      </c>
      <c r="J379" s="38" t="s">
        <v>80</v>
      </c>
      <c r="K379" s="39">
        <v>9</v>
      </c>
      <c r="L379" s="38" t="s">
        <v>2071</v>
      </c>
      <c r="M379" s="38" t="s">
        <v>550</v>
      </c>
      <c r="N379" s="38" t="s">
        <v>94</v>
      </c>
      <c r="O379" s="38" t="s">
        <v>84</v>
      </c>
      <c r="P379" s="38" t="s">
        <v>355</v>
      </c>
      <c r="Q379" s="31">
        <f ca="1">RANDBETWEEN(40,110)/100</f>
        <v>1.06</v>
      </c>
      <c r="R379" s="31">
        <f ca="1">Q379*(IF(J379="Yes",1.25,1))</f>
        <v>1.3250000000000002</v>
      </c>
      <c r="S379" s="31">
        <f ca="1">R379*(IF(OR(VALUE(P379)&gt;8,VALUE(D379)&gt;80),1.25,1))</f>
        <v>1.6562500000000002</v>
      </c>
      <c r="T379" s="31">
        <f ca="1">S379*(IF(H379="Mass Customer",0.85,1))</f>
        <v>1.4078125000000001</v>
      </c>
      <c r="U379" s="31">
        <f>RANK(W379,W1:W983,0)</f>
        <v>389</v>
      </c>
      <c r="V379" s="31">
        <v>396</v>
      </c>
      <c r="W379" s="56">
        <v>0.9375</v>
      </c>
    </row>
    <row r="380" spans="1:23" ht="15.75" customHeight="1" x14ac:dyDescent="0.3">
      <c r="A380" s="38" t="s">
        <v>916</v>
      </c>
      <c r="B380" s="38" t="s">
        <v>917</v>
      </c>
      <c r="C380" s="38" t="s">
        <v>98</v>
      </c>
      <c r="D380" s="41">
        <v>30</v>
      </c>
      <c r="E380" s="43" t="s">
        <v>918</v>
      </c>
      <c r="F380" s="38" t="s">
        <v>919</v>
      </c>
      <c r="G380" s="38" t="s">
        <v>77</v>
      </c>
      <c r="H380" s="38" t="s">
        <v>102</v>
      </c>
      <c r="I380" s="38" t="s">
        <v>79</v>
      </c>
      <c r="J380" s="38" t="s">
        <v>80</v>
      </c>
      <c r="K380" s="39">
        <v>14</v>
      </c>
      <c r="L380" s="38" t="s">
        <v>920</v>
      </c>
      <c r="M380" s="38" t="s">
        <v>921</v>
      </c>
      <c r="N380" s="38" t="s">
        <v>94</v>
      </c>
      <c r="O380" s="38" t="s">
        <v>84</v>
      </c>
      <c r="P380" s="38" t="s">
        <v>167</v>
      </c>
      <c r="Q380" s="31">
        <f ca="1">RANDBETWEEN(40,110)/100</f>
        <v>0.89</v>
      </c>
      <c r="R380" s="31">
        <f ca="1">Q380*(IF(J380="Yes",1.25,1))</f>
        <v>1.1125</v>
      </c>
      <c r="S380" s="31">
        <f ca="1">R380*(IF(OR(VALUE(P380)&gt;8,VALUE(D380)&gt;80),1.25,1))</f>
        <v>1.1125</v>
      </c>
      <c r="T380" s="31">
        <f ca="1">S380*(IF(H380="Mass Customer",0.85,1))</f>
        <v>1.1125</v>
      </c>
      <c r="U380" s="31">
        <f>RANK(W380,W228:W1228,0)</f>
        <v>119</v>
      </c>
      <c r="V380" s="31">
        <v>152</v>
      </c>
      <c r="W380" s="56">
        <v>1.221875</v>
      </c>
    </row>
    <row r="381" spans="1:23" ht="15.75" customHeight="1" x14ac:dyDescent="0.3">
      <c r="A381" s="38" t="s">
        <v>1434</v>
      </c>
      <c r="B381" s="38" t="s">
        <v>1435</v>
      </c>
      <c r="C381" s="38" t="s">
        <v>74</v>
      </c>
      <c r="D381" s="41">
        <v>37</v>
      </c>
      <c r="E381" s="43" t="s">
        <v>1436</v>
      </c>
      <c r="F381" s="38" t="s">
        <v>236</v>
      </c>
      <c r="G381" s="38" t="s">
        <v>230</v>
      </c>
      <c r="H381" s="38" t="s">
        <v>78</v>
      </c>
      <c r="I381" s="38" t="s">
        <v>79</v>
      </c>
      <c r="J381" s="38" t="s">
        <v>91</v>
      </c>
      <c r="K381" s="39">
        <v>5</v>
      </c>
      <c r="L381" s="38" t="s">
        <v>1437</v>
      </c>
      <c r="M381" s="38" t="s">
        <v>1438</v>
      </c>
      <c r="N381" s="38" t="s">
        <v>83</v>
      </c>
      <c r="O381" s="38" t="s">
        <v>84</v>
      </c>
      <c r="P381" s="38" t="s">
        <v>680</v>
      </c>
      <c r="Q381" s="31">
        <f ca="1">RANDBETWEEN(40,110)/100</f>
        <v>1.08</v>
      </c>
      <c r="R381" s="31">
        <f ca="1">Q381*(IF(J381="Yes",1.25,1))</f>
        <v>1.08</v>
      </c>
      <c r="S381" s="31">
        <f ca="1">R381*(IF(OR(VALUE(P381)&gt;8,VALUE(D381)&gt;80),1.25,1))</f>
        <v>1.08</v>
      </c>
      <c r="T381" s="31">
        <f ca="1">S381*(IF(H381="Mass Customer",0.85,1))</f>
        <v>0.91800000000000004</v>
      </c>
      <c r="U381" s="31">
        <f>RANK(W381,W123:W1123,0)</f>
        <v>221</v>
      </c>
      <c r="V381" s="31">
        <v>252</v>
      </c>
      <c r="W381" s="56">
        <v>1.0731250000000001</v>
      </c>
    </row>
    <row r="382" spans="1:23" ht="15.75" customHeight="1" x14ac:dyDescent="0.3">
      <c r="A382" s="38" t="s">
        <v>3919</v>
      </c>
      <c r="B382" s="38" t="s">
        <v>3920</v>
      </c>
      <c r="C382" s="38" t="s">
        <v>98</v>
      </c>
      <c r="D382" s="41">
        <v>24</v>
      </c>
      <c r="E382" s="43" t="s">
        <v>3921</v>
      </c>
      <c r="F382" s="38" t="s">
        <v>1888</v>
      </c>
      <c r="G382" s="38" t="s">
        <v>178</v>
      </c>
      <c r="H382" s="38" t="s">
        <v>102</v>
      </c>
      <c r="I382" s="38" t="s">
        <v>79</v>
      </c>
      <c r="J382" s="38" t="s">
        <v>91</v>
      </c>
      <c r="K382" s="39">
        <v>12</v>
      </c>
      <c r="L382" s="38" t="s">
        <v>3922</v>
      </c>
      <c r="M382" s="38" t="s">
        <v>2254</v>
      </c>
      <c r="N382" s="38" t="s">
        <v>105</v>
      </c>
      <c r="O382" s="38" t="s">
        <v>84</v>
      </c>
      <c r="P382" s="38" t="s">
        <v>233</v>
      </c>
      <c r="Q382" s="31">
        <f ca="1">RANDBETWEEN(40,110)/100</f>
        <v>0.53</v>
      </c>
      <c r="R382" s="31">
        <f ca="1">Q382*(IF(J382="Yes",1.25,1))</f>
        <v>0.53</v>
      </c>
      <c r="S382" s="31">
        <f ca="1">R382*(IF(OR(VALUE(P382)&gt;8,VALUE(D382)&gt;80),1.25,1))</f>
        <v>0.53</v>
      </c>
      <c r="T382" s="31">
        <f ca="1">S382*(IF(H382="Mass Customer",0.85,1))</f>
        <v>0.53</v>
      </c>
      <c r="U382" s="31">
        <f>RANK(W382,W223:W551,0)</f>
        <v>269</v>
      </c>
      <c r="V382" s="31">
        <v>830</v>
      </c>
      <c r="W382" s="56">
        <v>0.57800000000000007</v>
      </c>
    </row>
    <row r="383" spans="1:23" ht="15.75" customHeight="1" x14ac:dyDescent="0.3">
      <c r="A383" s="38" t="s">
        <v>3574</v>
      </c>
      <c r="B383" s="38" t="s">
        <v>3575</v>
      </c>
      <c r="C383" s="38" t="s">
        <v>98</v>
      </c>
      <c r="D383" s="41">
        <v>25</v>
      </c>
      <c r="E383" s="43" t="s">
        <v>3576</v>
      </c>
      <c r="F383" s="38" t="s">
        <v>264</v>
      </c>
      <c r="G383" s="38" t="s">
        <v>125</v>
      </c>
      <c r="H383" s="38" t="s">
        <v>78</v>
      </c>
      <c r="I383" s="38" t="s">
        <v>79</v>
      </c>
      <c r="J383" s="38" t="s">
        <v>80</v>
      </c>
      <c r="K383" s="39">
        <v>5</v>
      </c>
      <c r="L383" s="38" t="s">
        <v>3577</v>
      </c>
      <c r="M383" s="38" t="s">
        <v>1282</v>
      </c>
      <c r="N383" s="38" t="s">
        <v>83</v>
      </c>
      <c r="O383" s="38" t="s">
        <v>84</v>
      </c>
      <c r="P383" s="38" t="s">
        <v>129</v>
      </c>
      <c r="Q383" s="31">
        <f ca="1">RANDBETWEEN(40,110)/100</f>
        <v>0.5</v>
      </c>
      <c r="R383" s="31">
        <f ca="1">Q383*(IF(J383="Yes",1.25,1))</f>
        <v>0.625</v>
      </c>
      <c r="S383" s="31">
        <f ca="1">R383*(IF(OR(VALUE(P383)&gt;8,VALUE(D383)&gt;80),1.25,1))</f>
        <v>0.625</v>
      </c>
      <c r="T383" s="31">
        <f ca="1">S383*(IF(H383="Mass Customer",0.85,1))</f>
        <v>0.53125</v>
      </c>
      <c r="U383" s="31">
        <f>RANK(W383,W212:W635,0)</f>
        <v>316</v>
      </c>
      <c r="V383" s="31">
        <v>748</v>
      </c>
      <c r="W383" s="56">
        <v>0.65078124999999998</v>
      </c>
    </row>
    <row r="384" spans="1:23" ht="15.75" customHeight="1" x14ac:dyDescent="0.3">
      <c r="A384" s="38" t="s">
        <v>3141</v>
      </c>
      <c r="B384" s="38" t="s">
        <v>3142</v>
      </c>
      <c r="C384" s="38" t="s">
        <v>74</v>
      </c>
      <c r="D384" s="41">
        <v>82</v>
      </c>
      <c r="E384" s="43" t="s">
        <v>3143</v>
      </c>
      <c r="F384" s="38" t="s">
        <v>402</v>
      </c>
      <c r="G384" s="38" t="s">
        <v>77</v>
      </c>
      <c r="H384" s="38" t="s">
        <v>78</v>
      </c>
      <c r="I384" s="38" t="s">
        <v>79</v>
      </c>
      <c r="J384" s="38" t="s">
        <v>91</v>
      </c>
      <c r="K384" s="39">
        <v>12</v>
      </c>
      <c r="L384" s="38" t="s">
        <v>3144</v>
      </c>
      <c r="M384" s="38" t="s">
        <v>560</v>
      </c>
      <c r="N384" s="38" t="s">
        <v>94</v>
      </c>
      <c r="O384" s="38" t="s">
        <v>84</v>
      </c>
      <c r="P384" s="38" t="s">
        <v>95</v>
      </c>
      <c r="Q384" s="31">
        <f ca="1">RANDBETWEEN(40,110)/100</f>
        <v>1.01</v>
      </c>
      <c r="R384" s="31">
        <f ca="1">Q384*(IF(J384="Yes",1.25,1))</f>
        <v>1.01</v>
      </c>
      <c r="S384" s="31">
        <f ca="1">R384*(IF(OR(VALUE(P384)&gt;8,VALUE(D384)&gt;80),1.25,1))</f>
        <v>1.2625</v>
      </c>
      <c r="T384" s="31">
        <f ca="1">S384*(IF(H384="Mass Customer",0.85,1))</f>
        <v>1.0731249999999999</v>
      </c>
      <c r="U384" s="31">
        <f>RANK(W384,W1:W740,0)</f>
        <v>478</v>
      </c>
      <c r="V384" s="31">
        <v>644</v>
      </c>
      <c r="W384" s="56">
        <v>0.73046875</v>
      </c>
    </row>
    <row r="385" spans="1:23" ht="15.75" customHeight="1" x14ac:dyDescent="0.3">
      <c r="A385" s="38" t="s">
        <v>804</v>
      </c>
      <c r="B385" s="38" t="s">
        <v>805</v>
      </c>
      <c r="C385" s="38" t="s">
        <v>98</v>
      </c>
      <c r="D385" s="41">
        <v>78</v>
      </c>
      <c r="E385" s="43" t="s">
        <v>806</v>
      </c>
      <c r="F385" s="38" t="s">
        <v>807</v>
      </c>
      <c r="G385" s="38" t="s">
        <v>77</v>
      </c>
      <c r="H385" s="38" t="s">
        <v>102</v>
      </c>
      <c r="I385" s="38" t="s">
        <v>79</v>
      </c>
      <c r="J385" s="38" t="s">
        <v>80</v>
      </c>
      <c r="K385" s="39">
        <v>5</v>
      </c>
      <c r="L385" s="38" t="s">
        <v>808</v>
      </c>
      <c r="M385" s="38" t="s">
        <v>809</v>
      </c>
      <c r="N385" s="38" t="s">
        <v>94</v>
      </c>
      <c r="O385" s="38" t="s">
        <v>84</v>
      </c>
      <c r="P385" s="38" t="s">
        <v>210</v>
      </c>
      <c r="Q385" s="31">
        <f ca="1">RANDBETWEEN(40,110)/100</f>
        <v>0.76</v>
      </c>
      <c r="R385" s="31">
        <f ca="1">Q385*(IF(J385="Yes",1.25,1))</f>
        <v>0.95</v>
      </c>
      <c r="S385" s="31">
        <f ca="1">R385*(IF(OR(VALUE(P385)&gt;8,VALUE(D385)&gt;80),1.25,1))</f>
        <v>0.95</v>
      </c>
      <c r="T385" s="31">
        <f ca="1">S385*(IF(H385="Mass Customer",0.85,1))</f>
        <v>0.95</v>
      </c>
      <c r="U385" s="31">
        <f>RANK(W385,W254:W1254,0)</f>
        <v>96</v>
      </c>
      <c r="V385" s="31">
        <v>127</v>
      </c>
      <c r="W385" s="56">
        <v>1.25</v>
      </c>
    </row>
    <row r="386" spans="1:23" ht="15.75" customHeight="1" x14ac:dyDescent="0.3">
      <c r="A386" s="38" t="s">
        <v>3274</v>
      </c>
      <c r="B386" s="38" t="s">
        <v>3275</v>
      </c>
      <c r="C386" s="38" t="s">
        <v>98</v>
      </c>
      <c r="D386" s="41">
        <v>73</v>
      </c>
      <c r="E386" s="43" t="s">
        <v>3276</v>
      </c>
      <c r="F386" s="38" t="s">
        <v>866</v>
      </c>
      <c r="G386" s="38" t="s">
        <v>178</v>
      </c>
      <c r="H386" s="38" t="s">
        <v>126</v>
      </c>
      <c r="I386" s="38" t="s">
        <v>79</v>
      </c>
      <c r="J386" s="38" t="s">
        <v>91</v>
      </c>
      <c r="K386" s="39">
        <v>12</v>
      </c>
      <c r="L386" s="38" t="s">
        <v>3277</v>
      </c>
      <c r="M386" s="38" t="s">
        <v>3278</v>
      </c>
      <c r="N386" s="38" t="s">
        <v>94</v>
      </c>
      <c r="O386" s="38" t="s">
        <v>84</v>
      </c>
      <c r="P386" s="38" t="s">
        <v>120</v>
      </c>
      <c r="Q386" s="31">
        <f ca="1">RANDBETWEEN(40,110)/100</f>
        <v>0.7</v>
      </c>
      <c r="R386" s="31">
        <f ca="1">Q386*(IF(J386="Yes",1.25,1))</f>
        <v>0.7</v>
      </c>
      <c r="S386" s="31">
        <f ca="1">R386*(IF(OR(VALUE(P386)&gt;8,VALUE(D386)&gt;80),1.25,1))</f>
        <v>0.875</v>
      </c>
      <c r="T386" s="31">
        <f ca="1">S386*(IF(H386="Mass Customer",0.85,1))</f>
        <v>0.875</v>
      </c>
      <c r="U386" s="31">
        <f>RANK(W386,W1:W710,0)</f>
        <v>483</v>
      </c>
      <c r="V386" s="31">
        <v>676</v>
      </c>
      <c r="W386" s="56">
        <v>0.70125000000000004</v>
      </c>
    </row>
    <row r="387" spans="1:23" ht="15.75" customHeight="1" x14ac:dyDescent="0.3">
      <c r="A387" s="38" t="s">
        <v>3933</v>
      </c>
      <c r="B387" s="38" t="s">
        <v>3934</v>
      </c>
      <c r="C387" s="38" t="s">
        <v>74</v>
      </c>
      <c r="D387" s="41">
        <v>56</v>
      </c>
      <c r="E387" s="43" t="s">
        <v>3935</v>
      </c>
      <c r="F387" s="38" t="s">
        <v>1426</v>
      </c>
      <c r="G387" s="38" t="s">
        <v>77</v>
      </c>
      <c r="H387" s="38" t="s">
        <v>126</v>
      </c>
      <c r="I387" s="38" t="s">
        <v>79</v>
      </c>
      <c r="J387" s="38" t="s">
        <v>91</v>
      </c>
      <c r="K387" s="39">
        <v>11</v>
      </c>
      <c r="L387" s="38" t="s">
        <v>3936</v>
      </c>
      <c r="M387" s="38" t="s">
        <v>166</v>
      </c>
      <c r="N387" s="38" t="s">
        <v>105</v>
      </c>
      <c r="O387" s="38" t="s">
        <v>84</v>
      </c>
      <c r="P387" s="38" t="s">
        <v>106</v>
      </c>
      <c r="Q387" s="31">
        <f ca="1">RANDBETWEEN(40,110)/100</f>
        <v>0.91</v>
      </c>
      <c r="R387" s="31">
        <f ca="1">Q387*(IF(J387="Yes",1.25,1))</f>
        <v>0.91</v>
      </c>
      <c r="S387" s="31">
        <f ca="1">R387*(IF(OR(VALUE(P387)&gt;8,VALUE(D387)&gt;80),1.25,1))</f>
        <v>0.91</v>
      </c>
      <c r="T387" s="31">
        <f ca="1">S387*(IF(H387="Mass Customer",0.85,1))</f>
        <v>0.91</v>
      </c>
      <c r="U387" s="31">
        <f>RANK(W387,W1:W553,0)</f>
        <v>459</v>
      </c>
      <c r="V387" s="31">
        <v>832</v>
      </c>
      <c r="W387" s="56">
        <v>0.57500000000000007</v>
      </c>
    </row>
    <row r="388" spans="1:23" ht="15.75" hidden="1" customHeight="1" x14ac:dyDescent="0.3">
      <c r="A388" s="38" t="s">
        <v>4419</v>
      </c>
      <c r="B388" s="38" t="s">
        <v>4420</v>
      </c>
      <c r="C388" s="38" t="s">
        <v>98</v>
      </c>
      <c r="D388" s="41">
        <v>74</v>
      </c>
      <c r="E388" s="43" t="s">
        <v>4421</v>
      </c>
      <c r="F388" s="40"/>
      <c r="G388" s="38" t="s">
        <v>77</v>
      </c>
      <c r="H388" s="38" t="s">
        <v>78</v>
      </c>
      <c r="I388" s="38" t="s">
        <v>79</v>
      </c>
      <c r="J388" s="38" t="s">
        <v>80</v>
      </c>
      <c r="K388" s="39">
        <v>15</v>
      </c>
      <c r="L388" s="38" t="s">
        <v>4422</v>
      </c>
      <c r="M388" s="38" t="s">
        <v>4423</v>
      </c>
      <c r="N388" s="38" t="s">
        <v>94</v>
      </c>
      <c r="O388" s="38" t="s">
        <v>84</v>
      </c>
      <c r="P388" s="38" t="s">
        <v>95</v>
      </c>
      <c r="Q388" s="31">
        <f ca="1">RANDBETWEEN(40,110)/100</f>
        <v>0.72</v>
      </c>
      <c r="R388" s="31">
        <f ca="1">Q388*(IF(J388="Yes",1.25,1))</f>
        <v>0.89999999999999991</v>
      </c>
      <c r="S388" s="31">
        <f ca="1">R388*(IF(OR(VALUE(P388)&gt;8,VALUE(D388)&gt;80),1.25,1))</f>
        <v>1.125</v>
      </c>
      <c r="T388" s="31">
        <f ca="1">S388*(IF(H388="Mass Customer",0.85,1))</f>
        <v>0.95624999999999993</v>
      </c>
      <c r="U388" s="31">
        <f>RANK(W388,W1:W434,0)</f>
        <v>416</v>
      </c>
      <c r="V388" s="31">
        <v>954</v>
      </c>
      <c r="W388" s="31">
        <v>0.45</v>
      </c>
    </row>
    <row r="389" spans="1:23" ht="15.75" customHeight="1" x14ac:dyDescent="0.3">
      <c r="A389" s="38" t="s">
        <v>3087</v>
      </c>
      <c r="B389" s="38" t="s">
        <v>3088</v>
      </c>
      <c r="C389" s="38" t="s">
        <v>98</v>
      </c>
      <c r="D389" s="41">
        <v>86</v>
      </c>
      <c r="E389" s="43" t="s">
        <v>3089</v>
      </c>
      <c r="F389" s="38" t="s">
        <v>1235</v>
      </c>
      <c r="G389" s="38" t="s">
        <v>178</v>
      </c>
      <c r="H389" s="38" t="s">
        <v>78</v>
      </c>
      <c r="I389" s="38" t="s">
        <v>79</v>
      </c>
      <c r="J389" s="38" t="s">
        <v>80</v>
      </c>
      <c r="K389" s="39">
        <v>17</v>
      </c>
      <c r="L389" s="38" t="s">
        <v>3090</v>
      </c>
      <c r="M389" s="38" t="s">
        <v>1759</v>
      </c>
      <c r="N389" s="38" t="s">
        <v>83</v>
      </c>
      <c r="O389" s="38" t="s">
        <v>84</v>
      </c>
      <c r="P389" s="38" t="s">
        <v>106</v>
      </c>
      <c r="Q389" s="31">
        <f ca="1">RANDBETWEEN(40,110)/100</f>
        <v>0.78</v>
      </c>
      <c r="R389" s="31">
        <f ca="1">Q389*(IF(J389="Yes",1.25,1))</f>
        <v>0.97500000000000009</v>
      </c>
      <c r="S389" s="31">
        <f ca="1">R389*(IF(OR(VALUE(P389)&gt;8,VALUE(D389)&gt;80),1.25,1))</f>
        <v>1.21875</v>
      </c>
      <c r="T389" s="31">
        <f ca="1">S389*(IF(H389="Mass Customer",0.85,1))</f>
        <v>1.0359375</v>
      </c>
      <c r="U389" s="31">
        <f>RANK(W389,W1:W757,0)</f>
        <v>478</v>
      </c>
      <c r="V389" s="31">
        <v>632</v>
      </c>
      <c r="W389" s="56">
        <v>0.74</v>
      </c>
    </row>
    <row r="390" spans="1:23" ht="15.75" customHeight="1" x14ac:dyDescent="0.3">
      <c r="A390" s="38" t="s">
        <v>1529</v>
      </c>
      <c r="B390" s="38" t="s">
        <v>1530</v>
      </c>
      <c r="C390" s="38" t="s">
        <v>74</v>
      </c>
      <c r="D390" s="41">
        <v>50</v>
      </c>
      <c r="E390" s="43" t="s">
        <v>1531</v>
      </c>
      <c r="F390" s="38" t="s">
        <v>1045</v>
      </c>
      <c r="G390" s="38" t="s">
        <v>178</v>
      </c>
      <c r="H390" s="38" t="s">
        <v>102</v>
      </c>
      <c r="I390" s="38" t="s">
        <v>79</v>
      </c>
      <c r="J390" s="38" t="s">
        <v>80</v>
      </c>
      <c r="K390" s="39">
        <v>5</v>
      </c>
      <c r="L390" s="38" t="s">
        <v>1532</v>
      </c>
      <c r="M390" s="38" t="s">
        <v>1533</v>
      </c>
      <c r="N390" s="38" t="s">
        <v>105</v>
      </c>
      <c r="O390" s="38" t="s">
        <v>84</v>
      </c>
      <c r="P390" s="38" t="s">
        <v>120</v>
      </c>
      <c r="Q390" s="31">
        <f ca="1">RANDBETWEEN(40,110)/100</f>
        <v>0.54</v>
      </c>
      <c r="R390" s="31">
        <f ca="1">Q390*(IF(J390="Yes",1.25,1))</f>
        <v>0.67500000000000004</v>
      </c>
      <c r="S390" s="31">
        <f ca="1">R390*(IF(OR(VALUE(P390)&gt;8,VALUE(D390)&gt;80),1.25,1))</f>
        <v>0.84375</v>
      </c>
      <c r="T390" s="31">
        <f ca="1">S390*(IF(H390="Mass Customer",0.85,1))</f>
        <v>0.84375</v>
      </c>
      <c r="U390" s="31">
        <f>RANK(W390,W112:W1112,0)</f>
        <v>248</v>
      </c>
      <c r="V390" s="31">
        <v>278</v>
      </c>
      <c r="W390" s="56">
        <v>1.05</v>
      </c>
    </row>
    <row r="391" spans="1:23" ht="15.75" customHeight="1" x14ac:dyDescent="0.3">
      <c r="A391" s="38" t="s">
        <v>1242</v>
      </c>
      <c r="B391" s="38" t="s">
        <v>1243</v>
      </c>
      <c r="C391" s="38" t="s">
        <v>98</v>
      </c>
      <c r="D391" s="41">
        <v>8</v>
      </c>
      <c r="E391" s="43" t="s">
        <v>1244</v>
      </c>
      <c r="F391" s="38" t="s">
        <v>1245</v>
      </c>
      <c r="G391" s="38" t="s">
        <v>178</v>
      </c>
      <c r="H391" s="38" t="s">
        <v>102</v>
      </c>
      <c r="I391" s="38" t="s">
        <v>79</v>
      </c>
      <c r="J391" s="38" t="s">
        <v>80</v>
      </c>
      <c r="K391" s="39">
        <v>18</v>
      </c>
      <c r="L391" s="38" t="s">
        <v>1246</v>
      </c>
      <c r="M391" s="38" t="s">
        <v>1247</v>
      </c>
      <c r="N391" s="38" t="s">
        <v>83</v>
      </c>
      <c r="O391" s="38" t="s">
        <v>84</v>
      </c>
      <c r="P391" s="38" t="s">
        <v>210</v>
      </c>
      <c r="Q391" s="31">
        <f ca="1">RANDBETWEEN(40,110)/100</f>
        <v>0.69</v>
      </c>
      <c r="R391" s="31">
        <f ca="1">Q391*(IF(J391="Yes",1.25,1))</f>
        <v>0.86249999999999993</v>
      </c>
      <c r="S391" s="31">
        <f ca="1">R391*(IF(OR(VALUE(P391)&gt;8,VALUE(D391)&gt;80),1.25,1))</f>
        <v>0.86249999999999993</v>
      </c>
      <c r="T391" s="31">
        <f ca="1">S391*(IF(H391="Mass Customer",0.85,1))</f>
        <v>0.86249999999999993</v>
      </c>
      <c r="U391" s="31">
        <f>RANK(W391,W173:W1173,0)</f>
        <v>183</v>
      </c>
      <c r="V391" s="31">
        <v>218</v>
      </c>
      <c r="W391" s="56">
        <v>1.12625</v>
      </c>
    </row>
    <row r="392" spans="1:23" ht="15.75" customHeight="1" x14ac:dyDescent="0.3">
      <c r="A392" s="38" t="s">
        <v>1999</v>
      </c>
      <c r="B392" s="38" t="s">
        <v>2000</v>
      </c>
      <c r="C392" s="38" t="s">
        <v>98</v>
      </c>
      <c r="D392" s="41">
        <v>7</v>
      </c>
      <c r="E392" s="43" t="s">
        <v>2001</v>
      </c>
      <c r="F392" s="38" t="s">
        <v>741</v>
      </c>
      <c r="G392" s="38" t="s">
        <v>77</v>
      </c>
      <c r="H392" s="38" t="s">
        <v>78</v>
      </c>
      <c r="I392" s="38" t="s">
        <v>79</v>
      </c>
      <c r="J392" s="38" t="s">
        <v>91</v>
      </c>
      <c r="K392" s="39">
        <v>12</v>
      </c>
      <c r="L392" s="38" t="s">
        <v>2002</v>
      </c>
      <c r="M392" s="38" t="s">
        <v>2003</v>
      </c>
      <c r="N392" s="38" t="s">
        <v>94</v>
      </c>
      <c r="O392" s="38" t="s">
        <v>84</v>
      </c>
      <c r="P392" s="38" t="s">
        <v>85</v>
      </c>
      <c r="Q392" s="31">
        <f ca="1">RANDBETWEEN(40,110)/100</f>
        <v>0.7</v>
      </c>
      <c r="R392" s="31">
        <f ca="1">Q392*(IF(J392="Yes",1.25,1))</f>
        <v>0.7</v>
      </c>
      <c r="S392" s="31">
        <f ca="1">R392*(IF(OR(VALUE(P392)&gt;8,VALUE(D392)&gt;80),1.25,1))</f>
        <v>0.7</v>
      </c>
      <c r="T392" s="31">
        <f ca="1">S392*(IF(H392="Mass Customer",0.85,1))</f>
        <v>0.59499999999999997</v>
      </c>
      <c r="U392" s="31">
        <f>RANK(W392,W11:W1011,0)</f>
        <v>377</v>
      </c>
      <c r="V392" s="31">
        <v>378</v>
      </c>
      <c r="W392" s="56">
        <v>0.95624999999999993</v>
      </c>
    </row>
    <row r="393" spans="1:23" ht="15.75" hidden="1" customHeight="1" x14ac:dyDescent="0.3">
      <c r="A393" s="38" t="s">
        <v>4234</v>
      </c>
      <c r="B393" s="38" t="s">
        <v>562</v>
      </c>
      <c r="C393" s="38" t="s">
        <v>98</v>
      </c>
      <c r="D393" s="41">
        <v>57</v>
      </c>
      <c r="E393" s="43" t="s">
        <v>4235</v>
      </c>
      <c r="F393" s="40"/>
      <c r="G393" s="38" t="s">
        <v>230</v>
      </c>
      <c r="H393" s="38" t="s">
        <v>78</v>
      </c>
      <c r="I393" s="38" t="s">
        <v>79</v>
      </c>
      <c r="J393" s="38" t="s">
        <v>91</v>
      </c>
      <c r="K393" s="39">
        <v>12</v>
      </c>
      <c r="L393" s="38" t="s">
        <v>4236</v>
      </c>
      <c r="M393" s="38" t="s">
        <v>532</v>
      </c>
      <c r="N393" s="38" t="s">
        <v>105</v>
      </c>
      <c r="O393" s="38" t="s">
        <v>84</v>
      </c>
      <c r="P393" s="38" t="s">
        <v>129</v>
      </c>
      <c r="Q393" s="31">
        <f ca="1">RANDBETWEEN(40,110)/100</f>
        <v>0.59</v>
      </c>
      <c r="R393" s="31">
        <f ca="1">Q393*(IF(J393="Yes",1.25,1))</f>
        <v>0.59</v>
      </c>
      <c r="S393" s="31">
        <f ca="1">R393*(IF(OR(VALUE(P393)&gt;8,VALUE(D393)&gt;80),1.25,1))</f>
        <v>0.59</v>
      </c>
      <c r="T393" s="31">
        <f ca="1">S393*(IF(H393="Mass Customer",0.85,1))</f>
        <v>0.50149999999999995</v>
      </c>
      <c r="U393" s="31">
        <f>RANK(W393,W1:W485,0)</f>
        <v>438</v>
      </c>
      <c r="V393" s="31">
        <v>904</v>
      </c>
      <c r="W393" s="31">
        <v>0.5</v>
      </c>
    </row>
    <row r="394" spans="1:23" ht="15.75" customHeight="1" x14ac:dyDescent="0.3">
      <c r="A394" s="38" t="s">
        <v>938</v>
      </c>
      <c r="B394" s="40"/>
      <c r="C394" s="38" t="s">
        <v>98</v>
      </c>
      <c r="D394" s="41">
        <v>74</v>
      </c>
      <c r="E394" s="43" t="s">
        <v>939</v>
      </c>
      <c r="F394" s="38" t="s">
        <v>139</v>
      </c>
      <c r="G394" s="38" t="s">
        <v>90</v>
      </c>
      <c r="H394" s="38" t="s">
        <v>78</v>
      </c>
      <c r="I394" s="38" t="s">
        <v>79</v>
      </c>
      <c r="J394" s="38" t="s">
        <v>80</v>
      </c>
      <c r="K394" s="39">
        <v>19</v>
      </c>
      <c r="L394" s="38" t="s">
        <v>940</v>
      </c>
      <c r="M394" s="38" t="s">
        <v>941</v>
      </c>
      <c r="N394" s="38" t="s">
        <v>94</v>
      </c>
      <c r="O394" s="38" t="s">
        <v>84</v>
      </c>
      <c r="P394" s="38" t="s">
        <v>120</v>
      </c>
      <c r="Q394" s="31">
        <f ca="1">RANDBETWEEN(40,110)/100</f>
        <v>0.85</v>
      </c>
      <c r="R394" s="31">
        <f ca="1">Q394*(IF(J394="Yes",1.25,1))</f>
        <v>1.0625</v>
      </c>
      <c r="S394" s="31">
        <f ca="1">R394*(IF(OR(VALUE(P394)&gt;8,VALUE(D394)&gt;80),1.25,1))</f>
        <v>1.328125</v>
      </c>
      <c r="T394" s="31">
        <f ca="1">S394*(IF(H394="Mass Customer",0.85,1))</f>
        <v>1.12890625</v>
      </c>
      <c r="U394" s="31">
        <f>RANK(W394,W238:W1238,0)</f>
        <v>121</v>
      </c>
      <c r="V394" s="31">
        <v>155</v>
      </c>
      <c r="W394" s="56">
        <v>1.2</v>
      </c>
    </row>
    <row r="395" spans="1:23" ht="15.75" customHeight="1" x14ac:dyDescent="0.3">
      <c r="A395" s="38" t="s">
        <v>1382</v>
      </c>
      <c r="B395" s="38" t="s">
        <v>1383</v>
      </c>
      <c r="C395" s="38" t="s">
        <v>98</v>
      </c>
      <c r="D395" s="41">
        <v>74</v>
      </c>
      <c r="E395" s="43" t="s">
        <v>1384</v>
      </c>
      <c r="F395" s="38" t="s">
        <v>352</v>
      </c>
      <c r="G395" s="38" t="s">
        <v>101</v>
      </c>
      <c r="H395" s="38" t="s">
        <v>126</v>
      </c>
      <c r="I395" s="38" t="s">
        <v>79</v>
      </c>
      <c r="J395" s="38" t="s">
        <v>91</v>
      </c>
      <c r="K395" s="39">
        <v>14</v>
      </c>
      <c r="L395" s="38" t="s">
        <v>1385</v>
      </c>
      <c r="M395" s="38" t="s">
        <v>1386</v>
      </c>
      <c r="N395" s="38" t="s">
        <v>83</v>
      </c>
      <c r="O395" s="38" t="s">
        <v>84</v>
      </c>
      <c r="P395" s="38" t="s">
        <v>680</v>
      </c>
      <c r="Q395" s="31">
        <f ca="1">RANDBETWEEN(40,110)/100</f>
        <v>0.59</v>
      </c>
      <c r="R395" s="31">
        <f ca="1">Q395*(IF(J395="Yes",1.25,1))</f>
        <v>0.59</v>
      </c>
      <c r="S395" s="31">
        <f ca="1">R395*(IF(OR(VALUE(P395)&gt;8,VALUE(D395)&gt;80),1.25,1))</f>
        <v>0.59</v>
      </c>
      <c r="T395" s="31">
        <f ca="1">S395*(IF(H395="Mass Customer",0.85,1))</f>
        <v>0.59</v>
      </c>
      <c r="U395" s="31">
        <f>RANK(W395,W148:W1148,0)</f>
        <v>206</v>
      </c>
      <c r="V395" s="31">
        <v>244</v>
      </c>
      <c r="W395" s="56">
        <v>1.08375</v>
      </c>
    </row>
    <row r="396" spans="1:23" ht="15.75" customHeight="1" x14ac:dyDescent="0.3">
      <c r="A396" s="38" t="s">
        <v>1605</v>
      </c>
      <c r="B396" s="38" t="s">
        <v>1606</v>
      </c>
      <c r="C396" s="38" t="s">
        <v>98</v>
      </c>
      <c r="D396" s="41">
        <v>88</v>
      </c>
      <c r="E396" s="43" t="s">
        <v>1607</v>
      </c>
      <c r="F396" s="38" t="s">
        <v>195</v>
      </c>
      <c r="G396" s="38" t="s">
        <v>178</v>
      </c>
      <c r="H396" s="38" t="s">
        <v>78</v>
      </c>
      <c r="I396" s="38" t="s">
        <v>79</v>
      </c>
      <c r="J396" s="38" t="s">
        <v>80</v>
      </c>
      <c r="K396" s="39">
        <v>6</v>
      </c>
      <c r="L396" s="38" t="s">
        <v>1608</v>
      </c>
      <c r="M396" s="38" t="s">
        <v>1609</v>
      </c>
      <c r="N396" s="38" t="s">
        <v>105</v>
      </c>
      <c r="O396" s="38" t="s">
        <v>84</v>
      </c>
      <c r="P396" s="38" t="s">
        <v>129</v>
      </c>
      <c r="Q396" s="31">
        <f ca="1">RANDBETWEEN(40,110)/100</f>
        <v>0.67</v>
      </c>
      <c r="R396" s="31">
        <f ca="1">Q396*(IF(J396="Yes",1.25,1))</f>
        <v>0.83750000000000002</v>
      </c>
      <c r="S396" s="31">
        <f ca="1">R396*(IF(OR(VALUE(P396)&gt;8,VALUE(D396)&gt;80),1.25,1))</f>
        <v>1.046875</v>
      </c>
      <c r="T396" s="31">
        <f ca="1">S396*(IF(H396="Mass Customer",0.85,1))</f>
        <v>0.88984374999999993</v>
      </c>
      <c r="U396" s="31">
        <f>RANK(W396,W102:W1102,0)</f>
        <v>262</v>
      </c>
      <c r="V396" s="31">
        <v>291</v>
      </c>
      <c r="W396" s="56">
        <v>1.0359375</v>
      </c>
    </row>
    <row r="397" spans="1:23" ht="15.75" customHeight="1" x14ac:dyDescent="0.3">
      <c r="A397" s="38" t="s">
        <v>681</v>
      </c>
      <c r="B397" s="38" t="s">
        <v>682</v>
      </c>
      <c r="C397" s="38" t="s">
        <v>98</v>
      </c>
      <c r="D397" s="41">
        <v>21</v>
      </c>
      <c r="E397" s="43" t="s">
        <v>683</v>
      </c>
      <c r="F397" s="38" t="s">
        <v>305</v>
      </c>
      <c r="G397" s="38" t="s">
        <v>377</v>
      </c>
      <c r="H397" s="38" t="s">
        <v>78</v>
      </c>
      <c r="I397" s="38" t="s">
        <v>79</v>
      </c>
      <c r="J397" s="38" t="s">
        <v>91</v>
      </c>
      <c r="K397" s="39">
        <v>18</v>
      </c>
      <c r="L397" s="38" t="s">
        <v>684</v>
      </c>
      <c r="M397" s="38" t="s">
        <v>685</v>
      </c>
      <c r="N397" s="38" t="s">
        <v>94</v>
      </c>
      <c r="O397" s="38" t="s">
        <v>84</v>
      </c>
      <c r="P397" s="38" t="s">
        <v>120</v>
      </c>
      <c r="Q397" s="31">
        <f ca="1">RANDBETWEEN(40,110)/100</f>
        <v>1.02</v>
      </c>
      <c r="R397" s="31">
        <f ca="1">Q397*(IF(J397="Yes",1.25,1))</f>
        <v>1.02</v>
      </c>
      <c r="S397" s="31">
        <f ca="1">R397*(IF(OR(VALUE(P397)&gt;8,VALUE(D397)&gt;80),1.25,1))</f>
        <v>1.2749999999999999</v>
      </c>
      <c r="T397" s="31">
        <f ca="1">S397*(IF(H397="Mass Customer",0.85,1))</f>
        <v>1.08375</v>
      </c>
      <c r="U397" s="31">
        <f>RANK(W397,W290:W1290,0)</f>
        <v>75</v>
      </c>
      <c r="V397" s="31">
        <v>104</v>
      </c>
      <c r="W397" s="56">
        <v>1.2875000000000001</v>
      </c>
    </row>
    <row r="398" spans="1:23" ht="15.75" customHeight="1" x14ac:dyDescent="0.3">
      <c r="A398" s="38" t="s">
        <v>302</v>
      </c>
      <c r="B398" s="38" t="s">
        <v>3017</v>
      </c>
      <c r="C398" s="38" t="s">
        <v>74</v>
      </c>
      <c r="D398" s="41">
        <v>62</v>
      </c>
      <c r="E398" s="43" t="s">
        <v>3018</v>
      </c>
      <c r="F398" s="38" t="s">
        <v>3019</v>
      </c>
      <c r="G398" s="38" t="s">
        <v>178</v>
      </c>
      <c r="H398" s="38" t="s">
        <v>78</v>
      </c>
      <c r="I398" s="38" t="s">
        <v>79</v>
      </c>
      <c r="J398" s="38" t="s">
        <v>80</v>
      </c>
      <c r="K398" s="39">
        <v>6</v>
      </c>
      <c r="L398" s="38" t="s">
        <v>3020</v>
      </c>
      <c r="M398" s="38" t="s">
        <v>3021</v>
      </c>
      <c r="N398" s="38" t="s">
        <v>94</v>
      </c>
      <c r="O398" s="38" t="s">
        <v>84</v>
      </c>
      <c r="P398" s="38" t="s">
        <v>355</v>
      </c>
      <c r="Q398" s="31">
        <f ca="1">RANDBETWEEN(40,110)/100</f>
        <v>1.06</v>
      </c>
      <c r="R398" s="31">
        <f ca="1">Q398*(IF(J398="Yes",1.25,1))</f>
        <v>1.3250000000000002</v>
      </c>
      <c r="S398" s="31">
        <f ca="1">R398*(IF(OR(VALUE(P398)&gt;8,VALUE(D398)&gt;80),1.25,1))</f>
        <v>1.6562500000000002</v>
      </c>
      <c r="T398" s="31">
        <f ca="1">S398*(IF(H398="Mass Customer",0.85,1))</f>
        <v>1.4078125000000001</v>
      </c>
      <c r="U398" s="31">
        <f>RANK(W398,W1:W782,0)</f>
        <v>477</v>
      </c>
      <c r="V398" s="31">
        <v>615</v>
      </c>
      <c r="W398" s="56">
        <v>0.75649999999999995</v>
      </c>
    </row>
    <row r="399" spans="1:23" ht="15.75" customHeight="1" x14ac:dyDescent="0.3">
      <c r="A399" s="38" t="s">
        <v>4349</v>
      </c>
      <c r="B399" s="38" t="s">
        <v>4350</v>
      </c>
      <c r="C399" s="38" t="s">
        <v>98</v>
      </c>
      <c r="D399" s="41">
        <v>79</v>
      </c>
      <c r="E399" s="43" t="s">
        <v>4351</v>
      </c>
      <c r="F399" s="38" t="s">
        <v>124</v>
      </c>
      <c r="G399" s="38" t="s">
        <v>125</v>
      </c>
      <c r="H399" s="38" t="s">
        <v>78</v>
      </c>
      <c r="I399" s="38" t="s">
        <v>79</v>
      </c>
      <c r="J399" s="38" t="s">
        <v>80</v>
      </c>
      <c r="K399" s="39">
        <v>17</v>
      </c>
      <c r="L399" s="38" t="s">
        <v>4352</v>
      </c>
      <c r="M399" s="38" t="s">
        <v>1711</v>
      </c>
      <c r="N399" s="38" t="s">
        <v>105</v>
      </c>
      <c r="O399" s="38" t="s">
        <v>84</v>
      </c>
      <c r="P399" s="38" t="s">
        <v>85</v>
      </c>
      <c r="Q399" s="31">
        <f ca="1">RANDBETWEEN(40,110)/100</f>
        <v>0.55000000000000004</v>
      </c>
      <c r="R399" s="31">
        <f ca="1">Q399*(IF(J399="Yes",1.25,1))</f>
        <v>0.6875</v>
      </c>
      <c r="S399" s="31">
        <f ca="1">R399*(IF(OR(VALUE(P399)&gt;8,VALUE(D399)&gt;80),1.25,1))</f>
        <v>0.6875</v>
      </c>
      <c r="T399" s="31">
        <f ca="1">S399*(IF(H399="Mass Customer",0.85,1))</f>
        <v>0.58437499999999998</v>
      </c>
      <c r="U399" s="31">
        <f>RANK(W399,W1:W463,0)</f>
        <v>434</v>
      </c>
      <c r="V399" s="31">
        <v>936</v>
      </c>
      <c r="W399" s="56">
        <v>0.47599999999999998</v>
      </c>
    </row>
    <row r="400" spans="1:23" ht="15.75" customHeight="1" x14ac:dyDescent="0.3">
      <c r="A400" s="38" t="s">
        <v>1959</v>
      </c>
      <c r="B400" s="38" t="s">
        <v>1960</v>
      </c>
      <c r="C400" s="38" t="s">
        <v>74</v>
      </c>
      <c r="D400" s="41">
        <v>30</v>
      </c>
      <c r="E400" s="43" t="s">
        <v>1961</v>
      </c>
      <c r="F400" s="38" t="s">
        <v>704</v>
      </c>
      <c r="G400" s="38" t="s">
        <v>178</v>
      </c>
      <c r="H400" s="38" t="s">
        <v>78</v>
      </c>
      <c r="I400" s="38" t="s">
        <v>79</v>
      </c>
      <c r="J400" s="38" t="s">
        <v>80</v>
      </c>
      <c r="K400" s="39">
        <v>6</v>
      </c>
      <c r="L400" s="38" t="s">
        <v>1962</v>
      </c>
      <c r="M400" s="38" t="s">
        <v>1963</v>
      </c>
      <c r="N400" s="38" t="s">
        <v>94</v>
      </c>
      <c r="O400" s="38" t="s">
        <v>84</v>
      </c>
      <c r="P400" s="38" t="s">
        <v>120</v>
      </c>
      <c r="Q400" s="31">
        <f ca="1">RANDBETWEEN(40,110)/100</f>
        <v>0.68</v>
      </c>
      <c r="R400" s="31">
        <f ca="1">Q400*(IF(J400="Yes",1.25,1))</f>
        <v>0.85000000000000009</v>
      </c>
      <c r="S400" s="31">
        <f ca="1">R400*(IF(OR(VALUE(P400)&gt;8,VALUE(D400)&gt;80),1.25,1))</f>
        <v>1.0625</v>
      </c>
      <c r="T400" s="31">
        <f ca="1">S400*(IF(H400="Mass Customer",0.85,1))</f>
        <v>0.90312499999999996</v>
      </c>
      <c r="U400" s="31">
        <f>RANK(W400,W176:W1028,0)</f>
        <v>310</v>
      </c>
      <c r="V400" s="31">
        <v>372</v>
      </c>
      <c r="W400" s="56">
        <v>0.96687499999999993</v>
      </c>
    </row>
    <row r="401" spans="1:23" ht="15.75" customHeight="1" x14ac:dyDescent="0.3">
      <c r="A401" s="38" t="s">
        <v>4475</v>
      </c>
      <c r="B401" s="38" t="s">
        <v>4476</v>
      </c>
      <c r="C401" s="38" t="s">
        <v>98</v>
      </c>
      <c r="D401" s="41">
        <v>6</v>
      </c>
      <c r="E401" s="43" t="s">
        <v>3939</v>
      </c>
      <c r="F401" s="38" t="s">
        <v>807</v>
      </c>
      <c r="G401" s="38" t="s">
        <v>77</v>
      </c>
      <c r="H401" s="38" t="s">
        <v>78</v>
      </c>
      <c r="I401" s="38" t="s">
        <v>79</v>
      </c>
      <c r="J401" s="38" t="s">
        <v>91</v>
      </c>
      <c r="K401" s="39">
        <v>18</v>
      </c>
      <c r="L401" s="38" t="s">
        <v>4477</v>
      </c>
      <c r="M401" s="38" t="s">
        <v>4478</v>
      </c>
      <c r="N401" s="38" t="s">
        <v>83</v>
      </c>
      <c r="O401" s="38" t="s">
        <v>84</v>
      </c>
      <c r="P401" s="38" t="s">
        <v>85</v>
      </c>
      <c r="Q401" s="31">
        <f ca="1">RANDBETWEEN(40,110)/100</f>
        <v>0.93</v>
      </c>
      <c r="R401" s="31">
        <f ca="1">Q401*(IF(J401="Yes",1.25,1))</f>
        <v>0.93</v>
      </c>
      <c r="S401" s="31">
        <f ca="1">R401*(IF(OR(VALUE(P401)&gt;8,VALUE(D401)&gt;80),1.25,1))</f>
        <v>0.93</v>
      </c>
      <c r="T401" s="31">
        <f ca="1">S401*(IF(H401="Mass Customer",0.85,1))</f>
        <v>0.79049999999999998</v>
      </c>
      <c r="U401" s="31">
        <f>RANK(W401,W1:W434,0)</f>
        <v>418</v>
      </c>
      <c r="V401" s="31">
        <v>967</v>
      </c>
      <c r="W401" s="56">
        <v>0.43562499999999987</v>
      </c>
    </row>
    <row r="402" spans="1:23" ht="15.75" customHeight="1" x14ac:dyDescent="0.3">
      <c r="A402" s="38" t="s">
        <v>3937</v>
      </c>
      <c r="B402" s="38" t="s">
        <v>3938</v>
      </c>
      <c r="C402" s="38" t="s">
        <v>74</v>
      </c>
      <c r="D402" s="41">
        <v>79</v>
      </c>
      <c r="E402" s="43" t="s">
        <v>3939</v>
      </c>
      <c r="F402" s="38" t="s">
        <v>1323</v>
      </c>
      <c r="G402" s="38" t="s">
        <v>101</v>
      </c>
      <c r="H402" s="38" t="s">
        <v>78</v>
      </c>
      <c r="I402" s="38" t="s">
        <v>79</v>
      </c>
      <c r="J402" s="38" t="s">
        <v>91</v>
      </c>
      <c r="K402" s="39">
        <v>15</v>
      </c>
      <c r="L402" s="38" t="s">
        <v>3940</v>
      </c>
      <c r="M402" s="38" t="s">
        <v>1231</v>
      </c>
      <c r="N402" s="38" t="s">
        <v>83</v>
      </c>
      <c r="O402" s="38" t="s">
        <v>84</v>
      </c>
      <c r="P402" s="38" t="s">
        <v>129</v>
      </c>
      <c r="Q402" s="31">
        <f ca="1">RANDBETWEEN(40,110)/100</f>
        <v>0.57999999999999996</v>
      </c>
      <c r="R402" s="31">
        <f ca="1">Q402*(IF(J402="Yes",1.25,1))</f>
        <v>0.57999999999999996</v>
      </c>
      <c r="S402" s="31">
        <f ca="1">R402*(IF(OR(VALUE(P402)&gt;8,VALUE(D402)&gt;80),1.25,1))</f>
        <v>0.57999999999999996</v>
      </c>
      <c r="T402" s="31">
        <f ca="1">S402*(IF(H402="Mass Customer",0.85,1))</f>
        <v>0.49299999999999994</v>
      </c>
      <c r="U402" s="31">
        <f>RANK(W402,W2:W567,0)</f>
        <v>472</v>
      </c>
      <c r="V402" s="31">
        <v>832</v>
      </c>
      <c r="W402" s="56">
        <v>0.57500000000000007</v>
      </c>
    </row>
    <row r="403" spans="1:23" ht="15.75" customHeight="1" x14ac:dyDescent="0.3">
      <c r="A403" s="38" t="s">
        <v>3531</v>
      </c>
      <c r="B403" s="38" t="s">
        <v>3532</v>
      </c>
      <c r="C403" s="38" t="s">
        <v>74</v>
      </c>
      <c r="D403" s="41">
        <v>52</v>
      </c>
      <c r="E403" s="43" t="s">
        <v>3533</v>
      </c>
      <c r="F403" s="38" t="s">
        <v>1004</v>
      </c>
      <c r="G403" s="38" t="s">
        <v>230</v>
      </c>
      <c r="H403" s="38" t="s">
        <v>126</v>
      </c>
      <c r="I403" s="38" t="s">
        <v>79</v>
      </c>
      <c r="J403" s="38" t="s">
        <v>80</v>
      </c>
      <c r="K403" s="39">
        <v>17</v>
      </c>
      <c r="L403" s="38" t="s">
        <v>3534</v>
      </c>
      <c r="M403" s="38" t="s">
        <v>1072</v>
      </c>
      <c r="N403" s="38" t="s">
        <v>83</v>
      </c>
      <c r="O403" s="38" t="s">
        <v>84</v>
      </c>
      <c r="P403" s="38" t="s">
        <v>129</v>
      </c>
      <c r="Q403" s="31">
        <f ca="1">RANDBETWEEN(40,110)/100</f>
        <v>0.66</v>
      </c>
      <c r="R403" s="31">
        <f ca="1">Q403*(IF(J403="Yes",1.25,1))</f>
        <v>0.82500000000000007</v>
      </c>
      <c r="S403" s="31">
        <f ca="1">R403*(IF(OR(VALUE(P403)&gt;8,VALUE(D403)&gt;80),1.25,1))</f>
        <v>0.82500000000000007</v>
      </c>
      <c r="T403" s="31">
        <f ca="1">S403*(IF(H403="Mass Customer",0.85,1))</f>
        <v>0.82500000000000007</v>
      </c>
      <c r="U403" s="31">
        <f>RANK(W403,W1:W665,0)</f>
        <v>493</v>
      </c>
      <c r="V403" s="31">
        <v>733</v>
      </c>
      <c r="W403" s="56">
        <v>0.66250000000000009</v>
      </c>
    </row>
    <row r="404" spans="1:23" ht="15.75" customHeight="1" x14ac:dyDescent="0.3">
      <c r="A404" s="38" t="s">
        <v>1666</v>
      </c>
      <c r="B404" s="38" t="s">
        <v>2154</v>
      </c>
      <c r="C404" s="38" t="s">
        <v>74</v>
      </c>
      <c r="D404" s="41">
        <v>57</v>
      </c>
      <c r="E404" s="43" t="s">
        <v>2155</v>
      </c>
      <c r="F404" s="38" t="s">
        <v>1829</v>
      </c>
      <c r="G404" s="38" t="s">
        <v>377</v>
      </c>
      <c r="H404" s="38" t="s">
        <v>78</v>
      </c>
      <c r="I404" s="38" t="s">
        <v>79</v>
      </c>
      <c r="J404" s="38" t="s">
        <v>80</v>
      </c>
      <c r="K404" s="39">
        <v>15</v>
      </c>
      <c r="L404" s="38" t="s">
        <v>2156</v>
      </c>
      <c r="M404" s="38" t="s">
        <v>937</v>
      </c>
      <c r="N404" s="38" t="s">
        <v>83</v>
      </c>
      <c r="O404" s="38" t="s">
        <v>84</v>
      </c>
      <c r="P404" s="38" t="s">
        <v>210</v>
      </c>
      <c r="Q404" s="31">
        <f ca="1">RANDBETWEEN(40,110)/100</f>
        <v>0.56000000000000005</v>
      </c>
      <c r="R404" s="31">
        <f ca="1">Q404*(IF(J404="Yes",1.25,1))</f>
        <v>0.70000000000000007</v>
      </c>
      <c r="S404" s="31">
        <f ca="1">R404*(IF(OR(VALUE(P404)&gt;8,VALUE(D404)&gt;80),1.25,1))</f>
        <v>0.70000000000000007</v>
      </c>
      <c r="T404" s="31">
        <f ca="1">S404*(IF(H404="Mass Customer",0.85,1))</f>
        <v>0.59500000000000008</v>
      </c>
      <c r="U404" s="31">
        <f>RANK(W404,W1:W988,0)</f>
        <v>409</v>
      </c>
      <c r="V404" s="31">
        <v>415</v>
      </c>
      <c r="W404" s="56">
        <v>0.92187499999999989</v>
      </c>
    </row>
    <row r="405" spans="1:23" ht="15.75" customHeight="1" x14ac:dyDescent="0.3">
      <c r="A405" s="38" t="s">
        <v>3443</v>
      </c>
      <c r="B405" s="38" t="s">
        <v>3444</v>
      </c>
      <c r="C405" s="38" t="s">
        <v>98</v>
      </c>
      <c r="D405" s="41">
        <v>82</v>
      </c>
      <c r="E405" s="43" t="s">
        <v>3445</v>
      </c>
      <c r="F405" s="38" t="s">
        <v>2947</v>
      </c>
      <c r="G405" s="38" t="s">
        <v>171</v>
      </c>
      <c r="H405" s="38" t="s">
        <v>78</v>
      </c>
      <c r="I405" s="38" t="s">
        <v>79</v>
      </c>
      <c r="J405" s="38" t="s">
        <v>80</v>
      </c>
      <c r="K405" s="39">
        <v>10</v>
      </c>
      <c r="L405" s="38" t="s">
        <v>3446</v>
      </c>
      <c r="M405" s="38" t="s">
        <v>281</v>
      </c>
      <c r="N405" s="38" t="s">
        <v>94</v>
      </c>
      <c r="O405" s="38" t="s">
        <v>84</v>
      </c>
      <c r="P405" s="38" t="s">
        <v>210</v>
      </c>
      <c r="Q405" s="31">
        <f ca="1">RANDBETWEEN(40,110)/100</f>
        <v>0.9</v>
      </c>
      <c r="R405" s="31">
        <f ca="1">Q405*(IF(J405="Yes",1.25,1))</f>
        <v>1.125</v>
      </c>
      <c r="S405" s="31">
        <f ca="1">R405*(IF(OR(VALUE(P405)&gt;8,VALUE(D405)&gt;80),1.25,1))</f>
        <v>1.40625</v>
      </c>
      <c r="T405" s="31">
        <f ca="1">S405*(IF(H405="Mass Customer",0.85,1))</f>
        <v>1.1953125</v>
      </c>
      <c r="U405" s="31">
        <f>RANK(W405,W1:W689,0)</f>
        <v>500</v>
      </c>
      <c r="V405" s="31">
        <v>715</v>
      </c>
      <c r="W405" s="56">
        <v>0.67734375000000002</v>
      </c>
    </row>
    <row r="406" spans="1:23" ht="15.75" customHeight="1" x14ac:dyDescent="0.3">
      <c r="A406" s="38" t="s">
        <v>3911</v>
      </c>
      <c r="B406" s="38" t="s">
        <v>3912</v>
      </c>
      <c r="C406" s="38" t="s">
        <v>98</v>
      </c>
      <c r="D406" s="41">
        <v>60</v>
      </c>
      <c r="E406" s="43" t="s">
        <v>3913</v>
      </c>
      <c r="F406" s="38" t="s">
        <v>1888</v>
      </c>
      <c r="G406" s="38" t="s">
        <v>178</v>
      </c>
      <c r="H406" s="38" t="s">
        <v>126</v>
      </c>
      <c r="I406" s="38" t="s">
        <v>79</v>
      </c>
      <c r="J406" s="38" t="s">
        <v>80</v>
      </c>
      <c r="K406" s="39">
        <v>15</v>
      </c>
      <c r="L406" s="38" t="s">
        <v>3914</v>
      </c>
      <c r="M406" s="38" t="s">
        <v>135</v>
      </c>
      <c r="N406" s="38" t="s">
        <v>94</v>
      </c>
      <c r="O406" s="38" t="s">
        <v>84</v>
      </c>
      <c r="P406" s="38" t="s">
        <v>129</v>
      </c>
      <c r="Q406" s="31">
        <f ca="1">RANDBETWEEN(40,110)/100</f>
        <v>0.98</v>
      </c>
      <c r="R406" s="31">
        <f ca="1">Q406*(IF(J406="Yes",1.25,1))</f>
        <v>1.2250000000000001</v>
      </c>
      <c r="S406" s="31">
        <f ca="1">R406*(IF(OR(VALUE(P406)&gt;8,VALUE(D406)&gt;80),1.25,1))</f>
        <v>1.2250000000000001</v>
      </c>
      <c r="T406" s="31">
        <f ca="1">S406*(IF(H406="Mass Customer",0.85,1))</f>
        <v>1.2250000000000001</v>
      </c>
      <c r="U406" s="31">
        <f>RANK(W406,W1:W577,0)</f>
        <v>476</v>
      </c>
      <c r="V406" s="31">
        <v>828</v>
      </c>
      <c r="W406" s="56">
        <v>0.57999999999999996</v>
      </c>
    </row>
    <row r="407" spans="1:23" ht="15.75" customHeight="1" x14ac:dyDescent="0.3">
      <c r="A407" s="38" t="s">
        <v>1297</v>
      </c>
      <c r="B407" s="38" t="s">
        <v>1298</v>
      </c>
      <c r="C407" s="38" t="s">
        <v>98</v>
      </c>
      <c r="D407" s="41">
        <v>48</v>
      </c>
      <c r="E407" s="43" t="s">
        <v>1299</v>
      </c>
      <c r="F407" s="38" t="s">
        <v>177</v>
      </c>
      <c r="G407" s="38" t="s">
        <v>178</v>
      </c>
      <c r="H407" s="38" t="s">
        <v>102</v>
      </c>
      <c r="I407" s="38" t="s">
        <v>79</v>
      </c>
      <c r="J407" s="38" t="s">
        <v>80</v>
      </c>
      <c r="K407" s="39">
        <v>14</v>
      </c>
      <c r="L407" s="38" t="s">
        <v>1300</v>
      </c>
      <c r="M407" s="38" t="s">
        <v>712</v>
      </c>
      <c r="N407" s="38" t="s">
        <v>83</v>
      </c>
      <c r="O407" s="38" t="s">
        <v>84</v>
      </c>
      <c r="P407" s="38" t="s">
        <v>233</v>
      </c>
      <c r="Q407" s="31">
        <f ca="1">RANDBETWEEN(40,110)/100</f>
        <v>0.43</v>
      </c>
      <c r="R407" s="31">
        <f ca="1">Q407*(IF(J407="Yes",1.25,1))</f>
        <v>0.53749999999999998</v>
      </c>
      <c r="S407" s="31">
        <f ca="1">R407*(IF(OR(VALUE(P407)&gt;8,VALUE(D407)&gt;80),1.25,1))</f>
        <v>0.53749999999999998</v>
      </c>
      <c r="T407" s="31">
        <f ca="1">S407*(IF(H407="Mass Customer",0.85,1))</f>
        <v>0.53749999999999998</v>
      </c>
      <c r="U407" s="31">
        <f>RANK(W407,W177:W1177,0)</f>
        <v>193</v>
      </c>
      <c r="V407" s="31">
        <v>230</v>
      </c>
      <c r="W407" s="56">
        <v>1.109375</v>
      </c>
    </row>
    <row r="408" spans="1:23" ht="15.75" customHeight="1" x14ac:dyDescent="0.3">
      <c r="A408" s="38" t="s">
        <v>2276</v>
      </c>
      <c r="B408" s="38" t="s">
        <v>2277</v>
      </c>
      <c r="C408" s="38" t="s">
        <v>98</v>
      </c>
      <c r="D408" s="41">
        <v>59</v>
      </c>
      <c r="E408" s="43" t="s">
        <v>2278</v>
      </c>
      <c r="F408" s="38" t="s">
        <v>1004</v>
      </c>
      <c r="G408" s="38" t="s">
        <v>152</v>
      </c>
      <c r="H408" s="38" t="s">
        <v>78</v>
      </c>
      <c r="I408" s="38" t="s">
        <v>79</v>
      </c>
      <c r="J408" s="38" t="s">
        <v>91</v>
      </c>
      <c r="K408" s="39">
        <v>6</v>
      </c>
      <c r="L408" s="38" t="s">
        <v>2279</v>
      </c>
      <c r="M408" s="38" t="s">
        <v>2280</v>
      </c>
      <c r="N408" s="38" t="s">
        <v>94</v>
      </c>
      <c r="O408" s="38" t="s">
        <v>84</v>
      </c>
      <c r="P408" s="38" t="s">
        <v>210</v>
      </c>
      <c r="Q408" s="31">
        <f ca="1">RANDBETWEEN(40,110)/100</f>
        <v>0.57999999999999996</v>
      </c>
      <c r="R408" s="31">
        <f ca="1">Q408*(IF(J408="Yes",1.25,1))</f>
        <v>0.57999999999999996</v>
      </c>
      <c r="S408" s="31">
        <f ca="1">R408*(IF(OR(VALUE(P408)&gt;8,VALUE(D408)&gt;80),1.25,1))</f>
        <v>0.57999999999999996</v>
      </c>
      <c r="T408" s="31">
        <f ca="1">S408*(IF(H408="Mass Customer",0.85,1))</f>
        <v>0.49299999999999994</v>
      </c>
      <c r="U408" s="31">
        <f>RANK(W408,W1:W964,0)</f>
        <v>430</v>
      </c>
      <c r="V408" s="31">
        <v>444</v>
      </c>
      <c r="W408" s="56">
        <v>0.9</v>
      </c>
    </row>
    <row r="409" spans="1:23" ht="15.75" customHeight="1" x14ac:dyDescent="0.3">
      <c r="A409" s="38" t="s">
        <v>1951</v>
      </c>
      <c r="B409" s="38" t="s">
        <v>2008</v>
      </c>
      <c r="C409" s="38" t="s">
        <v>74</v>
      </c>
      <c r="D409" s="41">
        <v>85</v>
      </c>
      <c r="E409" s="43" t="s">
        <v>2009</v>
      </c>
      <c r="F409" s="38" t="s">
        <v>1829</v>
      </c>
      <c r="G409" s="38" t="s">
        <v>178</v>
      </c>
      <c r="H409" s="38" t="s">
        <v>78</v>
      </c>
      <c r="I409" s="38" t="s">
        <v>79</v>
      </c>
      <c r="J409" s="38" t="s">
        <v>80</v>
      </c>
      <c r="K409" s="39">
        <v>8</v>
      </c>
      <c r="L409" s="38" t="s">
        <v>2010</v>
      </c>
      <c r="M409" s="38" t="s">
        <v>2011</v>
      </c>
      <c r="N409" s="38" t="s">
        <v>94</v>
      </c>
      <c r="O409" s="38" t="s">
        <v>84</v>
      </c>
      <c r="P409" s="38" t="s">
        <v>99</v>
      </c>
      <c r="Q409" s="31">
        <f ca="1">RANDBETWEEN(40,110)/100</f>
        <v>0.56000000000000005</v>
      </c>
      <c r="R409" s="31">
        <f ca="1">Q409*(IF(J409="Yes",1.25,1))</f>
        <v>0.70000000000000007</v>
      </c>
      <c r="S409" s="31">
        <f ca="1">R409*(IF(OR(VALUE(P409)&gt;8,VALUE(D409)&gt;80),1.25,1))</f>
        <v>0.87500000000000011</v>
      </c>
      <c r="T409" s="31">
        <f ca="1">S409*(IF(H409="Mass Customer",0.85,1))</f>
        <v>0.74375000000000002</v>
      </c>
      <c r="U409" s="31">
        <f>RANK(W409,W26:W1026,0)</f>
        <v>377</v>
      </c>
      <c r="V409" s="31">
        <v>382</v>
      </c>
      <c r="W409" s="56">
        <v>0.95</v>
      </c>
    </row>
    <row r="410" spans="1:23" ht="15.75" customHeight="1" x14ac:dyDescent="0.3">
      <c r="A410" s="38" t="s">
        <v>4436</v>
      </c>
      <c r="B410" s="38" t="s">
        <v>4437</v>
      </c>
      <c r="C410" s="38" t="s">
        <v>98</v>
      </c>
      <c r="D410" s="41">
        <v>83</v>
      </c>
      <c r="E410" s="43" t="s">
        <v>4438</v>
      </c>
      <c r="F410" s="38" t="s">
        <v>364</v>
      </c>
      <c r="G410" s="38" t="s">
        <v>230</v>
      </c>
      <c r="H410" s="38" t="s">
        <v>78</v>
      </c>
      <c r="I410" s="38" t="s">
        <v>79</v>
      </c>
      <c r="J410" s="38" t="s">
        <v>80</v>
      </c>
      <c r="K410" s="39">
        <v>9</v>
      </c>
      <c r="L410" s="38" t="s">
        <v>4439</v>
      </c>
      <c r="M410" s="38" t="s">
        <v>1705</v>
      </c>
      <c r="N410" s="38" t="s">
        <v>83</v>
      </c>
      <c r="O410" s="38" t="s">
        <v>84</v>
      </c>
      <c r="P410" s="38" t="s">
        <v>120</v>
      </c>
      <c r="Q410" s="31">
        <f ca="1">RANDBETWEEN(40,110)/100</f>
        <v>0.62</v>
      </c>
      <c r="R410" s="31">
        <f ca="1">Q410*(IF(J410="Yes",1.25,1))</f>
        <v>0.77500000000000002</v>
      </c>
      <c r="S410" s="31">
        <f ca="1">R410*(IF(OR(VALUE(P410)&gt;8,VALUE(D410)&gt;80),1.25,1))</f>
        <v>0.96875</v>
      </c>
      <c r="T410" s="31">
        <f ca="1">S410*(IF(H410="Mass Customer",0.85,1))</f>
        <v>0.82343749999999993</v>
      </c>
      <c r="U410" s="31">
        <f>RANK(W410,W1:W452,0)</f>
        <v>434</v>
      </c>
      <c r="V410" s="31">
        <v>956</v>
      </c>
      <c r="W410" s="56">
        <v>0.44624999999999998</v>
      </c>
    </row>
    <row r="411" spans="1:23" ht="15.75" customHeight="1" x14ac:dyDescent="0.3">
      <c r="A411" s="38" t="s">
        <v>2804</v>
      </c>
      <c r="B411" s="38" t="s">
        <v>2805</v>
      </c>
      <c r="C411" s="38" t="s">
        <v>98</v>
      </c>
      <c r="D411" s="41">
        <v>17</v>
      </c>
      <c r="E411" s="43" t="s">
        <v>2806</v>
      </c>
      <c r="F411" s="38" t="s">
        <v>469</v>
      </c>
      <c r="G411" s="38" t="s">
        <v>171</v>
      </c>
      <c r="H411" s="38" t="s">
        <v>126</v>
      </c>
      <c r="I411" s="38" t="s">
        <v>79</v>
      </c>
      <c r="J411" s="38" t="s">
        <v>80</v>
      </c>
      <c r="K411" s="39">
        <v>12</v>
      </c>
      <c r="L411" s="38" t="s">
        <v>2807</v>
      </c>
      <c r="M411" s="38" t="s">
        <v>2808</v>
      </c>
      <c r="N411" s="38" t="s">
        <v>94</v>
      </c>
      <c r="O411" s="38" t="s">
        <v>84</v>
      </c>
      <c r="P411" s="38" t="s">
        <v>99</v>
      </c>
      <c r="Q411" s="31">
        <f ca="1">RANDBETWEEN(40,110)/100</f>
        <v>0.89</v>
      </c>
      <c r="R411" s="31">
        <f ca="1">Q411*(IF(J411="Yes",1.25,1))</f>
        <v>1.1125</v>
      </c>
      <c r="S411" s="31">
        <f ca="1">R411*(IF(OR(VALUE(P411)&gt;8,VALUE(D411)&gt;80),1.25,1))</f>
        <v>1.390625</v>
      </c>
      <c r="T411" s="31">
        <f ca="1">S411*(IF(H411="Mass Customer",0.85,1))</f>
        <v>1.390625</v>
      </c>
      <c r="U411" s="31">
        <f>RANK(W411,W319:W844,0)</f>
        <v>299</v>
      </c>
      <c r="V411" s="31">
        <v>563</v>
      </c>
      <c r="W411" s="56">
        <v>0.8075</v>
      </c>
    </row>
    <row r="412" spans="1:23" ht="15.75" customHeight="1" x14ac:dyDescent="0.3">
      <c r="A412" s="38" t="s">
        <v>181</v>
      </c>
      <c r="B412" s="38" t="s">
        <v>182</v>
      </c>
      <c r="C412" s="38" t="s">
        <v>98</v>
      </c>
      <c r="D412" s="41">
        <v>32</v>
      </c>
      <c r="E412" s="43" t="s">
        <v>183</v>
      </c>
      <c r="F412" s="38" t="s">
        <v>184</v>
      </c>
      <c r="G412" s="38" t="s">
        <v>178</v>
      </c>
      <c r="H412" s="38" t="s">
        <v>78</v>
      </c>
      <c r="I412" s="38" t="s">
        <v>79</v>
      </c>
      <c r="J412" s="38" t="s">
        <v>91</v>
      </c>
      <c r="K412" s="39">
        <v>10</v>
      </c>
      <c r="L412" s="38" t="s">
        <v>185</v>
      </c>
      <c r="M412" s="38" t="s">
        <v>186</v>
      </c>
      <c r="N412" s="38" t="s">
        <v>83</v>
      </c>
      <c r="O412" s="38" t="s">
        <v>84</v>
      </c>
      <c r="P412" s="38" t="s">
        <v>167</v>
      </c>
      <c r="Q412" s="31">
        <f ca="1">RANDBETWEEN(40,110)/100</f>
        <v>0.44</v>
      </c>
      <c r="R412" s="31">
        <f ca="1">Q412*(IF(J412="Yes",1.25,1))</f>
        <v>0.44</v>
      </c>
      <c r="S412" s="31">
        <f ca="1">R412*(IF(OR(VALUE(P412)&gt;8,VALUE(D412)&gt;80),1.25,1))</f>
        <v>0.44</v>
      </c>
      <c r="T412" s="31">
        <f ca="1">S412*(IF(H412="Mass Customer",0.85,1))</f>
        <v>0.374</v>
      </c>
      <c r="U412" s="31">
        <f>RANK(W412,W397:W1397,0)</f>
        <v>11</v>
      </c>
      <c r="V412" s="31">
        <v>14</v>
      </c>
      <c r="W412" s="56">
        <v>1.59375</v>
      </c>
    </row>
    <row r="413" spans="1:23" ht="15.75" hidden="1" customHeight="1" x14ac:dyDescent="0.3">
      <c r="A413" s="38" t="s">
        <v>2592</v>
      </c>
      <c r="B413" s="38" t="s">
        <v>2593</v>
      </c>
      <c r="C413" s="38" t="s">
        <v>98</v>
      </c>
      <c r="D413" s="41">
        <v>87</v>
      </c>
      <c r="E413" s="43" t="s">
        <v>2594</v>
      </c>
      <c r="F413" s="40"/>
      <c r="G413" s="38" t="s">
        <v>77</v>
      </c>
      <c r="H413" s="38" t="s">
        <v>126</v>
      </c>
      <c r="I413" s="38" t="s">
        <v>79</v>
      </c>
      <c r="J413" s="38" t="s">
        <v>80</v>
      </c>
      <c r="K413" s="39">
        <v>11</v>
      </c>
      <c r="L413" s="38" t="s">
        <v>2595</v>
      </c>
      <c r="M413" s="38" t="s">
        <v>186</v>
      </c>
      <c r="N413" s="38" t="s">
        <v>83</v>
      </c>
      <c r="O413" s="38" t="s">
        <v>84</v>
      </c>
      <c r="P413" s="38" t="s">
        <v>167</v>
      </c>
      <c r="Q413" s="31">
        <f ca="1">RANDBETWEEN(40,110)/100</f>
        <v>0.54</v>
      </c>
      <c r="R413" s="31">
        <f ca="1">Q413*(IF(J413="Yes",1.25,1))</f>
        <v>0.67500000000000004</v>
      </c>
      <c r="S413" s="31">
        <f ca="1">R413*(IF(OR(VALUE(P413)&gt;8,VALUE(D413)&gt;80),1.25,1))</f>
        <v>0.84375</v>
      </c>
      <c r="T413" s="31">
        <f ca="1">S413*(IF(H413="Mass Customer",0.85,1))</f>
        <v>0.84375</v>
      </c>
      <c r="U413" s="31">
        <f>RANK(W413,W1:W895,0)</f>
        <v>463</v>
      </c>
      <c r="V413" s="31">
        <v>515</v>
      </c>
      <c r="W413" s="31">
        <v>0.83937499999999998</v>
      </c>
    </row>
    <row r="414" spans="1:23" ht="15.75" customHeight="1" x14ac:dyDescent="0.3">
      <c r="A414" s="38" t="s">
        <v>4210</v>
      </c>
      <c r="B414" s="38" t="s">
        <v>4211</v>
      </c>
      <c r="C414" s="38" t="s">
        <v>98</v>
      </c>
      <c r="D414" s="41">
        <v>53</v>
      </c>
      <c r="E414" s="43" t="s">
        <v>4212</v>
      </c>
      <c r="F414" s="38" t="s">
        <v>1219</v>
      </c>
      <c r="G414" s="38" t="s">
        <v>77</v>
      </c>
      <c r="H414" s="38" t="s">
        <v>78</v>
      </c>
      <c r="I414" s="38" t="s">
        <v>79</v>
      </c>
      <c r="J414" s="38" t="s">
        <v>91</v>
      </c>
      <c r="K414" s="39">
        <v>8</v>
      </c>
      <c r="L414" s="38" t="s">
        <v>4213</v>
      </c>
      <c r="M414" s="38" t="s">
        <v>3867</v>
      </c>
      <c r="N414" s="38" t="s">
        <v>94</v>
      </c>
      <c r="O414" s="38" t="s">
        <v>84</v>
      </c>
      <c r="P414" s="38" t="s">
        <v>99</v>
      </c>
      <c r="Q414" s="31">
        <f ca="1">RANDBETWEEN(40,110)/100</f>
        <v>0.71</v>
      </c>
      <c r="R414" s="31">
        <f ca="1">Q414*(IF(J414="Yes",1.25,1))</f>
        <v>0.71</v>
      </c>
      <c r="S414" s="31">
        <f ca="1">R414*(IF(OR(VALUE(P414)&gt;8,VALUE(D414)&gt;80),1.25,1))</f>
        <v>0.88749999999999996</v>
      </c>
      <c r="T414" s="31">
        <f ca="1">S414*(IF(H414="Mass Customer",0.85,1))</f>
        <v>0.75437499999999991</v>
      </c>
      <c r="U414" s="31">
        <f>RANK(W414,W1:W512,0)</f>
        <v>459</v>
      </c>
      <c r="V414" s="31">
        <v>899</v>
      </c>
      <c r="W414" s="56">
        <v>0.51</v>
      </c>
    </row>
    <row r="415" spans="1:23" ht="15.75" customHeight="1" x14ac:dyDescent="0.3">
      <c r="A415" s="38" t="s">
        <v>1287</v>
      </c>
      <c r="B415" s="38" t="s">
        <v>1288</v>
      </c>
      <c r="C415" s="38" t="s">
        <v>74</v>
      </c>
      <c r="D415" s="41">
        <v>54</v>
      </c>
      <c r="E415" s="43" t="s">
        <v>1289</v>
      </c>
      <c r="F415" s="38" t="s">
        <v>370</v>
      </c>
      <c r="G415" s="38" t="s">
        <v>101</v>
      </c>
      <c r="H415" s="38" t="s">
        <v>126</v>
      </c>
      <c r="I415" s="38" t="s">
        <v>79</v>
      </c>
      <c r="J415" s="38" t="s">
        <v>91</v>
      </c>
      <c r="K415" s="39">
        <v>8</v>
      </c>
      <c r="L415" s="38" t="s">
        <v>1290</v>
      </c>
      <c r="M415" s="38" t="s">
        <v>1291</v>
      </c>
      <c r="N415" s="38" t="s">
        <v>94</v>
      </c>
      <c r="O415" s="38" t="s">
        <v>84</v>
      </c>
      <c r="P415" s="38" t="s">
        <v>120</v>
      </c>
      <c r="Q415" s="31">
        <f ca="1">RANDBETWEEN(40,110)/100</f>
        <v>0.91</v>
      </c>
      <c r="R415" s="31">
        <f ca="1">Q415*(IF(J415="Yes",1.25,1))</f>
        <v>0.91</v>
      </c>
      <c r="S415" s="31">
        <f ca="1">R415*(IF(OR(VALUE(P415)&gt;8,VALUE(D415)&gt;80),1.25,1))</f>
        <v>1.1375</v>
      </c>
      <c r="T415" s="31">
        <f ca="1">S415*(IF(H415="Mass Customer",0.85,1))</f>
        <v>1.1375</v>
      </c>
      <c r="U415" s="31">
        <f>RANK(W415,W187:W1187,0)</f>
        <v>187</v>
      </c>
      <c r="V415" s="31">
        <v>226</v>
      </c>
      <c r="W415" s="56">
        <v>1.1125</v>
      </c>
    </row>
    <row r="416" spans="1:23" ht="15.75" customHeight="1" x14ac:dyDescent="0.3">
      <c r="A416" s="38" t="s">
        <v>3712</v>
      </c>
      <c r="B416" s="38" t="s">
        <v>3713</v>
      </c>
      <c r="C416" s="38" t="s">
        <v>98</v>
      </c>
      <c r="D416" s="41">
        <v>35</v>
      </c>
      <c r="E416" s="43" t="s">
        <v>3714</v>
      </c>
      <c r="F416" s="38" t="s">
        <v>3715</v>
      </c>
      <c r="G416" s="38" t="s">
        <v>101</v>
      </c>
      <c r="H416" s="38" t="s">
        <v>102</v>
      </c>
      <c r="I416" s="38" t="s">
        <v>79</v>
      </c>
      <c r="J416" s="38" t="s">
        <v>80</v>
      </c>
      <c r="K416" s="39">
        <v>10</v>
      </c>
      <c r="L416" s="38" t="s">
        <v>3716</v>
      </c>
      <c r="M416" s="38" t="s">
        <v>1438</v>
      </c>
      <c r="N416" s="38" t="s">
        <v>83</v>
      </c>
      <c r="O416" s="38" t="s">
        <v>84</v>
      </c>
      <c r="P416" s="38" t="s">
        <v>106</v>
      </c>
      <c r="Q416" s="31">
        <f ca="1">RANDBETWEEN(40,110)/100</f>
        <v>0.47</v>
      </c>
      <c r="R416" s="31">
        <f ca="1">Q416*(IF(J416="Yes",1.25,1))</f>
        <v>0.58749999999999991</v>
      </c>
      <c r="S416" s="31">
        <f ca="1">R416*(IF(OR(VALUE(P416)&gt;8,VALUE(D416)&gt;80),1.25,1))</f>
        <v>0.58749999999999991</v>
      </c>
      <c r="T416" s="31">
        <f ca="1">S416*(IF(H416="Mass Customer",0.85,1))</f>
        <v>0.58749999999999991</v>
      </c>
      <c r="U416" s="31">
        <f>RANK(W416,W147:W634,0)</f>
        <v>379</v>
      </c>
      <c r="V416" s="31">
        <v>782</v>
      </c>
      <c r="W416" s="56">
        <v>0.62049999999999994</v>
      </c>
    </row>
    <row r="417" spans="1:23" ht="15.75" customHeight="1" x14ac:dyDescent="0.3">
      <c r="A417" s="38" t="s">
        <v>4353</v>
      </c>
      <c r="B417" s="38" t="s">
        <v>4354</v>
      </c>
      <c r="C417" s="38" t="s">
        <v>74</v>
      </c>
      <c r="D417" s="41">
        <v>16</v>
      </c>
      <c r="E417" s="43" t="s">
        <v>4355</v>
      </c>
      <c r="F417" s="38" t="s">
        <v>1020</v>
      </c>
      <c r="G417" s="38" t="s">
        <v>101</v>
      </c>
      <c r="H417" s="38" t="s">
        <v>126</v>
      </c>
      <c r="I417" s="38" t="s">
        <v>79</v>
      </c>
      <c r="J417" s="38" t="s">
        <v>80</v>
      </c>
      <c r="K417" s="39">
        <v>8</v>
      </c>
      <c r="L417" s="38" t="s">
        <v>4356</v>
      </c>
      <c r="M417" s="38" t="s">
        <v>1807</v>
      </c>
      <c r="N417" s="38" t="s">
        <v>105</v>
      </c>
      <c r="O417" s="38" t="s">
        <v>84</v>
      </c>
      <c r="P417" s="38" t="s">
        <v>167</v>
      </c>
      <c r="Q417" s="31">
        <f ca="1">RANDBETWEEN(40,110)/100</f>
        <v>0.62</v>
      </c>
      <c r="R417" s="31">
        <f ca="1">Q417*(IF(J417="Yes",1.25,1))</f>
        <v>0.77500000000000002</v>
      </c>
      <c r="S417" s="31">
        <f ca="1">R417*(IF(OR(VALUE(P417)&gt;8,VALUE(D417)&gt;80),1.25,1))</f>
        <v>0.77500000000000002</v>
      </c>
      <c r="T417" s="31">
        <f ca="1">S417*(IF(H417="Mass Customer",0.85,1))</f>
        <v>0.77500000000000002</v>
      </c>
      <c r="U417" s="31">
        <f>RANK(W417,W334:W480,0)</f>
        <v>136</v>
      </c>
      <c r="V417" s="31">
        <v>937</v>
      </c>
      <c r="W417" s="56">
        <v>0.47</v>
      </c>
    </row>
    <row r="418" spans="1:23" ht="15.75" customHeight="1" x14ac:dyDescent="0.3">
      <c r="A418" s="38" t="s">
        <v>1835</v>
      </c>
      <c r="B418" s="38" t="s">
        <v>1836</v>
      </c>
      <c r="C418" s="38" t="s">
        <v>74</v>
      </c>
      <c r="D418" s="41">
        <v>17</v>
      </c>
      <c r="E418" s="43" t="s">
        <v>1837</v>
      </c>
      <c r="F418" s="38" t="s">
        <v>352</v>
      </c>
      <c r="G418" s="38" t="s">
        <v>77</v>
      </c>
      <c r="H418" s="38" t="s">
        <v>102</v>
      </c>
      <c r="I418" s="38" t="s">
        <v>79</v>
      </c>
      <c r="J418" s="38" t="s">
        <v>80</v>
      </c>
      <c r="K418" s="39">
        <v>13</v>
      </c>
      <c r="L418" s="38" t="s">
        <v>1838</v>
      </c>
      <c r="M418" s="38" t="s">
        <v>1839</v>
      </c>
      <c r="N418" s="38" t="s">
        <v>83</v>
      </c>
      <c r="O418" s="38" t="s">
        <v>84</v>
      </c>
      <c r="P418" s="38" t="s">
        <v>129</v>
      </c>
      <c r="Q418" s="31">
        <f ca="1">RANDBETWEEN(40,110)/100</f>
        <v>0.47</v>
      </c>
      <c r="R418" s="31">
        <f ca="1">Q418*(IF(J418="Yes",1.25,1))</f>
        <v>0.58749999999999991</v>
      </c>
      <c r="S418" s="31">
        <f ca="1">R418*(IF(OR(VALUE(P418)&gt;8,VALUE(D418)&gt;80),1.25,1))</f>
        <v>0.58749999999999991</v>
      </c>
      <c r="T418" s="31">
        <f ca="1">S418*(IF(H418="Mass Customer",0.85,1))</f>
        <v>0.58749999999999991</v>
      </c>
      <c r="U418" s="31">
        <f>RANK(W418,W327:W1073,0)</f>
        <v>237</v>
      </c>
      <c r="V418" s="31">
        <v>345</v>
      </c>
      <c r="W418" s="56">
        <v>0.98812500000000003</v>
      </c>
    </row>
    <row r="419" spans="1:23" ht="15.75" hidden="1" customHeight="1" x14ac:dyDescent="0.3">
      <c r="A419" s="38" t="s">
        <v>1867</v>
      </c>
      <c r="B419" s="38" t="s">
        <v>1868</v>
      </c>
      <c r="C419" s="38" t="s">
        <v>98</v>
      </c>
      <c r="D419" s="41">
        <v>59</v>
      </c>
      <c r="E419" s="43" t="s">
        <v>1869</v>
      </c>
      <c r="F419" s="40"/>
      <c r="G419" s="38" t="s">
        <v>101</v>
      </c>
      <c r="H419" s="38" t="s">
        <v>78</v>
      </c>
      <c r="I419" s="38" t="s">
        <v>79</v>
      </c>
      <c r="J419" s="38" t="s">
        <v>91</v>
      </c>
      <c r="K419" s="39">
        <v>13</v>
      </c>
      <c r="L419" s="38" t="s">
        <v>1870</v>
      </c>
      <c r="M419" s="38" t="s">
        <v>1319</v>
      </c>
      <c r="N419" s="38" t="s">
        <v>94</v>
      </c>
      <c r="O419" s="38" t="s">
        <v>84</v>
      </c>
      <c r="P419" s="38" t="s">
        <v>85</v>
      </c>
      <c r="Q419" s="31">
        <f ca="1">RANDBETWEEN(40,110)/100</f>
        <v>1.01</v>
      </c>
      <c r="R419" s="31">
        <f ca="1">Q419*(IF(J419="Yes",1.25,1))</f>
        <v>1.01</v>
      </c>
      <c r="S419" s="31">
        <f ca="1">R419*(IF(OR(VALUE(P419)&gt;8,VALUE(D419)&gt;80),1.25,1))</f>
        <v>1.01</v>
      </c>
      <c r="T419" s="31">
        <f ca="1">S419*(IF(H419="Mass Customer",0.85,1))</f>
        <v>0.85849999999999993</v>
      </c>
      <c r="U419" s="31">
        <f>RANK(W419,W67:W1067,0)</f>
        <v>328</v>
      </c>
      <c r="V419" s="31">
        <v>349</v>
      </c>
      <c r="W419" s="31">
        <v>0.98750000000000004</v>
      </c>
    </row>
    <row r="420" spans="1:23" ht="15.75" customHeight="1" x14ac:dyDescent="0.3">
      <c r="A420" s="38" t="s">
        <v>4137</v>
      </c>
      <c r="B420" s="38" t="s">
        <v>4138</v>
      </c>
      <c r="C420" s="38" t="s">
        <v>74</v>
      </c>
      <c r="D420" s="41">
        <v>48</v>
      </c>
      <c r="E420" s="43" t="s">
        <v>4139</v>
      </c>
      <c r="F420" s="38" t="s">
        <v>195</v>
      </c>
      <c r="G420" s="38" t="s">
        <v>125</v>
      </c>
      <c r="H420" s="38" t="s">
        <v>78</v>
      </c>
      <c r="I420" s="38" t="s">
        <v>79</v>
      </c>
      <c r="J420" s="38" t="s">
        <v>91</v>
      </c>
      <c r="K420" s="39">
        <v>14</v>
      </c>
      <c r="L420" s="38" t="s">
        <v>4140</v>
      </c>
      <c r="M420" s="38" t="s">
        <v>4141</v>
      </c>
      <c r="N420" s="38" t="s">
        <v>105</v>
      </c>
      <c r="O420" s="38" t="s">
        <v>84</v>
      </c>
      <c r="P420" s="38" t="s">
        <v>129</v>
      </c>
      <c r="Q420" s="31">
        <f ca="1">RANDBETWEEN(40,110)/100</f>
        <v>0.86</v>
      </c>
      <c r="R420" s="31">
        <f ca="1">Q420*(IF(J420="Yes",1.25,1))</f>
        <v>0.86</v>
      </c>
      <c r="S420" s="31">
        <f ca="1">R420*(IF(OR(VALUE(P420)&gt;8,VALUE(D420)&gt;80),1.25,1))</f>
        <v>0.86</v>
      </c>
      <c r="T420" s="31">
        <f ca="1">S420*(IF(H420="Mass Customer",0.85,1))</f>
        <v>0.73099999999999998</v>
      </c>
      <c r="U420" s="31">
        <f>RANK(W420,W1:W535,0)</f>
        <v>473</v>
      </c>
      <c r="V420" s="31">
        <v>883</v>
      </c>
      <c r="W420" s="56">
        <v>0.53125</v>
      </c>
    </row>
    <row r="421" spans="1:23" ht="15.75" hidden="1" customHeight="1" x14ac:dyDescent="0.3">
      <c r="A421" s="38" t="s">
        <v>2633</v>
      </c>
      <c r="B421" s="38" t="s">
        <v>2634</v>
      </c>
      <c r="C421" s="38" t="s">
        <v>98</v>
      </c>
      <c r="D421" s="41">
        <v>26</v>
      </c>
      <c r="E421" s="43" t="s">
        <v>2635</v>
      </c>
      <c r="F421" s="40"/>
      <c r="G421" s="38" t="s">
        <v>101</v>
      </c>
      <c r="H421" s="38" t="s">
        <v>78</v>
      </c>
      <c r="I421" s="38" t="s">
        <v>79</v>
      </c>
      <c r="J421" s="38" t="s">
        <v>80</v>
      </c>
      <c r="K421" s="39">
        <v>14</v>
      </c>
      <c r="L421" s="38" t="s">
        <v>2636</v>
      </c>
      <c r="M421" s="38" t="s">
        <v>1452</v>
      </c>
      <c r="N421" s="38" t="s">
        <v>105</v>
      </c>
      <c r="O421" s="38" t="s">
        <v>84</v>
      </c>
      <c r="P421" s="38" t="s">
        <v>355</v>
      </c>
      <c r="Q421" s="31">
        <f ca="1">RANDBETWEEN(40,110)/100</f>
        <v>0.77</v>
      </c>
      <c r="R421" s="31">
        <f ca="1">Q421*(IF(J421="Yes",1.25,1))</f>
        <v>0.96250000000000002</v>
      </c>
      <c r="S421" s="31">
        <f ca="1">R421*(IF(OR(VALUE(P421)&gt;8,VALUE(D421)&gt;80),1.25,1))</f>
        <v>1.203125</v>
      </c>
      <c r="T421" s="31">
        <f ca="1">S421*(IF(H421="Mass Customer",0.85,1))</f>
        <v>1.02265625</v>
      </c>
      <c r="U421" s="31">
        <f>RANK(W421,W240:W894,0)</f>
        <v>346</v>
      </c>
      <c r="V421" s="31">
        <v>526</v>
      </c>
      <c r="W421" s="31">
        <v>0.83299999999999996</v>
      </c>
    </row>
    <row r="422" spans="1:23" ht="15.75" customHeight="1" x14ac:dyDescent="0.3">
      <c r="A422" s="38" t="s">
        <v>3820</v>
      </c>
      <c r="B422" s="38" t="s">
        <v>3821</v>
      </c>
      <c r="C422" s="38" t="s">
        <v>74</v>
      </c>
      <c r="D422" s="41">
        <v>83</v>
      </c>
      <c r="E422" s="43" t="s">
        <v>3822</v>
      </c>
      <c r="F422" s="38" t="s">
        <v>741</v>
      </c>
      <c r="G422" s="38" t="s">
        <v>101</v>
      </c>
      <c r="H422" s="38" t="s">
        <v>102</v>
      </c>
      <c r="I422" s="38" t="s">
        <v>79</v>
      </c>
      <c r="J422" s="38" t="s">
        <v>91</v>
      </c>
      <c r="K422" s="39">
        <v>16</v>
      </c>
      <c r="L422" s="38" t="s">
        <v>3823</v>
      </c>
      <c r="M422" s="38" t="s">
        <v>3824</v>
      </c>
      <c r="N422" s="38" t="s">
        <v>83</v>
      </c>
      <c r="O422" s="38" t="s">
        <v>84</v>
      </c>
      <c r="P422" s="38" t="s">
        <v>120</v>
      </c>
      <c r="Q422" s="31">
        <f ca="1">RANDBETWEEN(40,110)/100</f>
        <v>1.04</v>
      </c>
      <c r="R422" s="31">
        <f ca="1">Q422*(IF(J422="Yes",1.25,1))</f>
        <v>1.04</v>
      </c>
      <c r="S422" s="31">
        <f ca="1">R422*(IF(OR(VALUE(P422)&gt;8,VALUE(D422)&gt;80),1.25,1))</f>
        <v>1.3</v>
      </c>
      <c r="T422" s="31">
        <f ca="1">S422*(IF(H422="Mass Customer",0.85,1))</f>
        <v>1.3</v>
      </c>
      <c r="U422" s="31">
        <f>RANK(W422,W1:W615,0)</f>
        <v>493</v>
      </c>
      <c r="V422" s="31">
        <v>804</v>
      </c>
      <c r="W422" s="56">
        <v>0.59500000000000008</v>
      </c>
    </row>
    <row r="423" spans="1:23" ht="15.75" customHeight="1" x14ac:dyDescent="0.3">
      <c r="A423" s="38" t="s">
        <v>4064</v>
      </c>
      <c r="B423" s="38" t="s">
        <v>4065</v>
      </c>
      <c r="C423" s="38" t="s">
        <v>98</v>
      </c>
      <c r="D423" s="41">
        <v>99</v>
      </c>
      <c r="E423" s="43" t="s">
        <v>4066</v>
      </c>
      <c r="F423" s="38" t="s">
        <v>491</v>
      </c>
      <c r="G423" s="38" t="s">
        <v>178</v>
      </c>
      <c r="H423" s="38" t="s">
        <v>126</v>
      </c>
      <c r="I423" s="38" t="s">
        <v>79</v>
      </c>
      <c r="J423" s="38" t="s">
        <v>91</v>
      </c>
      <c r="K423" s="39">
        <v>14</v>
      </c>
      <c r="L423" s="38" t="s">
        <v>4067</v>
      </c>
      <c r="M423" s="38" t="s">
        <v>154</v>
      </c>
      <c r="N423" s="38" t="s">
        <v>83</v>
      </c>
      <c r="O423" s="38" t="s">
        <v>84</v>
      </c>
      <c r="P423" s="38" t="s">
        <v>99</v>
      </c>
      <c r="Q423" s="31">
        <f ca="1">RANDBETWEEN(40,110)/100</f>
        <v>0.61</v>
      </c>
      <c r="R423" s="31">
        <f ca="1">Q423*(IF(J423="Yes",1.25,1))</f>
        <v>0.61</v>
      </c>
      <c r="S423" s="31">
        <f ca="1">R423*(IF(OR(VALUE(P423)&gt;8,VALUE(D423)&gt;80),1.25,1))</f>
        <v>0.76249999999999996</v>
      </c>
      <c r="T423" s="31">
        <f ca="1">S423*(IF(H423="Mass Customer",0.85,1))</f>
        <v>0.76249999999999996</v>
      </c>
      <c r="U423" s="31">
        <f>RANK(W423,W1:W556,0)</f>
        <v>479</v>
      </c>
      <c r="V423" s="31">
        <v>865</v>
      </c>
      <c r="W423" s="56">
        <v>0.55000000000000004</v>
      </c>
    </row>
    <row r="424" spans="1:23" ht="15.75" customHeight="1" x14ac:dyDescent="0.3">
      <c r="A424" s="38" t="s">
        <v>1063</v>
      </c>
      <c r="B424" s="38" t="s">
        <v>1064</v>
      </c>
      <c r="C424" s="38" t="s">
        <v>74</v>
      </c>
      <c r="D424" s="41">
        <v>39</v>
      </c>
      <c r="E424" s="43" t="s">
        <v>1065</v>
      </c>
      <c r="F424" s="38" t="s">
        <v>294</v>
      </c>
      <c r="G424" s="38" t="s">
        <v>178</v>
      </c>
      <c r="H424" s="38" t="s">
        <v>126</v>
      </c>
      <c r="I424" s="38" t="s">
        <v>79</v>
      </c>
      <c r="J424" s="38" t="s">
        <v>91</v>
      </c>
      <c r="K424" s="39">
        <v>9</v>
      </c>
      <c r="L424" s="38" t="s">
        <v>1066</v>
      </c>
      <c r="M424" s="38" t="s">
        <v>1067</v>
      </c>
      <c r="N424" s="38" t="s">
        <v>94</v>
      </c>
      <c r="O424" s="38" t="s">
        <v>84</v>
      </c>
      <c r="P424" s="38" t="s">
        <v>120</v>
      </c>
      <c r="Q424" s="31">
        <f ca="1">RANDBETWEEN(40,110)/100</f>
        <v>0.93</v>
      </c>
      <c r="R424" s="31">
        <f ca="1">Q424*(IF(J424="Yes",1.25,1))</f>
        <v>0.93</v>
      </c>
      <c r="S424" s="31">
        <f ca="1">R424*(IF(OR(VALUE(P424)&gt;8,VALUE(D424)&gt;80),1.25,1))</f>
        <v>1.1625000000000001</v>
      </c>
      <c r="T424" s="31">
        <f ca="1">S424*(IF(H424="Mass Customer",0.85,1))</f>
        <v>1.1625000000000001</v>
      </c>
      <c r="U424" s="31">
        <f>RANK(W424,W243:W1243,0)</f>
        <v>139</v>
      </c>
      <c r="V424" s="31">
        <v>181</v>
      </c>
      <c r="W424" s="56">
        <v>1.1581250000000001</v>
      </c>
    </row>
    <row r="425" spans="1:23" ht="15.75" customHeight="1" x14ac:dyDescent="0.3">
      <c r="A425" s="38" t="s">
        <v>2367</v>
      </c>
      <c r="B425" s="38" t="s">
        <v>2368</v>
      </c>
      <c r="C425" s="38" t="s">
        <v>74</v>
      </c>
      <c r="D425" s="41">
        <v>56</v>
      </c>
      <c r="E425" s="43" t="s">
        <v>2369</v>
      </c>
      <c r="F425" s="38" t="s">
        <v>1407</v>
      </c>
      <c r="G425" s="38" t="s">
        <v>90</v>
      </c>
      <c r="H425" s="38" t="s">
        <v>78</v>
      </c>
      <c r="I425" s="38" t="s">
        <v>79</v>
      </c>
      <c r="J425" s="38" t="s">
        <v>80</v>
      </c>
      <c r="K425" s="39">
        <v>5</v>
      </c>
      <c r="L425" s="38" t="s">
        <v>2370</v>
      </c>
      <c r="M425" s="38" t="s">
        <v>493</v>
      </c>
      <c r="N425" s="38" t="s">
        <v>94</v>
      </c>
      <c r="O425" s="38" t="s">
        <v>84</v>
      </c>
      <c r="P425" s="38" t="s">
        <v>129</v>
      </c>
      <c r="Q425" s="31">
        <f ca="1">RANDBETWEEN(40,110)/100</f>
        <v>0.52</v>
      </c>
      <c r="R425" s="31">
        <f ca="1">Q425*(IF(J425="Yes",1.25,1))</f>
        <v>0.65</v>
      </c>
      <c r="S425" s="31">
        <f ca="1">R425*(IF(OR(VALUE(P425)&gt;8,VALUE(D425)&gt;80),1.25,1))</f>
        <v>0.65</v>
      </c>
      <c r="T425" s="31">
        <f ca="1">S425*(IF(H425="Mass Customer",0.85,1))</f>
        <v>0.55249999999999999</v>
      </c>
      <c r="U425" s="31">
        <f>RANK(W425,W1:W961,0)</f>
        <v>448</v>
      </c>
      <c r="V425" s="31">
        <v>464</v>
      </c>
      <c r="W425" s="56">
        <v>0.89062499999999989</v>
      </c>
    </row>
    <row r="426" spans="1:23" ht="15.75" customHeight="1" x14ac:dyDescent="0.3">
      <c r="A426" s="38" t="s">
        <v>2921</v>
      </c>
      <c r="B426" s="38" t="s">
        <v>2922</v>
      </c>
      <c r="C426" s="38" t="s">
        <v>74</v>
      </c>
      <c r="D426" s="41">
        <v>83</v>
      </c>
      <c r="E426" s="43" t="s">
        <v>2923</v>
      </c>
      <c r="F426" s="38" t="s">
        <v>509</v>
      </c>
      <c r="G426" s="38" t="s">
        <v>101</v>
      </c>
      <c r="H426" s="38" t="s">
        <v>78</v>
      </c>
      <c r="I426" s="38" t="s">
        <v>79</v>
      </c>
      <c r="J426" s="38" t="s">
        <v>91</v>
      </c>
      <c r="K426" s="39">
        <v>7</v>
      </c>
      <c r="L426" s="38" t="s">
        <v>2924</v>
      </c>
      <c r="M426" s="38" t="s">
        <v>1716</v>
      </c>
      <c r="N426" s="38" t="s">
        <v>105</v>
      </c>
      <c r="O426" s="38" t="s">
        <v>84</v>
      </c>
      <c r="P426" s="38" t="s">
        <v>106</v>
      </c>
      <c r="Q426" s="31">
        <f ca="1">RANDBETWEEN(40,110)/100</f>
        <v>0.71</v>
      </c>
      <c r="R426" s="31">
        <f ca="1">Q426*(IF(J426="Yes",1.25,1))</f>
        <v>0.71</v>
      </c>
      <c r="S426" s="31">
        <f ca="1">R426*(IF(OR(VALUE(P426)&gt;8,VALUE(D426)&gt;80),1.25,1))</f>
        <v>0.88749999999999996</v>
      </c>
      <c r="T426" s="31">
        <f ca="1">S426*(IF(H426="Mass Customer",0.85,1))</f>
        <v>0.75437499999999991</v>
      </c>
      <c r="U426" s="31">
        <f>RANK(W426,W1:W833,0)</f>
        <v>489</v>
      </c>
      <c r="V426" s="31">
        <v>591</v>
      </c>
      <c r="W426" s="56">
        <v>0.78200000000000003</v>
      </c>
    </row>
    <row r="427" spans="1:23" ht="15.75" customHeight="1" x14ac:dyDescent="0.3">
      <c r="A427" s="38" t="s">
        <v>2838</v>
      </c>
      <c r="B427" s="38" t="s">
        <v>2839</v>
      </c>
      <c r="C427" s="38" t="s">
        <v>98</v>
      </c>
      <c r="D427" s="41">
        <v>49</v>
      </c>
      <c r="E427" s="43" t="s">
        <v>2840</v>
      </c>
      <c r="F427" s="38" t="s">
        <v>158</v>
      </c>
      <c r="G427" s="38" t="s">
        <v>90</v>
      </c>
      <c r="H427" s="38" t="s">
        <v>126</v>
      </c>
      <c r="I427" s="38" t="s">
        <v>79</v>
      </c>
      <c r="J427" s="38" t="s">
        <v>80</v>
      </c>
      <c r="K427" s="39">
        <v>18</v>
      </c>
      <c r="L427" s="38" t="s">
        <v>2841</v>
      </c>
      <c r="M427" s="38" t="s">
        <v>1716</v>
      </c>
      <c r="N427" s="38" t="s">
        <v>105</v>
      </c>
      <c r="O427" s="38" t="s">
        <v>84</v>
      </c>
      <c r="P427" s="38" t="s">
        <v>129</v>
      </c>
      <c r="Q427" s="31">
        <f ca="1">RANDBETWEEN(40,110)/100</f>
        <v>0.56000000000000005</v>
      </c>
      <c r="R427" s="31">
        <f ca="1">Q427*(IF(J427="Yes",1.25,1))</f>
        <v>0.70000000000000007</v>
      </c>
      <c r="S427" s="31">
        <f ca="1">R427*(IF(OR(VALUE(P427)&gt;8,VALUE(D427)&gt;80),1.25,1))</f>
        <v>0.70000000000000007</v>
      </c>
      <c r="T427" s="31">
        <f ca="1">S427*(IF(H427="Mass Customer",0.85,1))</f>
        <v>0.70000000000000007</v>
      </c>
      <c r="U427" s="31">
        <f>RANK(W427,W1:W853,0)</f>
        <v>494</v>
      </c>
      <c r="V427" s="31">
        <v>574</v>
      </c>
      <c r="W427" s="56">
        <v>0.79899999999999993</v>
      </c>
    </row>
    <row r="428" spans="1:23" ht="15.75" customHeight="1" x14ac:dyDescent="0.3">
      <c r="A428" s="38" t="s">
        <v>1625</v>
      </c>
      <c r="B428" s="38" t="s">
        <v>1626</v>
      </c>
      <c r="C428" s="38" t="s">
        <v>74</v>
      </c>
      <c r="D428" s="41">
        <v>97</v>
      </c>
      <c r="E428" s="43" t="s">
        <v>1627</v>
      </c>
      <c r="F428" s="38" t="s">
        <v>242</v>
      </c>
      <c r="G428" s="38" t="s">
        <v>101</v>
      </c>
      <c r="H428" s="38" t="s">
        <v>78</v>
      </c>
      <c r="I428" s="38" t="s">
        <v>79</v>
      </c>
      <c r="J428" s="38" t="s">
        <v>80</v>
      </c>
      <c r="K428" s="39">
        <v>4</v>
      </c>
      <c r="L428" s="38" t="s">
        <v>1628</v>
      </c>
      <c r="M428" s="38" t="s">
        <v>1067</v>
      </c>
      <c r="N428" s="38" t="s">
        <v>94</v>
      </c>
      <c r="O428" s="38" t="s">
        <v>84</v>
      </c>
      <c r="P428" s="38" t="s">
        <v>167</v>
      </c>
      <c r="Q428" s="31">
        <f ca="1">RANDBETWEEN(40,110)/100</f>
        <v>0.79</v>
      </c>
      <c r="R428" s="31">
        <f ca="1">Q428*(IF(J428="Yes",1.25,1))</f>
        <v>0.98750000000000004</v>
      </c>
      <c r="S428" s="31">
        <f ca="1">R428*(IF(OR(VALUE(P428)&gt;8,VALUE(D428)&gt;80),1.25,1))</f>
        <v>1.234375</v>
      </c>
      <c r="T428" s="31">
        <f ca="1">S428*(IF(H428="Mass Customer",0.85,1))</f>
        <v>1.0492187499999999</v>
      </c>
      <c r="U428" s="31">
        <f>RANK(W428,W130:W1130,0)</f>
        <v>260</v>
      </c>
      <c r="V428" s="31">
        <v>297</v>
      </c>
      <c r="W428" s="56">
        <v>1.0306249999999999</v>
      </c>
    </row>
    <row r="429" spans="1:23" ht="15.75" customHeight="1" x14ac:dyDescent="0.3">
      <c r="A429" s="38" t="s">
        <v>3597</v>
      </c>
      <c r="B429" s="38" t="s">
        <v>3598</v>
      </c>
      <c r="C429" s="38" t="s">
        <v>74</v>
      </c>
      <c r="D429" s="41">
        <v>35</v>
      </c>
      <c r="E429" s="43" t="s">
        <v>3599</v>
      </c>
      <c r="F429" s="38" t="s">
        <v>392</v>
      </c>
      <c r="G429" s="38" t="s">
        <v>178</v>
      </c>
      <c r="H429" s="38" t="s">
        <v>78</v>
      </c>
      <c r="I429" s="38" t="s">
        <v>79</v>
      </c>
      <c r="J429" s="38" t="s">
        <v>91</v>
      </c>
      <c r="K429" s="39">
        <v>16</v>
      </c>
      <c r="L429" s="38" t="s">
        <v>3600</v>
      </c>
      <c r="M429" s="38" t="s">
        <v>2225</v>
      </c>
      <c r="N429" s="38" t="s">
        <v>94</v>
      </c>
      <c r="O429" s="38" t="s">
        <v>84</v>
      </c>
      <c r="P429" s="38" t="s">
        <v>167</v>
      </c>
      <c r="Q429" s="31">
        <f ca="1">RANDBETWEEN(40,110)/100</f>
        <v>0.41</v>
      </c>
      <c r="R429" s="31">
        <f ca="1">Q429*(IF(J429="Yes",1.25,1))</f>
        <v>0.41</v>
      </c>
      <c r="S429" s="31">
        <f ca="1">R429*(IF(OR(VALUE(P429)&gt;8,VALUE(D429)&gt;80),1.25,1))</f>
        <v>0.41</v>
      </c>
      <c r="T429" s="31">
        <f ca="1">S429*(IF(H429="Mass Customer",0.85,1))</f>
        <v>0.34849999999999998</v>
      </c>
      <c r="U429" s="31">
        <f>RANK(W429,W161:W675,0)</f>
        <v>390</v>
      </c>
      <c r="V429" s="31">
        <v>754</v>
      </c>
      <c r="W429" s="56">
        <v>0.64600000000000002</v>
      </c>
    </row>
    <row r="430" spans="1:23" ht="15.75" customHeight="1" x14ac:dyDescent="0.3">
      <c r="A430" s="38" t="s">
        <v>2695</v>
      </c>
      <c r="B430" s="38" t="s">
        <v>2696</v>
      </c>
      <c r="C430" s="38" t="s">
        <v>74</v>
      </c>
      <c r="D430" s="41">
        <v>80</v>
      </c>
      <c r="E430" s="43" t="s">
        <v>2697</v>
      </c>
      <c r="F430" s="38" t="s">
        <v>791</v>
      </c>
      <c r="G430" s="38" t="s">
        <v>77</v>
      </c>
      <c r="H430" s="38" t="s">
        <v>126</v>
      </c>
      <c r="I430" s="38" t="s">
        <v>79</v>
      </c>
      <c r="J430" s="38" t="s">
        <v>91</v>
      </c>
      <c r="K430" s="39">
        <v>5</v>
      </c>
      <c r="L430" s="38" t="s">
        <v>2698</v>
      </c>
      <c r="M430" s="38" t="s">
        <v>560</v>
      </c>
      <c r="N430" s="38" t="s">
        <v>94</v>
      </c>
      <c r="O430" s="38" t="s">
        <v>84</v>
      </c>
      <c r="P430" s="38" t="s">
        <v>99</v>
      </c>
      <c r="Q430" s="31">
        <f ca="1">RANDBETWEEN(40,110)/100</f>
        <v>0.81</v>
      </c>
      <c r="R430" s="31">
        <f ca="1">Q430*(IF(J430="Yes",1.25,1))</f>
        <v>0.81</v>
      </c>
      <c r="S430" s="31">
        <f ca="1">R430*(IF(OR(VALUE(P430)&gt;8,VALUE(D430)&gt;80),1.25,1))</f>
        <v>1.0125000000000002</v>
      </c>
      <c r="T430" s="31">
        <f ca="1">S430*(IF(H430="Mass Customer",0.85,1))</f>
        <v>1.0125000000000002</v>
      </c>
      <c r="U430" s="31">
        <f>RANK(W430,W1:W889,0)</f>
        <v>478</v>
      </c>
      <c r="V430" s="31">
        <v>536</v>
      </c>
      <c r="W430" s="56">
        <v>0.82500000000000007</v>
      </c>
    </row>
    <row r="431" spans="1:23" ht="15.75" customHeight="1" x14ac:dyDescent="0.3">
      <c r="A431" s="38" t="s">
        <v>3868</v>
      </c>
      <c r="B431" s="38" t="s">
        <v>3869</v>
      </c>
      <c r="C431" s="38" t="s">
        <v>74</v>
      </c>
      <c r="D431" s="41">
        <v>1</v>
      </c>
      <c r="E431" s="43" t="s">
        <v>3870</v>
      </c>
      <c r="F431" s="38" t="s">
        <v>3871</v>
      </c>
      <c r="G431" s="38" t="s">
        <v>101</v>
      </c>
      <c r="H431" s="38" t="s">
        <v>102</v>
      </c>
      <c r="I431" s="38" t="s">
        <v>79</v>
      </c>
      <c r="J431" s="38" t="s">
        <v>91</v>
      </c>
      <c r="K431" s="39">
        <v>17</v>
      </c>
      <c r="L431" s="38" t="s">
        <v>3872</v>
      </c>
      <c r="M431" s="38" t="s">
        <v>3873</v>
      </c>
      <c r="N431" s="38" t="s">
        <v>105</v>
      </c>
      <c r="O431" s="38" t="s">
        <v>84</v>
      </c>
      <c r="P431" s="38" t="s">
        <v>99</v>
      </c>
      <c r="Q431" s="31">
        <f ca="1">RANDBETWEEN(40,110)/100</f>
        <v>0.68</v>
      </c>
      <c r="R431" s="31">
        <f ca="1">Q431*(IF(J431="Yes",1.25,1))</f>
        <v>0.68</v>
      </c>
      <c r="S431" s="31">
        <f ca="1">R431*(IF(OR(VALUE(P431)&gt;8,VALUE(D431)&gt;80),1.25,1))</f>
        <v>0.85000000000000009</v>
      </c>
      <c r="T431" s="31">
        <f ca="1">S431*(IF(H431="Mass Customer",0.85,1))</f>
        <v>0.85000000000000009</v>
      </c>
      <c r="U431" s="31">
        <f>RANK(W431,W416:W612,0)</f>
        <v>165</v>
      </c>
      <c r="V431" s="31">
        <v>817</v>
      </c>
      <c r="W431" s="56">
        <v>0.58649999999999991</v>
      </c>
    </row>
    <row r="432" spans="1:23" ht="15.75" customHeight="1" x14ac:dyDescent="0.3">
      <c r="A432" s="38" t="s">
        <v>2485</v>
      </c>
      <c r="B432" s="38" t="s">
        <v>2486</v>
      </c>
      <c r="C432" s="38" t="s">
        <v>98</v>
      </c>
      <c r="D432" s="41">
        <v>56</v>
      </c>
      <c r="E432" s="43" t="s">
        <v>2487</v>
      </c>
      <c r="F432" s="38" t="s">
        <v>425</v>
      </c>
      <c r="G432" s="38" t="s">
        <v>140</v>
      </c>
      <c r="H432" s="38" t="s">
        <v>78</v>
      </c>
      <c r="I432" s="38" t="s">
        <v>79</v>
      </c>
      <c r="J432" s="38" t="s">
        <v>91</v>
      </c>
      <c r="K432" s="39">
        <v>11</v>
      </c>
      <c r="L432" s="38" t="s">
        <v>2488</v>
      </c>
      <c r="M432" s="38" t="s">
        <v>2489</v>
      </c>
      <c r="N432" s="38" t="s">
        <v>105</v>
      </c>
      <c r="O432" s="38" t="s">
        <v>84</v>
      </c>
      <c r="P432" s="38" t="s">
        <v>167</v>
      </c>
      <c r="Q432" s="31">
        <f ca="1">RANDBETWEEN(40,110)/100</f>
        <v>0.56000000000000005</v>
      </c>
      <c r="R432" s="31">
        <f ca="1">Q432*(IF(J432="Yes",1.25,1))</f>
        <v>0.56000000000000005</v>
      </c>
      <c r="S432" s="31">
        <f ca="1">R432*(IF(OR(VALUE(P432)&gt;8,VALUE(D432)&gt;80),1.25,1))</f>
        <v>0.56000000000000005</v>
      </c>
      <c r="T432" s="31">
        <f ca="1">S432*(IF(H432="Mass Customer",0.85,1))</f>
        <v>0.47600000000000003</v>
      </c>
      <c r="U432" s="31">
        <f>RANK(W432,W1:W940,0)</f>
        <v>461</v>
      </c>
      <c r="V432" s="31">
        <v>492</v>
      </c>
      <c r="W432" s="56">
        <v>0.87124999999999986</v>
      </c>
    </row>
    <row r="433" spans="1:23" ht="15.75" customHeight="1" x14ac:dyDescent="0.3">
      <c r="A433" s="38" t="s">
        <v>810</v>
      </c>
      <c r="B433" s="38" t="s">
        <v>811</v>
      </c>
      <c r="C433" s="38" t="s">
        <v>74</v>
      </c>
      <c r="D433" s="41">
        <v>38</v>
      </c>
      <c r="E433" s="43" t="s">
        <v>812</v>
      </c>
      <c r="F433" s="38" t="s">
        <v>402</v>
      </c>
      <c r="G433" s="38" t="s">
        <v>230</v>
      </c>
      <c r="H433" s="38" t="s">
        <v>78</v>
      </c>
      <c r="I433" s="38" t="s">
        <v>79</v>
      </c>
      <c r="J433" s="38" t="s">
        <v>80</v>
      </c>
      <c r="K433" s="39">
        <v>13</v>
      </c>
      <c r="L433" s="38" t="s">
        <v>813</v>
      </c>
      <c r="M433" s="38" t="s">
        <v>814</v>
      </c>
      <c r="N433" s="38" t="s">
        <v>105</v>
      </c>
      <c r="O433" s="38" t="s">
        <v>84</v>
      </c>
      <c r="P433" s="38" t="s">
        <v>129</v>
      </c>
      <c r="Q433" s="31">
        <f ca="1">RANDBETWEEN(40,110)/100</f>
        <v>0.91</v>
      </c>
      <c r="R433" s="31">
        <f ca="1">Q433*(IF(J433="Yes",1.25,1))</f>
        <v>1.1375</v>
      </c>
      <c r="S433" s="31">
        <f ca="1">R433*(IF(OR(VALUE(P433)&gt;8,VALUE(D433)&gt;80),1.25,1))</f>
        <v>1.1375</v>
      </c>
      <c r="T433" s="31">
        <f ca="1">S433*(IF(H433="Mass Customer",0.85,1))</f>
        <v>0.96687499999999993</v>
      </c>
      <c r="U433" s="31">
        <f>RANK(W433,W301:W1301,0)</f>
        <v>93</v>
      </c>
      <c r="V433" s="31">
        <v>132</v>
      </c>
      <c r="W433" s="56">
        <v>1.2484375000000001</v>
      </c>
    </row>
    <row r="434" spans="1:23" ht="15.75" customHeight="1" x14ac:dyDescent="0.3">
      <c r="A434" s="38" t="s">
        <v>1539</v>
      </c>
      <c r="B434" s="38" t="s">
        <v>1540</v>
      </c>
      <c r="C434" s="38" t="s">
        <v>98</v>
      </c>
      <c r="D434" s="41">
        <v>81</v>
      </c>
      <c r="E434" s="43" t="s">
        <v>812</v>
      </c>
      <c r="F434" s="38" t="s">
        <v>76</v>
      </c>
      <c r="G434" s="38" t="s">
        <v>101</v>
      </c>
      <c r="H434" s="38" t="s">
        <v>102</v>
      </c>
      <c r="I434" s="38" t="s">
        <v>79</v>
      </c>
      <c r="J434" s="38" t="s">
        <v>91</v>
      </c>
      <c r="K434" s="39">
        <v>17</v>
      </c>
      <c r="L434" s="38" t="s">
        <v>1541</v>
      </c>
      <c r="M434" s="38" t="s">
        <v>1542</v>
      </c>
      <c r="N434" s="38" t="s">
        <v>105</v>
      </c>
      <c r="O434" s="38" t="s">
        <v>84</v>
      </c>
      <c r="P434" s="38" t="s">
        <v>120</v>
      </c>
      <c r="Q434" s="31">
        <f ca="1">RANDBETWEEN(40,110)/100</f>
        <v>1.1000000000000001</v>
      </c>
      <c r="R434" s="31">
        <f ca="1">Q434*(IF(J434="Yes",1.25,1))</f>
        <v>1.1000000000000001</v>
      </c>
      <c r="S434" s="31">
        <f ca="1">R434*(IF(OR(VALUE(P434)&gt;8,VALUE(D434)&gt;80),1.25,1))</f>
        <v>1.375</v>
      </c>
      <c r="T434" s="31">
        <f ca="1">S434*(IF(H434="Mass Customer",0.85,1))</f>
        <v>1.375</v>
      </c>
      <c r="U434" s="31">
        <f>RANK(W434,W154:W1154,0)</f>
        <v>237</v>
      </c>
      <c r="V434" s="31">
        <v>278</v>
      </c>
      <c r="W434" s="56">
        <v>1.05</v>
      </c>
    </row>
    <row r="435" spans="1:23" ht="15.75" customHeight="1" x14ac:dyDescent="0.3">
      <c r="A435" s="38" t="s">
        <v>889</v>
      </c>
      <c r="B435" s="38" t="s">
        <v>890</v>
      </c>
      <c r="C435" s="38" t="s">
        <v>98</v>
      </c>
      <c r="D435" s="41">
        <v>82</v>
      </c>
      <c r="E435" s="43" t="s">
        <v>891</v>
      </c>
      <c r="F435" s="38" t="s">
        <v>892</v>
      </c>
      <c r="G435" s="38" t="s">
        <v>77</v>
      </c>
      <c r="H435" s="38" t="s">
        <v>78</v>
      </c>
      <c r="I435" s="38" t="s">
        <v>79</v>
      </c>
      <c r="J435" s="38" t="s">
        <v>91</v>
      </c>
      <c r="K435" s="39">
        <v>17</v>
      </c>
      <c r="L435" s="38" t="s">
        <v>893</v>
      </c>
      <c r="M435" s="38" t="s">
        <v>894</v>
      </c>
      <c r="N435" s="38" t="s">
        <v>94</v>
      </c>
      <c r="O435" s="38" t="s">
        <v>84</v>
      </c>
      <c r="P435" s="38" t="s">
        <v>167</v>
      </c>
      <c r="Q435" s="31">
        <f ca="1">RANDBETWEEN(40,110)/100</f>
        <v>0.59</v>
      </c>
      <c r="R435" s="31">
        <f ca="1">Q435*(IF(J435="Yes",1.25,1))</f>
        <v>0.59</v>
      </c>
      <c r="S435" s="31">
        <f ca="1">R435*(IF(OR(VALUE(P435)&gt;8,VALUE(D435)&gt;80),1.25,1))</f>
        <v>0.73749999999999993</v>
      </c>
      <c r="T435" s="31">
        <f ca="1">S435*(IF(H435="Mass Customer",0.85,1))</f>
        <v>0.62687499999999996</v>
      </c>
      <c r="U435" s="31">
        <f>RANK(W435,W288:W1288,0)</f>
        <v>107</v>
      </c>
      <c r="V435" s="31">
        <v>146</v>
      </c>
      <c r="W435" s="56">
        <v>1.2250000000000001</v>
      </c>
    </row>
    <row r="436" spans="1:23" ht="15.75" customHeight="1" x14ac:dyDescent="0.3">
      <c r="A436" s="38" t="s">
        <v>1311</v>
      </c>
      <c r="B436" s="38" t="s">
        <v>1312</v>
      </c>
      <c r="C436" s="38" t="s">
        <v>74</v>
      </c>
      <c r="D436" s="41">
        <v>94</v>
      </c>
      <c r="E436" s="43" t="s">
        <v>1313</v>
      </c>
      <c r="F436" s="38" t="s">
        <v>509</v>
      </c>
      <c r="G436" s="38" t="s">
        <v>230</v>
      </c>
      <c r="H436" s="38" t="s">
        <v>78</v>
      </c>
      <c r="I436" s="38" t="s">
        <v>79</v>
      </c>
      <c r="J436" s="38" t="s">
        <v>91</v>
      </c>
      <c r="K436" s="39">
        <v>14</v>
      </c>
      <c r="L436" s="38" t="s">
        <v>1314</v>
      </c>
      <c r="M436" s="38" t="s">
        <v>1067</v>
      </c>
      <c r="N436" s="38" t="s">
        <v>94</v>
      </c>
      <c r="O436" s="38" t="s">
        <v>84</v>
      </c>
      <c r="P436" s="38" t="s">
        <v>120</v>
      </c>
      <c r="Q436" s="31">
        <f ca="1">RANDBETWEEN(40,110)/100</f>
        <v>0.68</v>
      </c>
      <c r="R436" s="31">
        <f ca="1">Q436*(IF(J436="Yes",1.25,1))</f>
        <v>0.68</v>
      </c>
      <c r="S436" s="31">
        <f ca="1">R436*(IF(OR(VALUE(P436)&gt;8,VALUE(D436)&gt;80),1.25,1))</f>
        <v>0.85000000000000009</v>
      </c>
      <c r="T436" s="31">
        <f ca="1">S436*(IF(H436="Mass Customer",0.85,1))</f>
        <v>0.72250000000000003</v>
      </c>
      <c r="U436" s="31">
        <f>RANK(W436,W203:W1203,0)</f>
        <v>190</v>
      </c>
      <c r="V436" s="31">
        <v>233</v>
      </c>
      <c r="W436" s="56">
        <v>1.1000000000000001</v>
      </c>
    </row>
    <row r="437" spans="1:23" ht="15.75" customHeight="1" x14ac:dyDescent="0.3">
      <c r="A437" s="38" t="s">
        <v>3471</v>
      </c>
      <c r="B437" s="38" t="s">
        <v>3472</v>
      </c>
      <c r="C437" s="38" t="s">
        <v>74</v>
      </c>
      <c r="D437" s="41">
        <v>36</v>
      </c>
      <c r="E437" s="43" t="s">
        <v>3473</v>
      </c>
      <c r="F437" s="38" t="s">
        <v>1971</v>
      </c>
      <c r="G437" s="38" t="s">
        <v>77</v>
      </c>
      <c r="H437" s="38" t="s">
        <v>78</v>
      </c>
      <c r="I437" s="38" t="s">
        <v>79</v>
      </c>
      <c r="J437" s="38" t="s">
        <v>91</v>
      </c>
      <c r="K437" s="39">
        <v>17</v>
      </c>
      <c r="L437" s="38" t="s">
        <v>3474</v>
      </c>
      <c r="M437" s="38" t="s">
        <v>532</v>
      </c>
      <c r="N437" s="38" t="s">
        <v>105</v>
      </c>
      <c r="O437" s="38" t="s">
        <v>84</v>
      </c>
      <c r="P437" s="38" t="s">
        <v>85</v>
      </c>
      <c r="Q437" s="31">
        <f ca="1">RANDBETWEEN(40,110)/100</f>
        <v>0.64</v>
      </c>
      <c r="R437" s="31">
        <f ca="1">Q437*(IF(J437="Yes",1.25,1))</f>
        <v>0.64</v>
      </c>
      <c r="S437" s="31">
        <f ca="1">R437*(IF(OR(VALUE(P437)&gt;8,VALUE(D437)&gt;80),1.25,1))</f>
        <v>0.64</v>
      </c>
      <c r="T437" s="31">
        <f ca="1">S437*(IF(H437="Mass Customer",0.85,1))</f>
        <v>0.54400000000000004</v>
      </c>
      <c r="U437" s="31">
        <f>RANK(W437,W161:W714,0)</f>
        <v>403</v>
      </c>
      <c r="V437" s="31">
        <v>722</v>
      </c>
      <c r="W437" s="56">
        <v>0.67149999999999999</v>
      </c>
    </row>
    <row r="438" spans="1:23" ht="15.75" customHeight="1" x14ac:dyDescent="0.3">
      <c r="A438" s="38" t="s">
        <v>3390</v>
      </c>
      <c r="B438" s="38" t="s">
        <v>3391</v>
      </c>
      <c r="C438" s="38" t="s">
        <v>74</v>
      </c>
      <c r="D438" s="41">
        <v>97</v>
      </c>
      <c r="E438" s="43" t="s">
        <v>3392</v>
      </c>
      <c r="F438" s="38" t="s">
        <v>1498</v>
      </c>
      <c r="G438" s="38" t="s">
        <v>77</v>
      </c>
      <c r="H438" s="38" t="s">
        <v>78</v>
      </c>
      <c r="I438" s="38" t="s">
        <v>79</v>
      </c>
      <c r="J438" s="38" t="s">
        <v>91</v>
      </c>
      <c r="K438" s="39">
        <v>6</v>
      </c>
      <c r="L438" s="38" t="s">
        <v>3393</v>
      </c>
      <c r="M438" s="38" t="s">
        <v>527</v>
      </c>
      <c r="N438" s="38" t="s">
        <v>94</v>
      </c>
      <c r="O438" s="38" t="s">
        <v>84</v>
      </c>
      <c r="P438" s="38" t="s">
        <v>167</v>
      </c>
      <c r="Q438" s="31">
        <f ca="1">RANDBETWEEN(40,110)/100</f>
        <v>0.88</v>
      </c>
      <c r="R438" s="31">
        <f ca="1">Q438*(IF(J438="Yes",1.25,1))</f>
        <v>0.88</v>
      </c>
      <c r="S438" s="31">
        <f ca="1">R438*(IF(OR(VALUE(P438)&gt;8,VALUE(D438)&gt;80),1.25,1))</f>
        <v>1.1000000000000001</v>
      </c>
      <c r="T438" s="31">
        <f ca="1">S438*(IF(H438="Mass Customer",0.85,1))</f>
        <v>0.93500000000000005</v>
      </c>
      <c r="U438" s="31">
        <f>RANK(W438,W1:W735,0)</f>
        <v>520</v>
      </c>
      <c r="V438" s="31">
        <v>700</v>
      </c>
      <c r="W438" s="56">
        <v>0.6875</v>
      </c>
    </row>
    <row r="439" spans="1:23" ht="15.75" customHeight="1" x14ac:dyDescent="0.3">
      <c r="A439" s="38" t="s">
        <v>551</v>
      </c>
      <c r="B439" s="38" t="s">
        <v>552</v>
      </c>
      <c r="C439" s="38" t="s">
        <v>98</v>
      </c>
      <c r="D439" s="41">
        <v>34</v>
      </c>
      <c r="E439" s="43" t="s">
        <v>553</v>
      </c>
      <c r="F439" s="38" t="s">
        <v>554</v>
      </c>
      <c r="G439" s="38" t="s">
        <v>101</v>
      </c>
      <c r="H439" s="38" t="s">
        <v>78</v>
      </c>
      <c r="I439" s="38" t="s">
        <v>79</v>
      </c>
      <c r="J439" s="38" t="s">
        <v>91</v>
      </c>
      <c r="K439" s="39">
        <v>9</v>
      </c>
      <c r="L439" s="38" t="s">
        <v>555</v>
      </c>
      <c r="M439" s="38" t="s">
        <v>327</v>
      </c>
      <c r="N439" s="38" t="s">
        <v>94</v>
      </c>
      <c r="O439" s="38" t="s">
        <v>84</v>
      </c>
      <c r="P439" s="38" t="s">
        <v>167</v>
      </c>
      <c r="Q439" s="31">
        <f ca="1">RANDBETWEEN(40,110)/100</f>
        <v>0.86</v>
      </c>
      <c r="R439" s="31">
        <f ca="1">Q439*(IF(J439="Yes",1.25,1))</f>
        <v>0.86</v>
      </c>
      <c r="S439" s="31">
        <f ca="1">R439*(IF(OR(VALUE(P439)&gt;8,VALUE(D439)&gt;80),1.25,1))</f>
        <v>0.86</v>
      </c>
      <c r="T439" s="31">
        <f ca="1">S439*(IF(H439="Mass Customer",0.85,1))</f>
        <v>0.73099999999999998</v>
      </c>
      <c r="U439" s="31">
        <f>RANK(W439,W357:W1357,0)</f>
        <v>55</v>
      </c>
      <c r="V439" s="31">
        <v>78</v>
      </c>
      <c r="W439" s="56">
        <v>1.3374999999999999</v>
      </c>
    </row>
    <row r="440" spans="1:23" ht="15.75" customHeight="1" x14ac:dyDescent="0.3">
      <c r="A440" s="38" t="s">
        <v>3447</v>
      </c>
      <c r="B440" s="38" t="s">
        <v>3448</v>
      </c>
      <c r="C440" s="38" t="s">
        <v>74</v>
      </c>
      <c r="D440" s="41">
        <v>8</v>
      </c>
      <c r="E440" s="43" t="s">
        <v>3449</v>
      </c>
      <c r="F440" s="38" t="s">
        <v>1186</v>
      </c>
      <c r="G440" s="38" t="s">
        <v>230</v>
      </c>
      <c r="H440" s="38" t="s">
        <v>102</v>
      </c>
      <c r="I440" s="38" t="s">
        <v>79</v>
      </c>
      <c r="J440" s="38" t="s">
        <v>80</v>
      </c>
      <c r="K440" s="39">
        <v>4</v>
      </c>
      <c r="L440" s="38" t="s">
        <v>3450</v>
      </c>
      <c r="M440" s="38" t="s">
        <v>3012</v>
      </c>
      <c r="N440" s="38" t="s">
        <v>105</v>
      </c>
      <c r="O440" s="38" t="s">
        <v>84</v>
      </c>
      <c r="P440" s="38" t="s">
        <v>129</v>
      </c>
      <c r="Q440" s="31">
        <f ca="1">RANDBETWEEN(40,110)/100</f>
        <v>0.87</v>
      </c>
      <c r="R440" s="31">
        <f ca="1">Q440*(IF(J440="Yes",1.25,1))</f>
        <v>1.0874999999999999</v>
      </c>
      <c r="S440" s="31">
        <f ca="1">R440*(IF(OR(VALUE(P440)&gt;8,VALUE(D440)&gt;80),1.25,1))</f>
        <v>1.0874999999999999</v>
      </c>
      <c r="T440" s="31">
        <f ca="1">S440*(IF(H440="Mass Customer",0.85,1))</f>
        <v>1.0874999999999999</v>
      </c>
      <c r="U440" s="31">
        <f>RANK(W440,W1:W723,0)</f>
        <v>524</v>
      </c>
      <c r="V440" s="31">
        <v>715</v>
      </c>
      <c r="W440" s="56">
        <v>0.67734375000000002</v>
      </c>
    </row>
    <row r="441" spans="1:23" ht="15.75" customHeight="1" x14ac:dyDescent="0.3">
      <c r="A441" s="38" t="s">
        <v>114</v>
      </c>
      <c r="B441" s="38" t="s">
        <v>115</v>
      </c>
      <c r="C441" s="38" t="s">
        <v>98</v>
      </c>
      <c r="D441" s="41">
        <v>34</v>
      </c>
      <c r="E441" s="43" t="s">
        <v>116</v>
      </c>
      <c r="F441" s="38" t="s">
        <v>117</v>
      </c>
      <c r="G441" s="38" t="s">
        <v>101</v>
      </c>
      <c r="H441" s="38" t="s">
        <v>102</v>
      </c>
      <c r="I441" s="38" t="s">
        <v>79</v>
      </c>
      <c r="J441" s="38" t="s">
        <v>91</v>
      </c>
      <c r="K441" s="39">
        <v>19</v>
      </c>
      <c r="L441" s="38" t="s">
        <v>118</v>
      </c>
      <c r="M441" s="38" t="s">
        <v>119</v>
      </c>
      <c r="N441" s="38" t="s">
        <v>94</v>
      </c>
      <c r="O441" s="38" t="s">
        <v>84</v>
      </c>
      <c r="P441" s="38" t="s">
        <v>120</v>
      </c>
      <c r="Q441" s="31">
        <f ca="1">RANDBETWEEN(40,110)/100</f>
        <v>0.75</v>
      </c>
      <c r="R441" s="31">
        <f ca="1">Q441*(IF(J441="Yes",1.25,1))</f>
        <v>0.75</v>
      </c>
      <c r="S441" s="31">
        <f ca="1">R441*(IF(OR(VALUE(P441)&gt;8,VALUE(D441)&gt;80),1.25,1))</f>
        <v>0.9375</v>
      </c>
      <c r="T441" s="31">
        <f ca="1">S441*(IF(H441="Mass Customer",0.85,1))</f>
        <v>0.9375</v>
      </c>
      <c r="U441" s="31">
        <f>RANK(W441,W436:W1436,0)</f>
        <v>2</v>
      </c>
      <c r="V441" s="31">
        <v>4</v>
      </c>
      <c r="W441" s="56">
        <v>1.703125</v>
      </c>
    </row>
    <row r="442" spans="1:23" ht="15.75" customHeight="1" x14ac:dyDescent="0.3">
      <c r="A442" s="38" t="s">
        <v>256</v>
      </c>
      <c r="B442" s="38" t="s">
        <v>1688</v>
      </c>
      <c r="C442" s="38" t="s">
        <v>98</v>
      </c>
      <c r="D442" s="41">
        <v>28</v>
      </c>
      <c r="E442" s="43" t="s">
        <v>1689</v>
      </c>
      <c r="F442" s="38" t="s">
        <v>331</v>
      </c>
      <c r="G442" s="38" t="s">
        <v>178</v>
      </c>
      <c r="H442" s="38" t="s">
        <v>78</v>
      </c>
      <c r="I442" s="38" t="s">
        <v>79</v>
      </c>
      <c r="J442" s="38" t="s">
        <v>91</v>
      </c>
      <c r="K442" s="39">
        <v>5</v>
      </c>
      <c r="L442" s="38" t="s">
        <v>1690</v>
      </c>
      <c r="M442" s="38" t="s">
        <v>904</v>
      </c>
      <c r="N442" s="38" t="s">
        <v>105</v>
      </c>
      <c r="O442" s="38" t="s">
        <v>84</v>
      </c>
      <c r="P442" s="38" t="s">
        <v>106</v>
      </c>
      <c r="Q442" s="31">
        <f ca="1">RANDBETWEEN(40,110)/100</f>
        <v>0.67</v>
      </c>
      <c r="R442" s="31">
        <f ca="1">Q442*(IF(J442="Yes",1.25,1))</f>
        <v>0.67</v>
      </c>
      <c r="S442" s="31">
        <f ca="1">R442*(IF(OR(VALUE(P442)&gt;8,VALUE(D442)&gt;80),1.25,1))</f>
        <v>0.67</v>
      </c>
      <c r="T442" s="31">
        <f ca="1">S442*(IF(H442="Mass Customer",0.85,1))</f>
        <v>0.56950000000000001</v>
      </c>
      <c r="U442" s="31">
        <f>RANK(W442,W246:W1130,0)</f>
        <v>241</v>
      </c>
      <c r="V442" s="31">
        <v>312</v>
      </c>
      <c r="W442" s="56">
        <v>1.02</v>
      </c>
    </row>
    <row r="443" spans="1:23" ht="15.75" customHeight="1" x14ac:dyDescent="0.3">
      <c r="A443" s="38" t="s">
        <v>1750</v>
      </c>
      <c r="B443" s="38" t="s">
        <v>3659</v>
      </c>
      <c r="C443" s="38" t="s">
        <v>98</v>
      </c>
      <c r="D443" s="41">
        <v>11</v>
      </c>
      <c r="E443" s="43" t="s">
        <v>3660</v>
      </c>
      <c r="F443" s="38" t="s">
        <v>671</v>
      </c>
      <c r="G443" s="38" t="s">
        <v>140</v>
      </c>
      <c r="H443" s="38" t="s">
        <v>78</v>
      </c>
      <c r="I443" s="38" t="s">
        <v>79</v>
      </c>
      <c r="J443" s="38" t="s">
        <v>80</v>
      </c>
      <c r="K443" s="39">
        <v>9</v>
      </c>
      <c r="L443" s="38" t="s">
        <v>3661</v>
      </c>
      <c r="M443" s="38" t="s">
        <v>180</v>
      </c>
      <c r="N443" s="38" t="s">
        <v>94</v>
      </c>
      <c r="O443" s="38" t="s">
        <v>84</v>
      </c>
      <c r="P443" s="38" t="s">
        <v>99</v>
      </c>
      <c r="Q443" s="31">
        <f ca="1">RANDBETWEEN(40,110)/100</f>
        <v>0.55000000000000004</v>
      </c>
      <c r="R443" s="31">
        <f ca="1">Q443*(IF(J443="Yes",1.25,1))</f>
        <v>0.6875</v>
      </c>
      <c r="S443" s="31">
        <f ca="1">R443*(IF(OR(VALUE(P443)&gt;8,VALUE(D443)&gt;80),1.25,1))</f>
        <v>0.859375</v>
      </c>
      <c r="T443" s="31">
        <f ca="1">S443*(IF(H443="Mass Customer",0.85,1))</f>
        <v>0.73046875</v>
      </c>
      <c r="U443" s="31">
        <f>RANK(W443,W411:W674,0)</f>
        <v>208</v>
      </c>
      <c r="V443" s="31">
        <v>760</v>
      </c>
      <c r="W443" s="56">
        <v>0.63749999999999996</v>
      </c>
    </row>
    <row r="444" spans="1:23" ht="15.75" customHeight="1" x14ac:dyDescent="0.3">
      <c r="A444" s="38" t="s">
        <v>4504</v>
      </c>
      <c r="B444" s="38" t="s">
        <v>4505</v>
      </c>
      <c r="C444" s="38" t="s">
        <v>98</v>
      </c>
      <c r="D444" s="41">
        <v>37</v>
      </c>
      <c r="E444" s="43" t="s">
        <v>1159</v>
      </c>
      <c r="F444" s="38" t="s">
        <v>300</v>
      </c>
      <c r="G444" s="38" t="s">
        <v>140</v>
      </c>
      <c r="H444" s="38" t="s">
        <v>78</v>
      </c>
      <c r="I444" s="38" t="s">
        <v>79</v>
      </c>
      <c r="J444" s="38" t="s">
        <v>80</v>
      </c>
      <c r="K444" s="39">
        <v>13</v>
      </c>
      <c r="L444" s="38" t="s">
        <v>4506</v>
      </c>
      <c r="M444" s="38" t="s">
        <v>1463</v>
      </c>
      <c r="N444" s="38" t="s">
        <v>83</v>
      </c>
      <c r="O444" s="38" t="s">
        <v>84</v>
      </c>
      <c r="P444" s="38" t="s">
        <v>106</v>
      </c>
      <c r="Q444" s="31">
        <f ca="1">RANDBETWEEN(40,110)/100</f>
        <v>0.55000000000000004</v>
      </c>
      <c r="R444" s="31">
        <f ca="1">Q444*(IF(J444="Yes",1.25,1))</f>
        <v>0.6875</v>
      </c>
      <c r="S444" s="31">
        <f ca="1">R444*(IF(OR(VALUE(P444)&gt;8,VALUE(D444)&gt;80),1.25,1))</f>
        <v>0.6875</v>
      </c>
      <c r="T444" s="31">
        <f ca="1">S444*(IF(H444="Mass Customer",0.85,1))</f>
        <v>0.58437499999999998</v>
      </c>
      <c r="U444" s="31">
        <f>RANK(W444,W156:W470,0)</f>
        <v>305</v>
      </c>
      <c r="V444" s="31">
        <v>974</v>
      </c>
      <c r="W444" s="56">
        <v>0.42499999999999999</v>
      </c>
    </row>
    <row r="445" spans="1:23" ht="15.75" customHeight="1" x14ac:dyDescent="0.3">
      <c r="A445" s="38" t="s">
        <v>1157</v>
      </c>
      <c r="B445" s="38" t="s">
        <v>1158</v>
      </c>
      <c r="C445" s="38" t="s">
        <v>98</v>
      </c>
      <c r="D445" s="41">
        <v>55</v>
      </c>
      <c r="E445" s="43" t="s">
        <v>1159</v>
      </c>
      <c r="F445" s="38" t="s">
        <v>807</v>
      </c>
      <c r="G445" s="38" t="s">
        <v>77</v>
      </c>
      <c r="H445" s="38" t="s">
        <v>126</v>
      </c>
      <c r="I445" s="38" t="s">
        <v>79</v>
      </c>
      <c r="J445" s="38" t="s">
        <v>80</v>
      </c>
      <c r="K445" s="39">
        <v>12</v>
      </c>
      <c r="L445" s="38" t="s">
        <v>1160</v>
      </c>
      <c r="M445" s="38" t="s">
        <v>712</v>
      </c>
      <c r="N445" s="38" t="s">
        <v>83</v>
      </c>
      <c r="O445" s="38" t="s">
        <v>84</v>
      </c>
      <c r="P445" s="38" t="s">
        <v>233</v>
      </c>
      <c r="Q445" s="31">
        <f ca="1">RANDBETWEEN(40,110)/100</f>
        <v>0.82</v>
      </c>
      <c r="R445" s="31">
        <f ca="1">Q445*(IF(J445="Yes",1.25,1))</f>
        <v>1.0249999999999999</v>
      </c>
      <c r="S445" s="31">
        <f ca="1">R445*(IF(OR(VALUE(P445)&gt;8,VALUE(D445)&gt;80),1.25,1))</f>
        <v>1.0249999999999999</v>
      </c>
      <c r="T445" s="31">
        <f ca="1">S445*(IF(H445="Mass Customer",0.85,1))</f>
        <v>1.0249999999999999</v>
      </c>
      <c r="U445" s="31">
        <f>RANK(W445,W245:W1245,0)</f>
        <v>150</v>
      </c>
      <c r="V445" s="31">
        <v>195</v>
      </c>
      <c r="W445" s="56">
        <v>1.1475</v>
      </c>
    </row>
    <row r="446" spans="1:23" ht="15.75" hidden="1" customHeight="1" x14ac:dyDescent="0.3">
      <c r="A446" s="38" t="s">
        <v>1264</v>
      </c>
      <c r="B446" s="38" t="s">
        <v>1265</v>
      </c>
      <c r="C446" s="38" t="s">
        <v>98</v>
      </c>
      <c r="D446" s="41">
        <v>62</v>
      </c>
      <c r="E446" s="43" t="s">
        <v>1266</v>
      </c>
      <c r="F446" s="40"/>
      <c r="G446" s="38" t="s">
        <v>230</v>
      </c>
      <c r="H446" s="38" t="s">
        <v>78</v>
      </c>
      <c r="I446" s="38" t="s">
        <v>79</v>
      </c>
      <c r="J446" s="38" t="s">
        <v>91</v>
      </c>
      <c r="K446" s="39">
        <v>18</v>
      </c>
      <c r="L446" s="38" t="s">
        <v>1267</v>
      </c>
      <c r="M446" s="38" t="s">
        <v>1268</v>
      </c>
      <c r="N446" s="38" t="s">
        <v>94</v>
      </c>
      <c r="O446" s="38" t="s">
        <v>84</v>
      </c>
      <c r="P446" s="38" t="s">
        <v>95</v>
      </c>
      <c r="Q446" s="31">
        <f ca="1">RANDBETWEEN(40,110)/100</f>
        <v>0.7</v>
      </c>
      <c r="R446" s="31">
        <f ca="1">Q446*(IF(J446="Yes",1.25,1))</f>
        <v>0.7</v>
      </c>
      <c r="S446" s="31">
        <f ca="1">R446*(IF(OR(VALUE(P446)&gt;8,VALUE(D446)&gt;80),1.25,1))</f>
        <v>0.875</v>
      </c>
      <c r="T446" s="31">
        <f ca="1">S446*(IF(H446="Mass Customer",0.85,1))</f>
        <v>0.74375000000000002</v>
      </c>
      <c r="U446" s="31">
        <f>RANK(W446,W223:W1223,0)</f>
        <v>173</v>
      </c>
      <c r="V446" s="31">
        <v>223</v>
      </c>
      <c r="W446" s="31">
        <v>1.1156250000000001</v>
      </c>
    </row>
    <row r="447" spans="1:23" ht="15.75" customHeight="1" x14ac:dyDescent="0.3">
      <c r="A447" s="38" t="s">
        <v>3697</v>
      </c>
      <c r="B447" s="38" t="s">
        <v>3698</v>
      </c>
      <c r="C447" s="38" t="s">
        <v>98</v>
      </c>
      <c r="D447" s="41">
        <v>38</v>
      </c>
      <c r="E447" s="43" t="s">
        <v>3699</v>
      </c>
      <c r="F447" s="38" t="s">
        <v>264</v>
      </c>
      <c r="G447" s="38" t="s">
        <v>125</v>
      </c>
      <c r="H447" s="38" t="s">
        <v>102</v>
      </c>
      <c r="I447" s="38" t="s">
        <v>79</v>
      </c>
      <c r="J447" s="38" t="s">
        <v>91</v>
      </c>
      <c r="K447" s="39">
        <v>18</v>
      </c>
      <c r="L447" s="38" t="s">
        <v>3700</v>
      </c>
      <c r="M447" s="38" t="s">
        <v>560</v>
      </c>
      <c r="N447" s="38" t="s">
        <v>94</v>
      </c>
      <c r="O447" s="38" t="s">
        <v>84</v>
      </c>
      <c r="P447" s="38" t="s">
        <v>99</v>
      </c>
      <c r="Q447" s="31">
        <f ca="1">RANDBETWEEN(40,110)/100</f>
        <v>1.0900000000000001</v>
      </c>
      <c r="R447" s="31">
        <f ca="1">Q447*(IF(J447="Yes",1.25,1))</f>
        <v>1.0900000000000001</v>
      </c>
      <c r="S447" s="31">
        <f ca="1">R447*(IF(OR(VALUE(P447)&gt;8,VALUE(D447)&gt;80),1.25,1))</f>
        <v>1.3625</v>
      </c>
      <c r="T447" s="31">
        <f ca="1">S447*(IF(H447="Mass Customer",0.85,1))</f>
        <v>1.3625</v>
      </c>
      <c r="U447" s="31">
        <f>RANK(W447,W146:W669,0)</f>
        <v>407</v>
      </c>
      <c r="V447" s="31">
        <v>778</v>
      </c>
      <c r="W447" s="56">
        <v>0.625</v>
      </c>
    </row>
    <row r="448" spans="1:23" ht="15.75" customHeight="1" x14ac:dyDescent="0.3">
      <c r="A448" s="38" t="s">
        <v>2559</v>
      </c>
      <c r="B448" s="38" t="s">
        <v>3461</v>
      </c>
      <c r="C448" s="38" t="s">
        <v>74</v>
      </c>
      <c r="D448" s="41">
        <v>71</v>
      </c>
      <c r="E448" s="43" t="s">
        <v>3462</v>
      </c>
      <c r="F448" s="38" t="s">
        <v>200</v>
      </c>
      <c r="G448" s="38" t="s">
        <v>101</v>
      </c>
      <c r="H448" s="38" t="s">
        <v>78</v>
      </c>
      <c r="I448" s="38" t="s">
        <v>79</v>
      </c>
      <c r="J448" s="38" t="s">
        <v>80</v>
      </c>
      <c r="K448" s="39">
        <v>7</v>
      </c>
      <c r="L448" s="38" t="s">
        <v>3463</v>
      </c>
      <c r="M448" s="38" t="s">
        <v>835</v>
      </c>
      <c r="N448" s="38" t="s">
        <v>94</v>
      </c>
      <c r="O448" s="38" t="s">
        <v>84</v>
      </c>
      <c r="P448" s="38" t="s">
        <v>120</v>
      </c>
      <c r="Q448" s="31">
        <f ca="1">RANDBETWEEN(40,110)/100</f>
        <v>1.08</v>
      </c>
      <c r="R448" s="31">
        <f ca="1">Q448*(IF(J448="Yes",1.25,1))</f>
        <v>1.35</v>
      </c>
      <c r="S448" s="31">
        <f ca="1">R448*(IF(OR(VALUE(P448)&gt;8,VALUE(D448)&gt;80),1.25,1))</f>
        <v>1.6875</v>
      </c>
      <c r="T448" s="31">
        <f ca="1">S448*(IF(H448="Mass Customer",0.85,1))</f>
        <v>1.434375</v>
      </c>
      <c r="U448" s="31">
        <f>RANK(W448,W1:W728,0)</f>
        <v>532</v>
      </c>
      <c r="V448" s="31">
        <v>719</v>
      </c>
      <c r="W448" s="56">
        <v>0.67500000000000004</v>
      </c>
    </row>
    <row r="449" spans="1:23" ht="15.75" customHeight="1" x14ac:dyDescent="0.3">
      <c r="A449" s="38" t="s">
        <v>1511</v>
      </c>
      <c r="B449" s="38" t="s">
        <v>4413</v>
      </c>
      <c r="C449" s="38" t="s">
        <v>74</v>
      </c>
      <c r="D449" s="41">
        <v>67</v>
      </c>
      <c r="E449" s="43" t="s">
        <v>4414</v>
      </c>
      <c r="F449" s="38" t="s">
        <v>164</v>
      </c>
      <c r="G449" s="38" t="s">
        <v>152</v>
      </c>
      <c r="H449" s="38" t="s">
        <v>78</v>
      </c>
      <c r="I449" s="38" t="s">
        <v>79</v>
      </c>
      <c r="J449" s="38" t="s">
        <v>80</v>
      </c>
      <c r="K449" s="39">
        <v>6</v>
      </c>
      <c r="L449" s="38" t="s">
        <v>4415</v>
      </c>
      <c r="M449" s="38" t="s">
        <v>82</v>
      </c>
      <c r="N449" s="38" t="s">
        <v>83</v>
      </c>
      <c r="O449" s="38" t="s">
        <v>84</v>
      </c>
      <c r="P449" s="38" t="s">
        <v>129</v>
      </c>
      <c r="Q449" s="31">
        <f ca="1">RANDBETWEEN(40,110)/100</f>
        <v>0.87</v>
      </c>
      <c r="R449" s="31">
        <f ca="1">Q449*(IF(J449="Yes",1.25,1))</f>
        <v>1.0874999999999999</v>
      </c>
      <c r="S449" s="31">
        <f ca="1">R449*(IF(OR(VALUE(P449)&gt;8,VALUE(D449)&gt;80),1.25,1))</f>
        <v>1.0874999999999999</v>
      </c>
      <c r="T449" s="31">
        <f ca="1">S449*(IF(H449="Mass Customer",0.85,1))</f>
        <v>0.92437499999999995</v>
      </c>
      <c r="U449" s="31">
        <f>RANK(W449,W1:W497,0)</f>
        <v>473</v>
      </c>
      <c r="V449" s="31">
        <v>951</v>
      </c>
      <c r="W449" s="56">
        <v>0.45050000000000001</v>
      </c>
    </row>
    <row r="450" spans="1:23" ht="15.75" customHeight="1" x14ac:dyDescent="0.3">
      <c r="A450" s="38" t="s">
        <v>1518</v>
      </c>
      <c r="B450" s="38" t="s">
        <v>1519</v>
      </c>
      <c r="C450" s="38" t="s">
        <v>98</v>
      </c>
      <c r="D450" s="41">
        <v>90</v>
      </c>
      <c r="E450" s="43" t="s">
        <v>1520</v>
      </c>
      <c r="F450" s="38" t="s">
        <v>164</v>
      </c>
      <c r="G450" s="38" t="s">
        <v>230</v>
      </c>
      <c r="H450" s="38" t="s">
        <v>102</v>
      </c>
      <c r="I450" s="38" t="s">
        <v>79</v>
      </c>
      <c r="J450" s="38" t="s">
        <v>80</v>
      </c>
      <c r="K450" s="39">
        <v>7</v>
      </c>
      <c r="L450" s="38" t="s">
        <v>1521</v>
      </c>
      <c r="M450" s="38" t="s">
        <v>1522</v>
      </c>
      <c r="N450" s="38" t="s">
        <v>105</v>
      </c>
      <c r="O450" s="38" t="s">
        <v>84</v>
      </c>
      <c r="P450" s="38" t="s">
        <v>680</v>
      </c>
      <c r="Q450" s="31">
        <f ca="1">RANDBETWEEN(40,110)/100</f>
        <v>0.79</v>
      </c>
      <c r="R450" s="31">
        <f ca="1">Q450*(IF(J450="Yes",1.25,1))</f>
        <v>0.98750000000000004</v>
      </c>
      <c r="S450" s="31">
        <f ca="1">R450*(IF(OR(VALUE(P450)&gt;8,VALUE(D450)&gt;80),1.25,1))</f>
        <v>1.234375</v>
      </c>
      <c r="T450" s="31">
        <f ca="1">S450*(IF(H450="Mass Customer",0.85,1))</f>
        <v>1.234375</v>
      </c>
      <c r="U450" s="31">
        <f>RANK(W450,W174:W1174,0)</f>
        <v>228</v>
      </c>
      <c r="V450" s="31">
        <v>274</v>
      </c>
      <c r="W450" s="56">
        <v>1.0518749999999999</v>
      </c>
    </row>
    <row r="451" spans="1:23" ht="15.75" hidden="1" customHeight="1" x14ac:dyDescent="0.3">
      <c r="A451" s="38" t="s">
        <v>1912</v>
      </c>
      <c r="B451" s="38" t="s">
        <v>4119</v>
      </c>
      <c r="C451" s="38" t="s">
        <v>74</v>
      </c>
      <c r="D451" s="41">
        <v>44</v>
      </c>
      <c r="E451" s="43" t="s">
        <v>4120</v>
      </c>
      <c r="F451" s="40"/>
      <c r="G451" s="38" t="s">
        <v>230</v>
      </c>
      <c r="H451" s="38" t="s">
        <v>102</v>
      </c>
      <c r="I451" s="38" t="s">
        <v>79</v>
      </c>
      <c r="J451" s="38" t="s">
        <v>91</v>
      </c>
      <c r="K451" s="39">
        <v>19</v>
      </c>
      <c r="L451" s="38" t="s">
        <v>4121</v>
      </c>
      <c r="M451" s="38" t="s">
        <v>1156</v>
      </c>
      <c r="N451" s="38" t="s">
        <v>94</v>
      </c>
      <c r="O451" s="38" t="s">
        <v>84</v>
      </c>
      <c r="P451" s="38" t="s">
        <v>233</v>
      </c>
      <c r="Q451" s="31">
        <f ca="1">RANDBETWEEN(40,110)/100</f>
        <v>0.42</v>
      </c>
      <c r="R451" s="31">
        <f ca="1">Q451*(IF(J451="Yes",1.25,1))</f>
        <v>0.42</v>
      </c>
      <c r="S451" s="31">
        <f ca="1">R451*(IF(OR(VALUE(P451)&gt;8,VALUE(D451)&gt;80),1.25,1))</f>
        <v>0.42</v>
      </c>
      <c r="T451" s="31">
        <f ca="1">S451*(IF(H451="Mass Customer",0.85,1))</f>
        <v>0.42</v>
      </c>
      <c r="U451" s="31">
        <f>RANK(W451,W77:W571,0)</f>
        <v>438</v>
      </c>
      <c r="V451" s="31">
        <v>879</v>
      </c>
      <c r="W451" s="31">
        <v>0.53749999999999998</v>
      </c>
    </row>
    <row r="452" spans="1:23" ht="15.75" customHeight="1" x14ac:dyDescent="0.3">
      <c r="A452" s="38" t="s">
        <v>2295</v>
      </c>
      <c r="B452" s="38" t="s">
        <v>2296</v>
      </c>
      <c r="C452" s="38" t="s">
        <v>98</v>
      </c>
      <c r="D452" s="41">
        <v>83</v>
      </c>
      <c r="E452" s="43" t="s">
        <v>2297</v>
      </c>
      <c r="F452" s="38" t="s">
        <v>229</v>
      </c>
      <c r="G452" s="38" t="s">
        <v>77</v>
      </c>
      <c r="H452" s="38" t="s">
        <v>126</v>
      </c>
      <c r="I452" s="38" t="s">
        <v>79</v>
      </c>
      <c r="J452" s="38" t="s">
        <v>80</v>
      </c>
      <c r="K452" s="39">
        <v>8</v>
      </c>
      <c r="L452" s="38" t="s">
        <v>2298</v>
      </c>
      <c r="M452" s="38" t="s">
        <v>2299</v>
      </c>
      <c r="N452" s="38" t="s">
        <v>83</v>
      </c>
      <c r="O452" s="38" t="s">
        <v>84</v>
      </c>
      <c r="P452" s="38" t="s">
        <v>233</v>
      </c>
      <c r="Q452" s="31">
        <f ca="1">RANDBETWEEN(40,110)/100</f>
        <v>0.87</v>
      </c>
      <c r="R452" s="31">
        <f ca="1">Q452*(IF(J452="Yes",1.25,1))</f>
        <v>1.0874999999999999</v>
      </c>
      <c r="S452" s="31">
        <f ca="1">R452*(IF(OR(VALUE(P452)&gt;8,VALUE(D452)&gt;80),1.25,1))</f>
        <v>1.359375</v>
      </c>
      <c r="T452" s="31">
        <f ca="1">S452*(IF(H452="Mass Customer",0.85,1))</f>
        <v>1.359375</v>
      </c>
      <c r="U452" s="31">
        <f>RANK(W452,W4:W1004,0)</f>
        <v>444</v>
      </c>
      <c r="V452" s="31">
        <v>444</v>
      </c>
      <c r="W452" s="56">
        <v>0.9</v>
      </c>
    </row>
    <row r="453" spans="1:23" ht="15.75" customHeight="1" x14ac:dyDescent="0.3">
      <c r="A453" s="38" t="s">
        <v>2462</v>
      </c>
      <c r="B453" s="38" t="s">
        <v>2463</v>
      </c>
      <c r="C453" s="38" t="s">
        <v>98</v>
      </c>
      <c r="D453" s="41">
        <v>69</v>
      </c>
      <c r="E453" s="43" t="s">
        <v>2464</v>
      </c>
      <c r="F453" s="38" t="s">
        <v>1186</v>
      </c>
      <c r="G453" s="38" t="s">
        <v>101</v>
      </c>
      <c r="H453" s="38" t="s">
        <v>126</v>
      </c>
      <c r="I453" s="38" t="s">
        <v>79</v>
      </c>
      <c r="J453" s="38" t="s">
        <v>91</v>
      </c>
      <c r="K453" s="39">
        <v>8</v>
      </c>
      <c r="L453" s="38" t="s">
        <v>2465</v>
      </c>
      <c r="M453" s="38" t="s">
        <v>2466</v>
      </c>
      <c r="N453" s="38" t="s">
        <v>105</v>
      </c>
      <c r="O453" s="38" t="s">
        <v>84</v>
      </c>
      <c r="P453" s="38" t="s">
        <v>85</v>
      </c>
      <c r="Q453" s="31">
        <f ca="1">RANDBETWEEN(40,110)/100</f>
        <v>0.71</v>
      </c>
      <c r="R453" s="31">
        <f ca="1">Q453*(IF(J453="Yes",1.25,1))</f>
        <v>0.71</v>
      </c>
      <c r="S453" s="31">
        <f ca="1">R453*(IF(OR(VALUE(P453)&gt;8,VALUE(D453)&gt;80),1.25,1))</f>
        <v>0.71</v>
      </c>
      <c r="T453" s="31">
        <f ca="1">S453*(IF(H453="Mass Customer",0.85,1))</f>
        <v>0.71</v>
      </c>
      <c r="U453" s="31">
        <f>RANK(W453,W1:W966,0)</f>
        <v>469</v>
      </c>
      <c r="V453" s="31">
        <v>486</v>
      </c>
      <c r="W453" s="56">
        <v>0.875</v>
      </c>
    </row>
    <row r="454" spans="1:23" ht="15.75" customHeight="1" x14ac:dyDescent="0.3">
      <c r="A454" s="38" t="s">
        <v>858</v>
      </c>
      <c r="B454" s="38" t="s">
        <v>859</v>
      </c>
      <c r="C454" s="38" t="s">
        <v>74</v>
      </c>
      <c r="D454" s="41">
        <v>92</v>
      </c>
      <c r="E454" s="43" t="s">
        <v>860</v>
      </c>
      <c r="F454" s="38" t="s">
        <v>548</v>
      </c>
      <c r="G454" s="38" t="s">
        <v>77</v>
      </c>
      <c r="H454" s="38" t="s">
        <v>102</v>
      </c>
      <c r="I454" s="38" t="s">
        <v>79</v>
      </c>
      <c r="J454" s="38" t="s">
        <v>80</v>
      </c>
      <c r="K454" s="39">
        <v>16</v>
      </c>
      <c r="L454" s="38" t="s">
        <v>861</v>
      </c>
      <c r="M454" s="38" t="s">
        <v>862</v>
      </c>
      <c r="N454" s="38" t="s">
        <v>105</v>
      </c>
      <c r="O454" s="38" t="s">
        <v>84</v>
      </c>
      <c r="P454" s="38" t="s">
        <v>120</v>
      </c>
      <c r="Q454" s="31">
        <f ca="1">RANDBETWEEN(40,110)/100</f>
        <v>0.65</v>
      </c>
      <c r="R454" s="31">
        <f ca="1">Q454*(IF(J454="Yes",1.25,1))</f>
        <v>0.8125</v>
      </c>
      <c r="S454" s="31">
        <f ca="1">R454*(IF(OR(VALUE(P454)&gt;8,VALUE(D454)&gt;80),1.25,1))</f>
        <v>1.015625</v>
      </c>
      <c r="T454" s="31">
        <f ca="1">S454*(IF(H454="Mass Customer",0.85,1))</f>
        <v>1.015625</v>
      </c>
      <c r="U454" s="31">
        <f>RANK(W454,W313:W1313,0)</f>
        <v>93</v>
      </c>
      <c r="V454" s="31">
        <v>133</v>
      </c>
      <c r="W454" s="56">
        <v>1.2375</v>
      </c>
    </row>
    <row r="455" spans="1:23" ht="15.75" customHeight="1" x14ac:dyDescent="0.3">
      <c r="A455" s="38" t="s">
        <v>256</v>
      </c>
      <c r="B455" s="38" t="s">
        <v>257</v>
      </c>
      <c r="C455" s="38" t="s">
        <v>98</v>
      </c>
      <c r="D455" s="41">
        <v>71</v>
      </c>
      <c r="E455" s="43" t="s">
        <v>258</v>
      </c>
      <c r="F455" s="38" t="s">
        <v>259</v>
      </c>
      <c r="G455" s="38" t="s">
        <v>90</v>
      </c>
      <c r="H455" s="38" t="s">
        <v>126</v>
      </c>
      <c r="I455" s="38" t="s">
        <v>79</v>
      </c>
      <c r="J455" s="38" t="s">
        <v>80</v>
      </c>
      <c r="K455" s="39">
        <v>5</v>
      </c>
      <c r="L455" s="38" t="s">
        <v>260</v>
      </c>
      <c r="M455" s="41">
        <v>4000</v>
      </c>
      <c r="N455" s="38" t="s">
        <v>83</v>
      </c>
      <c r="O455" s="38" t="s">
        <v>84</v>
      </c>
      <c r="P455" s="42">
        <v>11</v>
      </c>
      <c r="Q455" s="31">
        <f ca="1">RANDBETWEEN(40,110)/100</f>
        <v>1.06</v>
      </c>
      <c r="R455" s="31">
        <f ca="1">Q455*(IF(J455="Yes",1.25,1))</f>
        <v>1.3250000000000002</v>
      </c>
      <c r="S455" s="31">
        <f ca="1">R455*(IF(OR(VALUE(P455)&gt;8,VALUE(D455)&gt;80),1.25,1))</f>
        <v>1.6562500000000002</v>
      </c>
      <c r="T455" s="31">
        <f ca="1">S455*(IF(H455="Mass Customer",0.85,1))</f>
        <v>1.6562500000000002</v>
      </c>
      <c r="U455" s="31">
        <f>RANK(W455,W427:W1427,0)</f>
        <v>17</v>
      </c>
      <c r="V455" s="31">
        <v>26</v>
      </c>
      <c r="W455" s="56">
        <v>1.46875</v>
      </c>
    </row>
    <row r="456" spans="1:23" ht="15.75" customHeight="1" x14ac:dyDescent="0.3">
      <c r="A456" s="38" t="s">
        <v>423</v>
      </c>
      <c r="B456" s="40"/>
      <c r="C456" s="38" t="s">
        <v>74</v>
      </c>
      <c r="D456" s="41">
        <v>64</v>
      </c>
      <c r="E456" s="43" t="s">
        <v>424</v>
      </c>
      <c r="F456" s="38" t="s">
        <v>425</v>
      </c>
      <c r="G456" s="38" t="s">
        <v>230</v>
      </c>
      <c r="H456" s="38" t="s">
        <v>78</v>
      </c>
      <c r="I456" s="38" t="s">
        <v>79</v>
      </c>
      <c r="J456" s="38" t="s">
        <v>80</v>
      </c>
      <c r="K456" s="39">
        <v>8</v>
      </c>
      <c r="L456" s="38" t="s">
        <v>426</v>
      </c>
      <c r="M456" s="38" t="s">
        <v>427</v>
      </c>
      <c r="N456" s="38" t="s">
        <v>105</v>
      </c>
      <c r="O456" s="38" t="s">
        <v>84</v>
      </c>
      <c r="P456" s="38" t="s">
        <v>106</v>
      </c>
      <c r="Q456" s="31">
        <f ca="1">RANDBETWEEN(40,110)/100</f>
        <v>0.44</v>
      </c>
      <c r="R456" s="31">
        <f ca="1">Q456*(IF(J456="Yes",1.25,1))</f>
        <v>0.55000000000000004</v>
      </c>
      <c r="S456" s="31">
        <f ca="1">R456*(IF(OR(VALUE(P456)&gt;8,VALUE(D456)&gt;80),1.25,1))</f>
        <v>0.55000000000000004</v>
      </c>
      <c r="T456" s="31">
        <f ca="1">S456*(IF(H456="Mass Customer",0.85,1))</f>
        <v>0.46750000000000003</v>
      </c>
      <c r="U456" s="31">
        <f>RANK(W456,W397:W1397,0)</f>
        <v>35</v>
      </c>
      <c r="V456" s="31">
        <v>57</v>
      </c>
      <c r="W456" s="56">
        <v>1.375</v>
      </c>
    </row>
    <row r="457" spans="1:23" ht="15.75" customHeight="1" x14ac:dyDescent="0.3">
      <c r="A457" s="38" t="s">
        <v>3122</v>
      </c>
      <c r="B457" s="38" t="s">
        <v>3123</v>
      </c>
      <c r="C457" s="38" t="s">
        <v>98</v>
      </c>
      <c r="D457" s="41">
        <v>18</v>
      </c>
      <c r="E457" s="43" t="s">
        <v>3124</v>
      </c>
      <c r="F457" s="38" t="s">
        <v>3125</v>
      </c>
      <c r="G457" s="38" t="s">
        <v>140</v>
      </c>
      <c r="H457" s="38" t="s">
        <v>102</v>
      </c>
      <c r="I457" s="38" t="s">
        <v>79</v>
      </c>
      <c r="J457" s="38" t="s">
        <v>91</v>
      </c>
      <c r="K457" s="39">
        <v>14</v>
      </c>
      <c r="L457" s="38" t="s">
        <v>3126</v>
      </c>
      <c r="M457" s="38" t="s">
        <v>3127</v>
      </c>
      <c r="N457" s="38" t="s">
        <v>105</v>
      </c>
      <c r="O457" s="38" t="s">
        <v>84</v>
      </c>
      <c r="P457" s="38" t="s">
        <v>167</v>
      </c>
      <c r="Q457" s="31">
        <f ca="1">RANDBETWEEN(40,110)/100</f>
        <v>0.56999999999999995</v>
      </c>
      <c r="R457" s="31">
        <f ca="1">Q457*(IF(J457="Yes",1.25,1))</f>
        <v>0.56999999999999995</v>
      </c>
      <c r="S457" s="31">
        <f ca="1">R457*(IF(OR(VALUE(P457)&gt;8,VALUE(D457)&gt;80),1.25,1))</f>
        <v>0.56999999999999995</v>
      </c>
      <c r="T457" s="31">
        <f ca="1">S457*(IF(H457="Mass Customer",0.85,1))</f>
        <v>0.56999999999999995</v>
      </c>
      <c r="U457" s="31">
        <f>RANK(W457,W358:W817,0)</f>
        <v>293</v>
      </c>
      <c r="V457" s="31">
        <v>637</v>
      </c>
      <c r="W457" s="56">
        <v>0.73749999999999993</v>
      </c>
    </row>
    <row r="458" spans="1:23" ht="15.75" customHeight="1" x14ac:dyDescent="0.3">
      <c r="A458" s="38" t="s">
        <v>3283</v>
      </c>
      <c r="B458" s="38" t="s">
        <v>3284</v>
      </c>
      <c r="C458" s="38" t="s">
        <v>74</v>
      </c>
      <c r="D458" s="41">
        <v>99</v>
      </c>
      <c r="E458" s="43" t="s">
        <v>3285</v>
      </c>
      <c r="F458" s="38" t="s">
        <v>364</v>
      </c>
      <c r="G458" s="38" t="s">
        <v>101</v>
      </c>
      <c r="H458" s="38" t="s">
        <v>78</v>
      </c>
      <c r="I458" s="38" t="s">
        <v>79</v>
      </c>
      <c r="J458" s="38" t="s">
        <v>91</v>
      </c>
      <c r="K458" s="39">
        <v>15</v>
      </c>
      <c r="L458" s="38" t="s">
        <v>3286</v>
      </c>
      <c r="M458" s="38" t="s">
        <v>442</v>
      </c>
      <c r="N458" s="38" t="s">
        <v>94</v>
      </c>
      <c r="O458" s="38" t="s">
        <v>84</v>
      </c>
      <c r="P458" s="38" t="s">
        <v>167</v>
      </c>
      <c r="Q458" s="31">
        <f ca="1">RANDBETWEEN(40,110)/100</f>
        <v>0.86</v>
      </c>
      <c r="R458" s="31">
        <f ca="1">Q458*(IF(J458="Yes",1.25,1))</f>
        <v>0.86</v>
      </c>
      <c r="S458" s="31">
        <f ca="1">R458*(IF(OR(VALUE(P458)&gt;8,VALUE(D458)&gt;80),1.25,1))</f>
        <v>1.075</v>
      </c>
      <c r="T458" s="31">
        <f ca="1">S458*(IF(H458="Mass Customer",0.85,1))</f>
        <v>0.91374999999999995</v>
      </c>
      <c r="U458" s="31">
        <f>RANK(W458,W1:W780,0)</f>
        <v>528</v>
      </c>
      <c r="V458" s="31">
        <v>676</v>
      </c>
      <c r="W458" s="56">
        <v>0.70125000000000004</v>
      </c>
    </row>
    <row r="459" spans="1:23" ht="15.75" hidden="1" customHeight="1" x14ac:dyDescent="0.3">
      <c r="A459" s="38" t="s">
        <v>2467</v>
      </c>
      <c r="B459" s="40"/>
      <c r="C459" s="38" t="s">
        <v>74</v>
      </c>
      <c r="D459" s="41">
        <v>83</v>
      </c>
      <c r="E459" s="43" t="s">
        <v>2468</v>
      </c>
      <c r="F459" s="40"/>
      <c r="G459" s="38" t="s">
        <v>101</v>
      </c>
      <c r="H459" s="38" t="s">
        <v>126</v>
      </c>
      <c r="I459" s="38" t="s">
        <v>79</v>
      </c>
      <c r="J459" s="38" t="s">
        <v>80</v>
      </c>
      <c r="K459" s="39">
        <v>19</v>
      </c>
      <c r="L459" s="38" t="s">
        <v>2469</v>
      </c>
      <c r="M459" s="38" t="s">
        <v>366</v>
      </c>
      <c r="N459" s="38" t="s">
        <v>83</v>
      </c>
      <c r="O459" s="38" t="s">
        <v>84</v>
      </c>
      <c r="P459" s="38" t="s">
        <v>680</v>
      </c>
      <c r="Q459" s="31">
        <f ca="1">RANDBETWEEN(40,110)/100</f>
        <v>0.81</v>
      </c>
      <c r="R459" s="31">
        <f ca="1">Q459*(IF(J459="Yes",1.25,1))</f>
        <v>1.0125000000000002</v>
      </c>
      <c r="S459" s="31">
        <f ca="1">R459*(IF(OR(VALUE(P459)&gt;8,VALUE(D459)&gt;80),1.25,1))</f>
        <v>1.2656250000000002</v>
      </c>
      <c r="T459" s="31">
        <f ca="1">S459*(IF(H459="Mass Customer",0.85,1))</f>
        <v>1.2656250000000002</v>
      </c>
      <c r="U459" s="31">
        <f>RANK(W459,W1:W971,0)</f>
        <v>472</v>
      </c>
      <c r="V459" s="31">
        <v>486</v>
      </c>
      <c r="W459" s="31">
        <v>0.875</v>
      </c>
    </row>
    <row r="460" spans="1:23" ht="15.75" customHeight="1" x14ac:dyDescent="0.3">
      <c r="A460" s="38" t="s">
        <v>3527</v>
      </c>
      <c r="B460" s="38" t="s">
        <v>3528</v>
      </c>
      <c r="C460" s="38" t="s">
        <v>98</v>
      </c>
      <c r="D460" s="41">
        <v>68</v>
      </c>
      <c r="E460" s="43" t="s">
        <v>3529</v>
      </c>
      <c r="F460" s="38" t="s">
        <v>525</v>
      </c>
      <c r="G460" s="38" t="s">
        <v>178</v>
      </c>
      <c r="H460" s="38" t="s">
        <v>78</v>
      </c>
      <c r="I460" s="38" t="s">
        <v>79</v>
      </c>
      <c r="J460" s="38" t="s">
        <v>80</v>
      </c>
      <c r="K460" s="39">
        <v>6</v>
      </c>
      <c r="L460" s="38" t="s">
        <v>3530</v>
      </c>
      <c r="M460" s="38" t="s">
        <v>946</v>
      </c>
      <c r="N460" s="38" t="s">
        <v>83</v>
      </c>
      <c r="O460" s="38" t="s">
        <v>84</v>
      </c>
      <c r="P460" s="38" t="s">
        <v>129</v>
      </c>
      <c r="Q460" s="31">
        <f ca="1">RANDBETWEEN(40,110)/100</f>
        <v>1</v>
      </c>
      <c r="R460" s="31">
        <f ca="1">Q460*(IF(J460="Yes",1.25,1))</f>
        <v>1.25</v>
      </c>
      <c r="S460" s="31">
        <f ca="1">R460*(IF(OR(VALUE(P460)&gt;8,VALUE(D460)&gt;80),1.25,1))</f>
        <v>1.25</v>
      </c>
      <c r="T460" s="31">
        <f ca="1">S460*(IF(H460="Mass Customer",0.85,1))</f>
        <v>1.0625</v>
      </c>
      <c r="U460" s="31">
        <f>RANK(W460,W1:W723,0)</f>
        <v>537</v>
      </c>
      <c r="V460" s="31">
        <v>733</v>
      </c>
      <c r="W460" s="56">
        <v>0.66250000000000009</v>
      </c>
    </row>
    <row r="461" spans="1:23" ht="15.75" customHeight="1" x14ac:dyDescent="0.3">
      <c r="A461" s="38" t="s">
        <v>339</v>
      </c>
      <c r="B461" s="38" t="s">
        <v>340</v>
      </c>
      <c r="C461" s="38" t="s">
        <v>98</v>
      </c>
      <c r="D461" s="41">
        <v>52</v>
      </c>
      <c r="E461" s="43" t="s">
        <v>341</v>
      </c>
      <c r="F461" s="38" t="s">
        <v>331</v>
      </c>
      <c r="G461" s="38" t="s">
        <v>230</v>
      </c>
      <c r="H461" s="38" t="s">
        <v>102</v>
      </c>
      <c r="I461" s="38" t="s">
        <v>79</v>
      </c>
      <c r="J461" s="38" t="s">
        <v>91</v>
      </c>
      <c r="K461" s="39">
        <v>9</v>
      </c>
      <c r="L461" s="38" t="s">
        <v>342</v>
      </c>
      <c r="M461" s="38" t="s">
        <v>343</v>
      </c>
      <c r="N461" s="38" t="s">
        <v>94</v>
      </c>
      <c r="O461" s="38" t="s">
        <v>84</v>
      </c>
      <c r="P461" s="38" t="s">
        <v>167</v>
      </c>
      <c r="Q461" s="31">
        <f ca="1">RANDBETWEEN(40,110)/100</f>
        <v>0.93</v>
      </c>
      <c r="R461" s="31">
        <f ca="1">Q461*(IF(J461="Yes",1.25,1))</f>
        <v>0.93</v>
      </c>
      <c r="S461" s="31">
        <f ca="1">R461*(IF(OR(VALUE(P461)&gt;8,VALUE(D461)&gt;80),1.25,1))</f>
        <v>0.93</v>
      </c>
      <c r="T461" s="31">
        <f ca="1">S461*(IF(H461="Mass Customer",0.85,1))</f>
        <v>0.93</v>
      </c>
      <c r="U461" s="31">
        <f>RANK(W461,W417:W1417,0)</f>
        <v>26</v>
      </c>
      <c r="V461" s="31">
        <v>44</v>
      </c>
      <c r="W461" s="56">
        <v>1.42109375</v>
      </c>
    </row>
    <row r="462" spans="1:23" ht="15.75" customHeight="1" x14ac:dyDescent="0.3">
      <c r="A462" s="38" t="s">
        <v>472</v>
      </c>
      <c r="B462" s="38" t="s">
        <v>2970</v>
      </c>
      <c r="C462" s="38" t="s">
        <v>98</v>
      </c>
      <c r="D462" s="41">
        <v>27</v>
      </c>
      <c r="E462" s="43" t="s">
        <v>2971</v>
      </c>
      <c r="F462" s="38" t="s">
        <v>1703</v>
      </c>
      <c r="G462" s="38" t="s">
        <v>152</v>
      </c>
      <c r="H462" s="38" t="s">
        <v>102</v>
      </c>
      <c r="I462" s="38" t="s">
        <v>79</v>
      </c>
      <c r="J462" s="38" t="s">
        <v>80</v>
      </c>
      <c r="K462" s="39">
        <v>12</v>
      </c>
      <c r="L462" s="38" t="s">
        <v>2972</v>
      </c>
      <c r="M462" s="38" t="s">
        <v>2973</v>
      </c>
      <c r="N462" s="38" t="s">
        <v>105</v>
      </c>
      <c r="O462" s="38" t="s">
        <v>84</v>
      </c>
      <c r="P462" s="38" t="s">
        <v>99</v>
      </c>
      <c r="Q462" s="31">
        <f ca="1">RANDBETWEEN(40,110)/100</f>
        <v>0.73</v>
      </c>
      <c r="R462" s="31">
        <f ca="1">Q462*(IF(J462="Yes",1.25,1))</f>
        <v>0.91249999999999998</v>
      </c>
      <c r="S462" s="31">
        <f ca="1">R462*(IF(OR(VALUE(P462)&gt;8,VALUE(D462)&gt;80),1.25,1))</f>
        <v>1.140625</v>
      </c>
      <c r="T462" s="31">
        <f ca="1">S462*(IF(H462="Mass Customer",0.85,1))</f>
        <v>1.140625</v>
      </c>
      <c r="U462" s="31">
        <f>RANK(W462,W274:W857,0)</f>
        <v>346</v>
      </c>
      <c r="V462" s="31">
        <v>604</v>
      </c>
      <c r="W462" s="56">
        <v>0.76500000000000001</v>
      </c>
    </row>
    <row r="463" spans="1:23" ht="15.75" customHeight="1" x14ac:dyDescent="0.3">
      <c r="A463" s="38" t="s">
        <v>3451</v>
      </c>
      <c r="B463" s="38" t="s">
        <v>3452</v>
      </c>
      <c r="C463" s="38" t="s">
        <v>98</v>
      </c>
      <c r="D463" s="41">
        <v>26</v>
      </c>
      <c r="E463" s="43" t="s">
        <v>3453</v>
      </c>
      <c r="F463" s="38" t="s">
        <v>294</v>
      </c>
      <c r="G463" s="38" t="s">
        <v>178</v>
      </c>
      <c r="H463" s="38" t="s">
        <v>78</v>
      </c>
      <c r="I463" s="38" t="s">
        <v>79</v>
      </c>
      <c r="J463" s="38" t="s">
        <v>80</v>
      </c>
      <c r="K463" s="39">
        <v>9</v>
      </c>
      <c r="L463" s="38" t="s">
        <v>3454</v>
      </c>
      <c r="M463" s="38" t="s">
        <v>3455</v>
      </c>
      <c r="N463" s="38" t="s">
        <v>83</v>
      </c>
      <c r="O463" s="38" t="s">
        <v>84</v>
      </c>
      <c r="P463" s="38" t="s">
        <v>99</v>
      </c>
      <c r="Q463" s="31">
        <f ca="1">RANDBETWEEN(40,110)/100</f>
        <v>0.5</v>
      </c>
      <c r="R463" s="31">
        <f ca="1">Q463*(IF(J463="Yes",1.25,1))</f>
        <v>0.625</v>
      </c>
      <c r="S463" s="31">
        <f ca="1">R463*(IF(OR(VALUE(P463)&gt;8,VALUE(D463)&gt;80),1.25,1))</f>
        <v>0.78125</v>
      </c>
      <c r="T463" s="31">
        <f ca="1">S463*(IF(H463="Mass Customer",0.85,1))</f>
        <v>0.6640625</v>
      </c>
      <c r="U463" s="31">
        <f>RANK(W463,W283:W745,0)</f>
        <v>327</v>
      </c>
      <c r="V463" s="31">
        <v>715</v>
      </c>
      <c r="W463" s="56">
        <v>0.67734375000000002</v>
      </c>
    </row>
    <row r="464" spans="1:23" ht="15.75" customHeight="1" x14ac:dyDescent="0.3">
      <c r="A464" s="38" t="s">
        <v>3886</v>
      </c>
      <c r="B464" s="38" t="s">
        <v>3887</v>
      </c>
      <c r="C464" s="38" t="s">
        <v>74</v>
      </c>
      <c r="D464" s="41">
        <v>46</v>
      </c>
      <c r="E464" s="43" t="s">
        <v>3888</v>
      </c>
      <c r="F464" s="38" t="s">
        <v>3695</v>
      </c>
      <c r="G464" s="38" t="s">
        <v>230</v>
      </c>
      <c r="H464" s="38" t="s">
        <v>78</v>
      </c>
      <c r="I464" s="38" t="s">
        <v>79</v>
      </c>
      <c r="J464" s="38" t="s">
        <v>80</v>
      </c>
      <c r="K464" s="39">
        <v>14</v>
      </c>
      <c r="L464" s="38" t="s">
        <v>3889</v>
      </c>
      <c r="M464" s="38" t="s">
        <v>3890</v>
      </c>
      <c r="N464" s="38" t="s">
        <v>94</v>
      </c>
      <c r="O464" s="38" t="s">
        <v>84</v>
      </c>
      <c r="P464" s="38" t="s">
        <v>167</v>
      </c>
      <c r="Q464" s="31">
        <f ca="1">RANDBETWEEN(40,110)/100</f>
        <v>0.7</v>
      </c>
      <c r="R464" s="31">
        <f ca="1">Q464*(IF(J464="Yes",1.25,1))</f>
        <v>0.875</v>
      </c>
      <c r="S464" s="31">
        <f ca="1">R464*(IF(OR(VALUE(P464)&gt;8,VALUE(D464)&gt;80),1.25,1))</f>
        <v>0.875</v>
      </c>
      <c r="T464" s="31">
        <f ca="1">S464*(IF(H464="Mass Customer",0.85,1))</f>
        <v>0.74375000000000002</v>
      </c>
      <c r="U464" s="31">
        <f>RANK(W464,W70:W641,0)</f>
        <v>472</v>
      </c>
      <c r="V464" s="31">
        <v>820</v>
      </c>
      <c r="W464" s="56">
        <v>0.58437499999999998</v>
      </c>
    </row>
    <row r="465" spans="1:23" ht="15.75" customHeight="1" x14ac:dyDescent="0.3">
      <c r="A465" s="38" t="s">
        <v>3777</v>
      </c>
      <c r="B465" s="38" t="s">
        <v>3778</v>
      </c>
      <c r="C465" s="38" t="s">
        <v>98</v>
      </c>
      <c r="D465" s="41">
        <v>47</v>
      </c>
      <c r="E465" s="43" t="s">
        <v>3779</v>
      </c>
      <c r="F465" s="38" t="s">
        <v>563</v>
      </c>
      <c r="G465" s="38" t="s">
        <v>101</v>
      </c>
      <c r="H465" s="38" t="s">
        <v>78</v>
      </c>
      <c r="I465" s="38" t="s">
        <v>79</v>
      </c>
      <c r="J465" s="38" t="s">
        <v>80</v>
      </c>
      <c r="K465" s="39">
        <v>13</v>
      </c>
      <c r="L465" s="38" t="s">
        <v>3780</v>
      </c>
      <c r="M465" s="38" t="s">
        <v>1875</v>
      </c>
      <c r="N465" s="38" t="s">
        <v>105</v>
      </c>
      <c r="O465" s="38" t="s">
        <v>84</v>
      </c>
      <c r="P465" s="38" t="s">
        <v>355</v>
      </c>
      <c r="Q465" s="31">
        <f ca="1">RANDBETWEEN(40,110)/100</f>
        <v>0.88</v>
      </c>
      <c r="R465" s="31">
        <f ca="1">Q465*(IF(J465="Yes",1.25,1))</f>
        <v>1.1000000000000001</v>
      </c>
      <c r="S465" s="31">
        <f ca="1">R465*(IF(OR(VALUE(P465)&gt;8,VALUE(D465)&gt;80),1.25,1))</f>
        <v>1.375</v>
      </c>
      <c r="T465" s="31">
        <f ca="1">S465*(IF(H465="Mass Customer",0.85,1))</f>
        <v>1.16875</v>
      </c>
      <c r="U465" s="31">
        <f>RANK(W465,W56:W668,0)</f>
        <v>489</v>
      </c>
      <c r="V465" s="31">
        <v>797</v>
      </c>
      <c r="W465" s="56">
        <v>0.6</v>
      </c>
    </row>
    <row r="466" spans="1:23" ht="15.75" customHeight="1" x14ac:dyDescent="0.3">
      <c r="A466" s="38" t="s">
        <v>4445</v>
      </c>
      <c r="B466" s="38" t="s">
        <v>4446</v>
      </c>
      <c r="C466" s="38" t="s">
        <v>98</v>
      </c>
      <c r="D466" s="41">
        <v>62</v>
      </c>
      <c r="E466" s="43" t="s">
        <v>4447</v>
      </c>
      <c r="F466" s="38" t="s">
        <v>1753</v>
      </c>
      <c r="G466" s="38" t="s">
        <v>230</v>
      </c>
      <c r="H466" s="38" t="s">
        <v>78</v>
      </c>
      <c r="I466" s="38" t="s">
        <v>79</v>
      </c>
      <c r="J466" s="38" t="s">
        <v>91</v>
      </c>
      <c r="K466" s="39">
        <v>4</v>
      </c>
      <c r="L466" s="38" t="s">
        <v>4448</v>
      </c>
      <c r="M466" s="38" t="s">
        <v>4449</v>
      </c>
      <c r="N466" s="38" t="s">
        <v>105</v>
      </c>
      <c r="O466" s="38" t="s">
        <v>84</v>
      </c>
      <c r="P466" s="38" t="s">
        <v>233</v>
      </c>
      <c r="Q466" s="31">
        <f ca="1">RANDBETWEEN(40,110)/100</f>
        <v>0.7</v>
      </c>
      <c r="R466" s="31">
        <f ca="1">Q466*(IF(J466="Yes",1.25,1))</f>
        <v>0.7</v>
      </c>
      <c r="S466" s="31">
        <f ca="1">R466*(IF(OR(VALUE(P466)&gt;8,VALUE(D466)&gt;80),1.25,1))</f>
        <v>0.7</v>
      </c>
      <c r="T466" s="31">
        <f ca="1">S466*(IF(H466="Mass Customer",0.85,1))</f>
        <v>0.59499999999999997</v>
      </c>
      <c r="U466" s="31">
        <f>RANK(W466,W1:W506,0)</f>
        <v>484</v>
      </c>
      <c r="V466" s="31">
        <v>960</v>
      </c>
      <c r="W466" s="56">
        <v>0.442</v>
      </c>
    </row>
    <row r="467" spans="1:23" ht="15.75" customHeight="1" x14ac:dyDescent="0.3">
      <c r="A467" s="38" t="s">
        <v>1560</v>
      </c>
      <c r="B467" s="38" t="s">
        <v>1561</v>
      </c>
      <c r="C467" s="38" t="s">
        <v>98</v>
      </c>
      <c r="D467" s="41">
        <v>88</v>
      </c>
      <c r="E467" s="43" t="s">
        <v>1562</v>
      </c>
      <c r="F467" s="38" t="s">
        <v>866</v>
      </c>
      <c r="G467" s="38" t="s">
        <v>178</v>
      </c>
      <c r="H467" s="38" t="s">
        <v>78</v>
      </c>
      <c r="I467" s="38" t="s">
        <v>79</v>
      </c>
      <c r="J467" s="38" t="s">
        <v>91</v>
      </c>
      <c r="K467" s="39">
        <v>11</v>
      </c>
      <c r="L467" s="38" t="s">
        <v>1563</v>
      </c>
      <c r="M467" s="38" t="s">
        <v>1564</v>
      </c>
      <c r="N467" s="38" t="s">
        <v>83</v>
      </c>
      <c r="O467" s="38" t="s">
        <v>84</v>
      </c>
      <c r="P467" s="38" t="s">
        <v>129</v>
      </c>
      <c r="Q467" s="31">
        <f ca="1">RANDBETWEEN(40,110)/100</f>
        <v>0.41</v>
      </c>
      <c r="R467" s="31">
        <f ca="1">Q467*(IF(J467="Yes",1.25,1))</f>
        <v>0.41</v>
      </c>
      <c r="S467" s="31">
        <f ca="1">R467*(IF(OR(VALUE(P467)&gt;8,VALUE(D467)&gt;80),1.25,1))</f>
        <v>0.51249999999999996</v>
      </c>
      <c r="T467" s="31">
        <f ca="1">S467*(IF(H467="Mass Customer",0.85,1))</f>
        <v>0.43562499999999993</v>
      </c>
      <c r="U467" s="31">
        <f>RANK(W467,W182:W1182,0)</f>
        <v>234</v>
      </c>
      <c r="V467" s="31">
        <v>285</v>
      </c>
      <c r="W467" s="56">
        <v>1.04125</v>
      </c>
    </row>
    <row r="468" spans="1:23" ht="15.75" customHeight="1" x14ac:dyDescent="0.3">
      <c r="A468" s="38" t="s">
        <v>3051</v>
      </c>
      <c r="B468" s="38" t="s">
        <v>3052</v>
      </c>
      <c r="C468" s="38" t="s">
        <v>74</v>
      </c>
      <c r="D468" s="41">
        <v>11</v>
      </c>
      <c r="E468" s="43" t="s">
        <v>3053</v>
      </c>
      <c r="F468" s="38" t="s">
        <v>3054</v>
      </c>
      <c r="G468" s="38" t="s">
        <v>178</v>
      </c>
      <c r="H468" s="38" t="s">
        <v>78</v>
      </c>
      <c r="I468" s="38" t="s">
        <v>79</v>
      </c>
      <c r="J468" s="38" t="s">
        <v>91</v>
      </c>
      <c r="K468" s="39">
        <v>19</v>
      </c>
      <c r="L468" s="38" t="s">
        <v>3055</v>
      </c>
      <c r="M468" s="38" t="s">
        <v>82</v>
      </c>
      <c r="N468" s="38" t="s">
        <v>83</v>
      </c>
      <c r="O468" s="38" t="s">
        <v>84</v>
      </c>
      <c r="P468" s="38" t="s">
        <v>120</v>
      </c>
      <c r="Q468" s="31">
        <f ca="1">RANDBETWEEN(40,110)/100</f>
        <v>0.47</v>
      </c>
      <c r="R468" s="31">
        <f ca="1">Q468*(IF(J468="Yes",1.25,1))</f>
        <v>0.47</v>
      </c>
      <c r="S468" s="31">
        <f ca="1">R468*(IF(OR(VALUE(P468)&gt;8,VALUE(D468)&gt;80),1.25,1))</f>
        <v>0.58749999999999991</v>
      </c>
      <c r="T468" s="31">
        <f ca="1">S468*(IF(H468="Mass Customer",0.85,1))</f>
        <v>0.4993749999999999</v>
      </c>
      <c r="U468" s="31">
        <f>RANK(W468,W437:W844,0)</f>
        <v>251</v>
      </c>
      <c r="V468" s="31">
        <v>620</v>
      </c>
      <c r="W468" s="56">
        <v>0.75</v>
      </c>
    </row>
    <row r="469" spans="1:23" ht="15.75" customHeight="1" x14ac:dyDescent="0.3">
      <c r="A469" s="38" t="s">
        <v>2094</v>
      </c>
      <c r="B469" s="38" t="s">
        <v>2095</v>
      </c>
      <c r="C469" s="38" t="s">
        <v>98</v>
      </c>
      <c r="D469" s="41">
        <v>91</v>
      </c>
      <c r="E469" s="43" t="s">
        <v>2096</v>
      </c>
      <c r="F469" s="38" t="s">
        <v>446</v>
      </c>
      <c r="G469" s="38" t="s">
        <v>101</v>
      </c>
      <c r="H469" s="38" t="s">
        <v>78</v>
      </c>
      <c r="I469" s="38" t="s">
        <v>79</v>
      </c>
      <c r="J469" s="38" t="s">
        <v>80</v>
      </c>
      <c r="K469" s="39">
        <v>13</v>
      </c>
      <c r="L469" s="38" t="s">
        <v>2097</v>
      </c>
      <c r="M469" s="38" t="s">
        <v>2098</v>
      </c>
      <c r="N469" s="38" t="s">
        <v>105</v>
      </c>
      <c r="O469" s="38" t="s">
        <v>84</v>
      </c>
      <c r="P469" s="38" t="s">
        <v>99</v>
      </c>
      <c r="Q469" s="31">
        <f ca="1">RANDBETWEEN(40,110)/100</f>
        <v>0.77</v>
      </c>
      <c r="R469" s="31">
        <f ca="1">Q469*(IF(J469="Yes",1.25,1))</f>
        <v>0.96250000000000002</v>
      </c>
      <c r="S469" s="31">
        <f ca="1">R469*(IF(OR(VALUE(P469)&gt;8,VALUE(D469)&gt;80),1.25,1))</f>
        <v>1.203125</v>
      </c>
      <c r="T469" s="31">
        <f ca="1">S469*(IF(H469="Mass Customer",0.85,1))</f>
        <v>1.02265625</v>
      </c>
      <c r="U469" s="31">
        <f>RANK(W469,W67:W1067,0)</f>
        <v>377</v>
      </c>
      <c r="V469" s="31">
        <v>401</v>
      </c>
      <c r="W469" s="56">
        <v>0.93500000000000005</v>
      </c>
    </row>
    <row r="470" spans="1:23" ht="15.75" customHeight="1" x14ac:dyDescent="0.3">
      <c r="A470" s="38" t="s">
        <v>2521</v>
      </c>
      <c r="B470" s="38" t="s">
        <v>2522</v>
      </c>
      <c r="C470" s="38" t="s">
        <v>74</v>
      </c>
      <c r="D470" s="41">
        <v>82</v>
      </c>
      <c r="E470" s="43" t="s">
        <v>2523</v>
      </c>
      <c r="F470" s="38" t="s">
        <v>645</v>
      </c>
      <c r="G470" s="38" t="s">
        <v>377</v>
      </c>
      <c r="H470" s="38" t="s">
        <v>78</v>
      </c>
      <c r="I470" s="38" t="s">
        <v>79</v>
      </c>
      <c r="J470" s="38" t="s">
        <v>91</v>
      </c>
      <c r="K470" s="39">
        <v>16</v>
      </c>
      <c r="L470" s="38" t="s">
        <v>2524</v>
      </c>
      <c r="M470" s="38" t="s">
        <v>333</v>
      </c>
      <c r="N470" s="38" t="s">
        <v>105</v>
      </c>
      <c r="O470" s="38" t="s">
        <v>84</v>
      </c>
      <c r="P470" s="38" t="s">
        <v>99</v>
      </c>
      <c r="Q470" s="31">
        <f ca="1">RANDBETWEEN(40,110)/100</f>
        <v>0.97</v>
      </c>
      <c r="R470" s="31">
        <f ca="1">Q470*(IF(J470="Yes",1.25,1))</f>
        <v>0.97</v>
      </c>
      <c r="S470" s="31">
        <f ca="1">R470*(IF(OR(VALUE(P470)&gt;8,VALUE(D470)&gt;80),1.25,1))</f>
        <v>1.2124999999999999</v>
      </c>
      <c r="T470" s="31">
        <f ca="1">S470*(IF(H470="Mass Customer",0.85,1))</f>
        <v>1.0306249999999999</v>
      </c>
      <c r="U470" s="31">
        <f>RANK(W470,W1:W969,0)</f>
        <v>484</v>
      </c>
      <c r="V470" s="31">
        <v>500</v>
      </c>
      <c r="W470" s="56">
        <v>0.86</v>
      </c>
    </row>
    <row r="471" spans="1:23" ht="15.75" customHeight="1" x14ac:dyDescent="0.3">
      <c r="A471" s="38" t="s">
        <v>1404</v>
      </c>
      <c r="B471" s="38" t="s">
        <v>1405</v>
      </c>
      <c r="C471" s="38" t="s">
        <v>74</v>
      </c>
      <c r="D471" s="41">
        <v>85</v>
      </c>
      <c r="E471" s="43" t="s">
        <v>1406</v>
      </c>
      <c r="F471" s="38" t="s">
        <v>1407</v>
      </c>
      <c r="G471" s="38" t="s">
        <v>178</v>
      </c>
      <c r="H471" s="38" t="s">
        <v>102</v>
      </c>
      <c r="I471" s="38" t="s">
        <v>79</v>
      </c>
      <c r="J471" s="38" t="s">
        <v>80</v>
      </c>
      <c r="K471" s="39">
        <v>6</v>
      </c>
      <c r="L471" s="38" t="s">
        <v>1408</v>
      </c>
      <c r="M471" s="38" t="s">
        <v>1409</v>
      </c>
      <c r="N471" s="38" t="s">
        <v>83</v>
      </c>
      <c r="O471" s="38" t="s">
        <v>84</v>
      </c>
      <c r="P471" s="38" t="s">
        <v>210</v>
      </c>
      <c r="Q471" s="31">
        <f ca="1">RANDBETWEEN(40,110)/100</f>
        <v>0.87</v>
      </c>
      <c r="R471" s="31">
        <f ca="1">Q471*(IF(J471="Yes",1.25,1))</f>
        <v>1.0874999999999999</v>
      </c>
      <c r="S471" s="31">
        <f ca="1">R471*(IF(OR(VALUE(P471)&gt;8,VALUE(D471)&gt;80),1.25,1))</f>
        <v>1.359375</v>
      </c>
      <c r="T471" s="31">
        <f ca="1">S471*(IF(H471="Mass Customer",0.85,1))</f>
        <v>1.359375</v>
      </c>
      <c r="U471" s="31">
        <f>RANK(W471,W219:W1219,0)</f>
        <v>197</v>
      </c>
      <c r="V471" s="31">
        <v>252</v>
      </c>
      <c r="W471" s="56">
        <v>1.0731250000000001</v>
      </c>
    </row>
    <row r="472" spans="1:23" ht="15.75" customHeight="1" x14ac:dyDescent="0.3">
      <c r="A472" s="38" t="s">
        <v>4230</v>
      </c>
      <c r="B472" s="38" t="s">
        <v>4231</v>
      </c>
      <c r="C472" s="38" t="s">
        <v>74</v>
      </c>
      <c r="D472" s="41">
        <v>27</v>
      </c>
      <c r="E472" s="43" t="s">
        <v>4232</v>
      </c>
      <c r="F472" s="38" t="s">
        <v>1020</v>
      </c>
      <c r="G472" s="38" t="s">
        <v>230</v>
      </c>
      <c r="H472" s="38" t="s">
        <v>102</v>
      </c>
      <c r="I472" s="38" t="s">
        <v>79</v>
      </c>
      <c r="J472" s="38" t="s">
        <v>91</v>
      </c>
      <c r="K472" s="39">
        <v>17</v>
      </c>
      <c r="L472" s="38" t="s">
        <v>4233</v>
      </c>
      <c r="M472" s="38" t="s">
        <v>112</v>
      </c>
      <c r="N472" s="38" t="s">
        <v>83</v>
      </c>
      <c r="O472" s="38" t="s">
        <v>84</v>
      </c>
      <c r="P472" s="38" t="s">
        <v>106</v>
      </c>
      <c r="Q472" s="31">
        <f ca="1">RANDBETWEEN(40,110)/100</f>
        <v>0.8</v>
      </c>
      <c r="R472" s="31">
        <f ca="1">Q472*(IF(J472="Yes",1.25,1))</f>
        <v>0.8</v>
      </c>
      <c r="S472" s="31">
        <f ca="1">R472*(IF(OR(VALUE(P472)&gt;8,VALUE(D472)&gt;80),1.25,1))</f>
        <v>0.8</v>
      </c>
      <c r="T472" s="31">
        <f ca="1">S472*(IF(H472="Mass Customer",0.85,1))</f>
        <v>0.8</v>
      </c>
      <c r="U472" s="31">
        <f>RANK(W472,W285:W565,0)</f>
        <v>255</v>
      </c>
      <c r="V472" s="31">
        <v>904</v>
      </c>
      <c r="W472" s="56">
        <v>0.5</v>
      </c>
    </row>
    <row r="473" spans="1:23" ht="15.75" customHeight="1" x14ac:dyDescent="0.3">
      <c r="A473" s="38" t="s">
        <v>2401</v>
      </c>
      <c r="B473" s="38" t="s">
        <v>2402</v>
      </c>
      <c r="C473" s="38" t="s">
        <v>74</v>
      </c>
      <c r="D473" s="41">
        <v>95</v>
      </c>
      <c r="E473" s="43" t="s">
        <v>2403</v>
      </c>
      <c r="F473" s="38" t="s">
        <v>177</v>
      </c>
      <c r="G473" s="38" t="s">
        <v>171</v>
      </c>
      <c r="H473" s="38" t="s">
        <v>78</v>
      </c>
      <c r="I473" s="38" t="s">
        <v>79</v>
      </c>
      <c r="J473" s="38" t="s">
        <v>80</v>
      </c>
      <c r="K473" s="39">
        <v>18</v>
      </c>
      <c r="L473" s="38" t="s">
        <v>2404</v>
      </c>
      <c r="M473" s="38" t="s">
        <v>2405</v>
      </c>
      <c r="N473" s="38" t="s">
        <v>105</v>
      </c>
      <c r="O473" s="38" t="s">
        <v>84</v>
      </c>
      <c r="P473" s="38" t="s">
        <v>120</v>
      </c>
      <c r="Q473" s="31">
        <f ca="1">RANDBETWEEN(40,110)/100</f>
        <v>0.83</v>
      </c>
      <c r="R473" s="31">
        <f ca="1">Q473*(IF(J473="Yes",1.25,1))</f>
        <v>1.0374999999999999</v>
      </c>
      <c r="S473" s="31">
        <f ca="1">R473*(IF(OR(VALUE(P473)&gt;8,VALUE(D473)&gt;80),1.25,1))</f>
        <v>1.2968749999999998</v>
      </c>
      <c r="T473" s="31">
        <f ca="1">S473*(IF(H473="Mass Customer",0.85,1))</f>
        <v>1.1023437499999997</v>
      </c>
      <c r="U473" s="31">
        <f>RANK(W473,W1:W1001,0)</f>
        <v>471</v>
      </c>
      <c r="V473" s="31">
        <v>471</v>
      </c>
      <c r="W473" s="56">
        <v>0.88749999999999996</v>
      </c>
    </row>
    <row r="474" spans="1:23" ht="15.75" customHeight="1" x14ac:dyDescent="0.3">
      <c r="A474" s="38" t="s">
        <v>449</v>
      </c>
      <c r="B474" s="38" t="s">
        <v>450</v>
      </c>
      <c r="C474" s="38" t="s">
        <v>98</v>
      </c>
      <c r="D474" s="41">
        <v>70</v>
      </c>
      <c r="E474" s="43" t="s">
        <v>451</v>
      </c>
      <c r="F474" s="38" t="s">
        <v>452</v>
      </c>
      <c r="G474" s="38" t="s">
        <v>77</v>
      </c>
      <c r="H474" s="38" t="s">
        <v>126</v>
      </c>
      <c r="I474" s="38" t="s">
        <v>79</v>
      </c>
      <c r="J474" s="38" t="s">
        <v>80</v>
      </c>
      <c r="K474" s="39">
        <v>17</v>
      </c>
      <c r="L474" s="38" t="s">
        <v>453</v>
      </c>
      <c r="M474" s="38" t="s">
        <v>454</v>
      </c>
      <c r="N474" s="38" t="s">
        <v>83</v>
      </c>
      <c r="O474" s="38" t="s">
        <v>84</v>
      </c>
      <c r="P474" s="38" t="s">
        <v>85</v>
      </c>
      <c r="Q474" s="31">
        <f ca="1">RANDBETWEEN(40,110)/100</f>
        <v>1.01</v>
      </c>
      <c r="R474" s="31">
        <f ca="1">Q474*(IF(J474="Yes",1.25,1))</f>
        <v>1.2625</v>
      </c>
      <c r="S474" s="31">
        <f ca="1">R474*(IF(OR(VALUE(P474)&gt;8,VALUE(D474)&gt;80),1.25,1))</f>
        <v>1.2625</v>
      </c>
      <c r="T474" s="31">
        <f ca="1">S474*(IF(H474="Mass Customer",0.85,1))</f>
        <v>1.2625</v>
      </c>
      <c r="U474" s="31">
        <f>RANK(W474,W410:W1410,0)</f>
        <v>40</v>
      </c>
      <c r="V474" s="31">
        <v>62</v>
      </c>
      <c r="W474" s="56">
        <v>1.36796875</v>
      </c>
    </row>
    <row r="475" spans="1:23" ht="15.75" customHeight="1" x14ac:dyDescent="0.3">
      <c r="A475" s="38" t="s">
        <v>2791</v>
      </c>
      <c r="B475" s="38" t="s">
        <v>2792</v>
      </c>
      <c r="C475" s="38" t="s">
        <v>74</v>
      </c>
      <c r="D475" s="41">
        <v>67</v>
      </c>
      <c r="E475" s="43" t="s">
        <v>2793</v>
      </c>
      <c r="F475" s="38" t="s">
        <v>757</v>
      </c>
      <c r="G475" s="38" t="s">
        <v>178</v>
      </c>
      <c r="H475" s="38" t="s">
        <v>102</v>
      </c>
      <c r="I475" s="38" t="s">
        <v>79</v>
      </c>
      <c r="J475" s="38" t="s">
        <v>91</v>
      </c>
      <c r="K475" s="39">
        <v>13</v>
      </c>
      <c r="L475" s="38" t="s">
        <v>2794</v>
      </c>
      <c r="M475" s="38" t="s">
        <v>2307</v>
      </c>
      <c r="N475" s="38" t="s">
        <v>94</v>
      </c>
      <c r="O475" s="38" t="s">
        <v>84</v>
      </c>
      <c r="P475" s="38" t="s">
        <v>99</v>
      </c>
      <c r="Q475" s="31">
        <f ca="1">RANDBETWEEN(40,110)/100</f>
        <v>0.79</v>
      </c>
      <c r="R475" s="31">
        <f ca="1">Q475*(IF(J475="Yes",1.25,1))</f>
        <v>0.79</v>
      </c>
      <c r="S475" s="31">
        <f ca="1">R475*(IF(OR(VALUE(P475)&gt;8,VALUE(D475)&gt;80),1.25,1))</f>
        <v>0.98750000000000004</v>
      </c>
      <c r="T475" s="31">
        <f ca="1">S475*(IF(H475="Mass Customer",0.85,1))</f>
        <v>0.98750000000000004</v>
      </c>
      <c r="U475" s="31">
        <f>RANK(W475,W1:W911,0)</f>
        <v>512</v>
      </c>
      <c r="V475" s="31">
        <v>563</v>
      </c>
      <c r="W475" s="56">
        <v>0.8075</v>
      </c>
    </row>
    <row r="476" spans="1:23" ht="15.75" customHeight="1" x14ac:dyDescent="0.3">
      <c r="A476" s="38" t="s">
        <v>4516</v>
      </c>
      <c r="B476" s="38" t="s">
        <v>4517</v>
      </c>
      <c r="C476" s="38" t="s">
        <v>74</v>
      </c>
      <c r="D476" s="41">
        <v>15</v>
      </c>
      <c r="E476" s="43" t="s">
        <v>4518</v>
      </c>
      <c r="F476" s="38" t="s">
        <v>919</v>
      </c>
      <c r="G476" s="38" t="s">
        <v>178</v>
      </c>
      <c r="H476" s="38" t="s">
        <v>78</v>
      </c>
      <c r="I476" s="38" t="s">
        <v>79</v>
      </c>
      <c r="J476" s="38" t="s">
        <v>80</v>
      </c>
      <c r="K476" s="39">
        <v>5</v>
      </c>
      <c r="L476" s="38" t="s">
        <v>4519</v>
      </c>
      <c r="M476" s="38" t="s">
        <v>4520</v>
      </c>
      <c r="N476" s="38" t="s">
        <v>105</v>
      </c>
      <c r="O476" s="38" t="s">
        <v>84</v>
      </c>
      <c r="P476" s="38" t="s">
        <v>120</v>
      </c>
      <c r="Q476" s="31">
        <f ca="1">RANDBETWEEN(40,110)/100</f>
        <v>0.92</v>
      </c>
      <c r="R476" s="31">
        <f ca="1">Q476*(IF(J476="Yes",1.25,1))</f>
        <v>1.1500000000000001</v>
      </c>
      <c r="S476" s="31">
        <f ca="1">R476*(IF(OR(VALUE(P476)&gt;8,VALUE(D476)&gt;80),1.25,1))</f>
        <v>1.4375000000000002</v>
      </c>
      <c r="T476" s="31">
        <f ca="1">S476*(IF(H476="Mass Customer",0.85,1))</f>
        <v>1.2218750000000003</v>
      </c>
      <c r="U476" s="31">
        <f>RANK(W476,W401:W499,0)</f>
        <v>99</v>
      </c>
      <c r="V476" s="31">
        <v>977</v>
      </c>
      <c r="W476" s="56">
        <v>0.42</v>
      </c>
    </row>
    <row r="477" spans="1:23" ht="15.75" customHeight="1" x14ac:dyDescent="0.3">
      <c r="A477" s="38" t="s">
        <v>1203</v>
      </c>
      <c r="B477" s="38" t="s">
        <v>1204</v>
      </c>
      <c r="C477" s="38" t="s">
        <v>74</v>
      </c>
      <c r="D477" s="41">
        <v>92</v>
      </c>
      <c r="E477" s="43" t="s">
        <v>1205</v>
      </c>
      <c r="F477" s="38" t="s">
        <v>117</v>
      </c>
      <c r="G477" s="38" t="s">
        <v>101</v>
      </c>
      <c r="H477" s="38" t="s">
        <v>102</v>
      </c>
      <c r="I477" s="38" t="s">
        <v>79</v>
      </c>
      <c r="J477" s="38" t="s">
        <v>91</v>
      </c>
      <c r="K477" s="39">
        <v>4</v>
      </c>
      <c r="L477" s="38" t="s">
        <v>1206</v>
      </c>
      <c r="M477" s="38" t="s">
        <v>1207</v>
      </c>
      <c r="N477" s="38" t="s">
        <v>83</v>
      </c>
      <c r="O477" s="38" t="s">
        <v>84</v>
      </c>
      <c r="P477" s="38" t="s">
        <v>233</v>
      </c>
      <c r="Q477" s="31">
        <f ca="1">RANDBETWEEN(40,110)/100</f>
        <v>0.81</v>
      </c>
      <c r="R477" s="31">
        <f ca="1">Q477*(IF(J477="Yes",1.25,1))</f>
        <v>0.81</v>
      </c>
      <c r="S477" s="31">
        <f ca="1">R477*(IF(OR(VALUE(P477)&gt;8,VALUE(D477)&gt;80),1.25,1))</f>
        <v>1.0125000000000002</v>
      </c>
      <c r="T477" s="31">
        <f ca="1">S477*(IF(H477="Mass Customer",0.85,1))</f>
        <v>1.0125000000000002</v>
      </c>
      <c r="U477" s="31">
        <f>RANK(W477,W267:W1267,0)</f>
        <v>154</v>
      </c>
      <c r="V477" s="31">
        <v>206</v>
      </c>
      <c r="W477" s="56">
        <v>1.1375</v>
      </c>
    </row>
    <row r="478" spans="1:23" ht="15.75" customHeight="1" x14ac:dyDescent="0.3">
      <c r="A478" s="38" t="s">
        <v>4081</v>
      </c>
      <c r="B478" s="38" t="s">
        <v>4082</v>
      </c>
      <c r="C478" s="38" t="s">
        <v>98</v>
      </c>
      <c r="D478" s="41">
        <v>47</v>
      </c>
      <c r="E478" s="43" t="s">
        <v>4083</v>
      </c>
      <c r="F478" s="38" t="s">
        <v>100</v>
      </c>
      <c r="G478" s="38" t="s">
        <v>101</v>
      </c>
      <c r="H478" s="38" t="s">
        <v>78</v>
      </c>
      <c r="I478" s="38" t="s">
        <v>79</v>
      </c>
      <c r="J478" s="38" t="s">
        <v>91</v>
      </c>
      <c r="K478" s="39">
        <v>4</v>
      </c>
      <c r="L478" s="38" t="s">
        <v>4084</v>
      </c>
      <c r="M478" s="38" t="s">
        <v>4085</v>
      </c>
      <c r="N478" s="38" t="s">
        <v>94</v>
      </c>
      <c r="O478" s="38" t="s">
        <v>84</v>
      </c>
      <c r="P478" s="38" t="s">
        <v>355</v>
      </c>
      <c r="Q478" s="31">
        <f ca="1">RANDBETWEEN(40,110)/100</f>
        <v>0.62</v>
      </c>
      <c r="R478" s="31">
        <f ca="1">Q478*(IF(J478="Yes",1.25,1))</f>
        <v>0.62</v>
      </c>
      <c r="S478" s="31">
        <f ca="1">R478*(IF(OR(VALUE(P478)&gt;8,VALUE(D478)&gt;80),1.25,1))</f>
        <v>0.77500000000000002</v>
      </c>
      <c r="T478" s="31">
        <f ca="1">S478*(IF(H478="Mass Customer",0.85,1))</f>
        <v>0.65874999999999995</v>
      </c>
      <c r="U478" s="31">
        <f>RANK(W478,W70:W607,0)</f>
        <v>470</v>
      </c>
      <c r="V478" s="31">
        <v>871</v>
      </c>
      <c r="W478" s="56">
        <v>0.541875</v>
      </c>
    </row>
    <row r="479" spans="1:23" ht="15.75" customHeight="1" x14ac:dyDescent="0.3">
      <c r="A479" s="38" t="s">
        <v>4491</v>
      </c>
      <c r="B479" s="38" t="s">
        <v>4492</v>
      </c>
      <c r="C479" s="38" t="s">
        <v>98</v>
      </c>
      <c r="D479" s="41">
        <v>30</v>
      </c>
      <c r="E479" s="43" t="s">
        <v>4493</v>
      </c>
      <c r="F479" s="38" t="s">
        <v>259</v>
      </c>
      <c r="G479" s="38" t="s">
        <v>90</v>
      </c>
      <c r="H479" s="38" t="s">
        <v>102</v>
      </c>
      <c r="I479" s="38" t="s">
        <v>79</v>
      </c>
      <c r="J479" s="38" t="s">
        <v>80</v>
      </c>
      <c r="K479" s="39">
        <v>4</v>
      </c>
      <c r="L479" s="38" t="s">
        <v>4494</v>
      </c>
      <c r="M479" s="38" t="s">
        <v>354</v>
      </c>
      <c r="N479" s="38" t="s">
        <v>94</v>
      </c>
      <c r="O479" s="38" t="s">
        <v>84</v>
      </c>
      <c r="P479" s="38" t="s">
        <v>120</v>
      </c>
      <c r="Q479" s="31">
        <f ca="1">RANDBETWEEN(40,110)/100</f>
        <v>0.59</v>
      </c>
      <c r="R479" s="31">
        <f ca="1">Q479*(IF(J479="Yes",1.25,1))</f>
        <v>0.73749999999999993</v>
      </c>
      <c r="S479" s="31">
        <f ca="1">R479*(IF(OR(VALUE(P479)&gt;8,VALUE(D479)&gt;80),1.25,1))</f>
        <v>0.92187499999999989</v>
      </c>
      <c r="T479" s="31">
        <f ca="1">S479*(IF(H479="Mass Customer",0.85,1))</f>
        <v>0.92187499999999989</v>
      </c>
      <c r="U479" s="31">
        <f>RANK(W479,W256:W508,0)</f>
        <v>243</v>
      </c>
      <c r="V479" s="31">
        <v>967</v>
      </c>
      <c r="W479" s="56">
        <v>0.43562499999999987</v>
      </c>
    </row>
    <row r="480" spans="1:23" ht="15.75" customHeight="1" x14ac:dyDescent="0.3">
      <c r="A480" s="38" t="s">
        <v>1377</v>
      </c>
      <c r="B480" s="38" t="s">
        <v>1378</v>
      </c>
      <c r="C480" s="38" t="s">
        <v>98</v>
      </c>
      <c r="D480" s="41">
        <v>8</v>
      </c>
      <c r="E480" s="43" t="s">
        <v>1379</v>
      </c>
      <c r="F480" s="38" t="s">
        <v>414</v>
      </c>
      <c r="G480" s="38" t="s">
        <v>77</v>
      </c>
      <c r="H480" s="38" t="s">
        <v>102</v>
      </c>
      <c r="I480" s="38" t="s">
        <v>79</v>
      </c>
      <c r="J480" s="38" t="s">
        <v>80</v>
      </c>
      <c r="K480" s="39">
        <v>4</v>
      </c>
      <c r="L480" s="38" t="s">
        <v>1380</v>
      </c>
      <c r="M480" s="38" t="s">
        <v>1381</v>
      </c>
      <c r="N480" s="38" t="s">
        <v>105</v>
      </c>
      <c r="O480" s="38" t="s">
        <v>84</v>
      </c>
      <c r="P480" s="38" t="s">
        <v>99</v>
      </c>
      <c r="Q480" s="31">
        <f ca="1">RANDBETWEEN(40,110)/100</f>
        <v>0.56000000000000005</v>
      </c>
      <c r="R480" s="31">
        <f ca="1">Q480*(IF(J480="Yes",1.25,1))</f>
        <v>0.70000000000000007</v>
      </c>
      <c r="S480" s="31">
        <f ca="1">R480*(IF(OR(VALUE(P480)&gt;8,VALUE(D480)&gt;80),1.25,1))</f>
        <v>0.87500000000000011</v>
      </c>
      <c r="T480" s="31">
        <f ca="1">S480*(IF(H480="Mass Customer",0.85,1))</f>
        <v>0.87500000000000011</v>
      </c>
      <c r="U480" s="31">
        <f>RANK(W480,W234:W1234,0)</f>
        <v>187</v>
      </c>
      <c r="V480" s="31">
        <v>244</v>
      </c>
      <c r="W480" s="56">
        <v>1.08375</v>
      </c>
    </row>
    <row r="481" spans="1:23" ht="15.75" customHeight="1" x14ac:dyDescent="0.3">
      <c r="A481" s="38" t="s">
        <v>841</v>
      </c>
      <c r="B481" s="38" t="s">
        <v>842</v>
      </c>
      <c r="C481" s="38" t="s">
        <v>74</v>
      </c>
      <c r="D481" s="41">
        <v>28</v>
      </c>
      <c r="E481" s="43" t="s">
        <v>843</v>
      </c>
      <c r="F481" s="38" t="s">
        <v>392</v>
      </c>
      <c r="G481" s="38" t="s">
        <v>178</v>
      </c>
      <c r="H481" s="38" t="s">
        <v>78</v>
      </c>
      <c r="I481" s="38" t="s">
        <v>79</v>
      </c>
      <c r="J481" s="38" t="s">
        <v>80</v>
      </c>
      <c r="K481" s="39">
        <v>16</v>
      </c>
      <c r="L481" s="38" t="s">
        <v>844</v>
      </c>
      <c r="M481" s="38" t="s">
        <v>845</v>
      </c>
      <c r="N481" s="38" t="s">
        <v>94</v>
      </c>
      <c r="O481" s="38" t="s">
        <v>84</v>
      </c>
      <c r="P481" s="38" t="s">
        <v>233</v>
      </c>
      <c r="Q481" s="31">
        <f ca="1">RANDBETWEEN(40,110)/100</f>
        <v>0.66</v>
      </c>
      <c r="R481" s="31">
        <f ca="1">Q481*(IF(J481="Yes",1.25,1))</f>
        <v>0.82500000000000007</v>
      </c>
      <c r="S481" s="31">
        <f ca="1">R481*(IF(OR(VALUE(P481)&gt;8,VALUE(D481)&gt;80),1.25,1))</f>
        <v>0.82500000000000007</v>
      </c>
      <c r="T481" s="31">
        <f ca="1">S481*(IF(H481="Mass Customer",0.85,1))</f>
        <v>0.70125000000000004</v>
      </c>
      <c r="U481" s="31">
        <f>RANK(W481,W343:W1343,0)</f>
        <v>93</v>
      </c>
      <c r="V481" s="31">
        <v>133</v>
      </c>
      <c r="W481" s="56">
        <v>1.2375</v>
      </c>
    </row>
    <row r="482" spans="1:23" ht="15.75" hidden="1" customHeight="1" x14ac:dyDescent="0.3">
      <c r="A482" s="38" t="s">
        <v>3929</v>
      </c>
      <c r="B482" s="38" t="s">
        <v>3930</v>
      </c>
      <c r="C482" s="38" t="s">
        <v>98</v>
      </c>
      <c r="D482" s="41">
        <v>66</v>
      </c>
      <c r="E482" s="43" t="s">
        <v>3931</v>
      </c>
      <c r="F482" s="40"/>
      <c r="G482" s="38" t="s">
        <v>152</v>
      </c>
      <c r="H482" s="38" t="s">
        <v>78</v>
      </c>
      <c r="I482" s="38" t="s">
        <v>79</v>
      </c>
      <c r="J482" s="38" t="s">
        <v>80</v>
      </c>
      <c r="K482" s="39">
        <v>10</v>
      </c>
      <c r="L482" s="38" t="s">
        <v>3932</v>
      </c>
      <c r="M482" s="38" t="s">
        <v>581</v>
      </c>
      <c r="N482" s="38" t="s">
        <v>94</v>
      </c>
      <c r="O482" s="38" t="s">
        <v>84</v>
      </c>
      <c r="P482" s="38" t="s">
        <v>99</v>
      </c>
      <c r="Q482" s="31">
        <f ca="1">RANDBETWEEN(40,110)/100</f>
        <v>0.52</v>
      </c>
      <c r="R482" s="31">
        <f ca="1">Q482*(IF(J482="Yes",1.25,1))</f>
        <v>0.65</v>
      </c>
      <c r="S482" s="31">
        <f ca="1">R482*(IF(OR(VALUE(P482)&gt;8,VALUE(D482)&gt;80),1.25,1))</f>
        <v>0.8125</v>
      </c>
      <c r="T482" s="31">
        <f ca="1">S482*(IF(H482="Mass Customer",0.85,1))</f>
        <v>0.69062499999999993</v>
      </c>
      <c r="U482" s="31">
        <f>RANK(W482,W1:W649,0)</f>
        <v>540</v>
      </c>
      <c r="V482" s="31">
        <v>832</v>
      </c>
      <c r="W482" s="31">
        <v>0.57500000000000007</v>
      </c>
    </row>
    <row r="483" spans="1:23" ht="15.75" customHeight="1" x14ac:dyDescent="0.3">
      <c r="A483" s="38" t="s">
        <v>1208</v>
      </c>
      <c r="B483" s="38" t="s">
        <v>1209</v>
      </c>
      <c r="C483" s="38" t="s">
        <v>74</v>
      </c>
      <c r="D483" s="41">
        <v>32</v>
      </c>
      <c r="E483" s="43" t="s">
        <v>1210</v>
      </c>
      <c r="F483" s="38" t="s">
        <v>100</v>
      </c>
      <c r="G483" s="38" t="s">
        <v>101</v>
      </c>
      <c r="H483" s="38" t="s">
        <v>78</v>
      </c>
      <c r="I483" s="38" t="s">
        <v>79</v>
      </c>
      <c r="J483" s="38" t="s">
        <v>91</v>
      </c>
      <c r="K483" s="39">
        <v>16</v>
      </c>
      <c r="L483" s="38" t="s">
        <v>1211</v>
      </c>
      <c r="M483" s="38" t="s">
        <v>173</v>
      </c>
      <c r="N483" s="38" t="s">
        <v>94</v>
      </c>
      <c r="O483" s="38" t="s">
        <v>84</v>
      </c>
      <c r="P483" s="38" t="s">
        <v>99</v>
      </c>
      <c r="Q483" s="31">
        <f ca="1">RANDBETWEEN(40,110)/100</f>
        <v>0.62</v>
      </c>
      <c r="R483" s="31">
        <f ca="1">Q483*(IF(J483="Yes",1.25,1))</f>
        <v>0.62</v>
      </c>
      <c r="S483" s="31">
        <f ca="1">R483*(IF(OR(VALUE(P483)&gt;8,VALUE(D483)&gt;80),1.25,1))</f>
        <v>0.77500000000000002</v>
      </c>
      <c r="T483" s="31">
        <f ca="1">S483*(IF(H483="Mass Customer",0.85,1))</f>
        <v>0.65874999999999995</v>
      </c>
      <c r="U483" s="31">
        <f>RANK(W483,W272:W1272,0)</f>
        <v>152</v>
      </c>
      <c r="V483" s="31">
        <v>206</v>
      </c>
      <c r="W483" s="56">
        <v>1.1375</v>
      </c>
    </row>
    <row r="484" spans="1:23" ht="15.75" customHeight="1" x14ac:dyDescent="0.3">
      <c r="A484" s="38" t="s">
        <v>910</v>
      </c>
      <c r="B484" s="38" t="s">
        <v>911</v>
      </c>
      <c r="C484" s="38" t="s">
        <v>98</v>
      </c>
      <c r="D484" s="41">
        <v>60</v>
      </c>
      <c r="E484" s="43" t="s">
        <v>912</v>
      </c>
      <c r="F484" s="38" t="s">
        <v>913</v>
      </c>
      <c r="G484" s="38" t="s">
        <v>178</v>
      </c>
      <c r="H484" s="38" t="s">
        <v>102</v>
      </c>
      <c r="I484" s="38" t="s">
        <v>79</v>
      </c>
      <c r="J484" s="38" t="s">
        <v>80</v>
      </c>
      <c r="K484" s="39">
        <v>4</v>
      </c>
      <c r="L484" s="38" t="s">
        <v>914</v>
      </c>
      <c r="M484" s="38" t="s">
        <v>915</v>
      </c>
      <c r="N484" s="38" t="s">
        <v>83</v>
      </c>
      <c r="O484" s="38" t="s">
        <v>84</v>
      </c>
      <c r="P484" s="38" t="s">
        <v>680</v>
      </c>
      <c r="Q484" s="31">
        <f ca="1">RANDBETWEEN(40,110)/100</f>
        <v>0.69</v>
      </c>
      <c r="R484" s="31">
        <f ca="1">Q484*(IF(J484="Yes",1.25,1))</f>
        <v>0.86249999999999993</v>
      </c>
      <c r="S484" s="31">
        <f ca="1">R484*(IF(OR(VALUE(P484)&gt;8,VALUE(D484)&gt;80),1.25,1))</f>
        <v>0.86249999999999993</v>
      </c>
      <c r="T484" s="31">
        <f ca="1">S484*(IF(H484="Mass Customer",0.85,1))</f>
        <v>0.86249999999999993</v>
      </c>
      <c r="U484" s="31">
        <f>RANK(W484,W333:W1333,0)</f>
        <v>105</v>
      </c>
      <c r="V484" s="31">
        <v>146</v>
      </c>
      <c r="W484" s="56">
        <v>1.2250000000000001</v>
      </c>
    </row>
    <row r="485" spans="1:23" ht="15.75" customHeight="1" x14ac:dyDescent="0.3">
      <c r="A485" s="38" t="s">
        <v>506</v>
      </c>
      <c r="B485" s="38" t="s">
        <v>507</v>
      </c>
      <c r="C485" s="38" t="s">
        <v>74</v>
      </c>
      <c r="D485" s="41">
        <v>5</v>
      </c>
      <c r="E485" s="43" t="s">
        <v>508</v>
      </c>
      <c r="F485" s="38" t="s">
        <v>509</v>
      </c>
      <c r="G485" s="38" t="s">
        <v>230</v>
      </c>
      <c r="H485" s="38" t="s">
        <v>126</v>
      </c>
      <c r="I485" s="38" t="s">
        <v>79</v>
      </c>
      <c r="J485" s="38" t="s">
        <v>91</v>
      </c>
      <c r="K485" s="39">
        <v>15</v>
      </c>
      <c r="L485" s="38" t="s">
        <v>510</v>
      </c>
      <c r="M485" s="38" t="s">
        <v>511</v>
      </c>
      <c r="N485" s="38" t="s">
        <v>94</v>
      </c>
      <c r="O485" s="38" t="s">
        <v>84</v>
      </c>
      <c r="P485" s="38" t="s">
        <v>120</v>
      </c>
      <c r="Q485" s="31">
        <f ca="1">RANDBETWEEN(40,110)/100</f>
        <v>0.9</v>
      </c>
      <c r="R485" s="31">
        <f ca="1">Q485*(IF(J485="Yes",1.25,1))</f>
        <v>0.9</v>
      </c>
      <c r="S485" s="31">
        <f ca="1">R485*(IF(OR(VALUE(P485)&gt;8,VALUE(D485)&gt;80),1.25,1))</f>
        <v>1.125</v>
      </c>
      <c r="T485" s="31">
        <f ca="1">S485*(IF(H485="Mass Customer",0.85,1))</f>
        <v>1.125</v>
      </c>
      <c r="U485" s="31">
        <f>RANK(W485,W411:W1411,0)</f>
        <v>49</v>
      </c>
      <c r="V485" s="31">
        <v>72</v>
      </c>
      <c r="W485" s="56">
        <v>1.35</v>
      </c>
    </row>
    <row r="486" spans="1:23" ht="15.75" customHeight="1" x14ac:dyDescent="0.3">
      <c r="A486" s="38" t="s">
        <v>3128</v>
      </c>
      <c r="B486" s="38" t="s">
        <v>3129</v>
      </c>
      <c r="C486" s="38" t="s">
        <v>98</v>
      </c>
      <c r="D486" s="41">
        <v>96</v>
      </c>
      <c r="E486" s="43" t="s">
        <v>3130</v>
      </c>
      <c r="F486" s="38" t="s">
        <v>569</v>
      </c>
      <c r="G486" s="38" t="s">
        <v>230</v>
      </c>
      <c r="H486" s="38" t="s">
        <v>126</v>
      </c>
      <c r="I486" s="38" t="s">
        <v>79</v>
      </c>
      <c r="J486" s="38" t="s">
        <v>91</v>
      </c>
      <c r="K486" s="39">
        <v>8</v>
      </c>
      <c r="L486" s="38" t="s">
        <v>3131</v>
      </c>
      <c r="M486" s="41">
        <v>4000</v>
      </c>
      <c r="N486" s="38" t="s">
        <v>83</v>
      </c>
      <c r="O486" s="38" t="s">
        <v>84</v>
      </c>
      <c r="P486" s="42">
        <v>7</v>
      </c>
      <c r="Q486" s="31">
        <f ca="1">RANDBETWEEN(40,110)/100</f>
        <v>0.51</v>
      </c>
      <c r="R486" s="31">
        <f ca="1">Q486*(IF(J486="Yes",1.25,1))</f>
        <v>0.51</v>
      </c>
      <c r="S486" s="31">
        <f ca="1">R486*(IF(OR(VALUE(P486)&gt;8,VALUE(D486)&gt;80),1.25,1))</f>
        <v>0.63749999999999996</v>
      </c>
      <c r="T486" s="31">
        <f ca="1">S486*(IF(H486="Mass Customer",0.85,1))</f>
        <v>0.63749999999999996</v>
      </c>
      <c r="U486" s="31">
        <f>RANK(W486,W1:W845,0)</f>
        <v>539</v>
      </c>
      <c r="V486" s="31">
        <v>641</v>
      </c>
      <c r="W486" s="56">
        <v>0.73437499999999989</v>
      </c>
    </row>
    <row r="487" spans="1:23" ht="15.75" customHeight="1" x14ac:dyDescent="0.3">
      <c r="A487" s="38" t="s">
        <v>302</v>
      </c>
      <c r="B487" s="38" t="s">
        <v>303</v>
      </c>
      <c r="C487" s="38" t="s">
        <v>74</v>
      </c>
      <c r="D487" s="41">
        <v>76</v>
      </c>
      <c r="E487" s="43" t="s">
        <v>304</v>
      </c>
      <c r="F487" s="38" t="s">
        <v>305</v>
      </c>
      <c r="G487" s="38" t="s">
        <v>230</v>
      </c>
      <c r="H487" s="38" t="s">
        <v>126</v>
      </c>
      <c r="I487" s="38" t="s">
        <v>79</v>
      </c>
      <c r="J487" s="38" t="s">
        <v>91</v>
      </c>
      <c r="K487" s="39">
        <v>13</v>
      </c>
      <c r="L487" s="38" t="s">
        <v>306</v>
      </c>
      <c r="M487" s="38" t="s">
        <v>307</v>
      </c>
      <c r="N487" s="38" t="s">
        <v>94</v>
      </c>
      <c r="O487" s="38" t="s">
        <v>84</v>
      </c>
      <c r="P487" s="38" t="s">
        <v>99</v>
      </c>
      <c r="Q487" s="31">
        <f ca="1">RANDBETWEEN(40,110)/100</f>
        <v>1.08</v>
      </c>
      <c r="R487" s="31">
        <f ca="1">Q487*(IF(J487="Yes",1.25,1))</f>
        <v>1.08</v>
      </c>
      <c r="S487" s="31">
        <f ca="1">R487*(IF(OR(VALUE(P487)&gt;8,VALUE(D487)&gt;80),1.25,1))</f>
        <v>1.35</v>
      </c>
      <c r="T487" s="31">
        <f ca="1">S487*(IF(H487="Mass Customer",0.85,1))</f>
        <v>1.35</v>
      </c>
      <c r="U487" s="31">
        <f>RANK(W487,W450:W1450,0)</f>
        <v>20</v>
      </c>
      <c r="V487" s="31">
        <v>36</v>
      </c>
      <c r="W487" s="56">
        <v>1.4476562500000001</v>
      </c>
    </row>
    <row r="488" spans="1:23" ht="15.75" hidden="1" customHeight="1" x14ac:dyDescent="0.3">
      <c r="A488" s="38" t="s">
        <v>4202</v>
      </c>
      <c r="B488" s="38" t="s">
        <v>4203</v>
      </c>
      <c r="C488" s="38" t="s">
        <v>74</v>
      </c>
      <c r="D488" s="41">
        <v>5</v>
      </c>
      <c r="E488" s="43" t="s">
        <v>4204</v>
      </c>
      <c r="F488" s="40"/>
      <c r="G488" s="38" t="s">
        <v>178</v>
      </c>
      <c r="H488" s="38" t="s">
        <v>126</v>
      </c>
      <c r="I488" s="38" t="s">
        <v>79</v>
      </c>
      <c r="J488" s="38" t="s">
        <v>91</v>
      </c>
      <c r="K488" s="39">
        <v>19</v>
      </c>
      <c r="L488" s="38" t="s">
        <v>4205</v>
      </c>
      <c r="M488" s="38" t="s">
        <v>2478</v>
      </c>
      <c r="N488" s="38" t="s">
        <v>94</v>
      </c>
      <c r="O488" s="38" t="s">
        <v>84</v>
      </c>
      <c r="P488" s="38" t="s">
        <v>120</v>
      </c>
      <c r="Q488" s="31">
        <f ca="1">RANDBETWEEN(40,110)/100</f>
        <v>0.7</v>
      </c>
      <c r="R488" s="31">
        <f ca="1">Q488*(IF(J488="Yes",1.25,1))</f>
        <v>0.7</v>
      </c>
      <c r="S488" s="31">
        <f ca="1">R488*(IF(OR(VALUE(P488)&gt;8,VALUE(D488)&gt;80),1.25,1))</f>
        <v>0.875</v>
      </c>
      <c r="T488" s="31">
        <f ca="1">S488*(IF(H488="Mass Customer",0.85,1))</f>
        <v>0.875</v>
      </c>
      <c r="U488" s="31">
        <f>RANK(W488,W49:W588,0)</f>
        <v>488</v>
      </c>
      <c r="V488" s="31">
        <v>899</v>
      </c>
      <c r="W488" s="31">
        <v>0.51</v>
      </c>
    </row>
    <row r="489" spans="1:23" ht="15.75" customHeight="1" x14ac:dyDescent="0.3">
      <c r="A489" s="38" t="s">
        <v>4512</v>
      </c>
      <c r="B489" s="38" t="s">
        <v>4513</v>
      </c>
      <c r="C489" s="38" t="s">
        <v>74</v>
      </c>
      <c r="D489" s="41">
        <v>63</v>
      </c>
      <c r="E489" s="43" t="s">
        <v>4514</v>
      </c>
      <c r="F489" s="38" t="s">
        <v>414</v>
      </c>
      <c r="G489" s="38" t="s">
        <v>230</v>
      </c>
      <c r="H489" s="38" t="s">
        <v>102</v>
      </c>
      <c r="I489" s="38" t="s">
        <v>79</v>
      </c>
      <c r="J489" s="38" t="s">
        <v>80</v>
      </c>
      <c r="K489" s="39">
        <v>17</v>
      </c>
      <c r="L489" s="38" t="s">
        <v>4515</v>
      </c>
      <c r="M489" s="38" t="s">
        <v>432</v>
      </c>
      <c r="N489" s="38" t="s">
        <v>105</v>
      </c>
      <c r="O489" s="38" t="s">
        <v>84</v>
      </c>
      <c r="P489" s="38" t="s">
        <v>85</v>
      </c>
      <c r="Q489" s="31">
        <f ca="1">RANDBETWEEN(40,110)/100</f>
        <v>0.86</v>
      </c>
      <c r="R489" s="31">
        <f ca="1">Q489*(IF(J489="Yes",1.25,1))</f>
        <v>1.075</v>
      </c>
      <c r="S489" s="31">
        <f ca="1">R489*(IF(OR(VALUE(P489)&gt;8,VALUE(D489)&gt;80),1.25,1))</f>
        <v>1.075</v>
      </c>
      <c r="T489" s="31">
        <f ca="1">S489*(IF(H489="Mass Customer",0.85,1))</f>
        <v>1.075</v>
      </c>
      <c r="U489" s="31">
        <f>RANK(W489,W1:W513,0)</f>
        <v>497</v>
      </c>
      <c r="V489" s="31">
        <v>974</v>
      </c>
      <c r="W489" s="56">
        <v>0.42499999999999999</v>
      </c>
    </row>
    <row r="490" spans="1:23" ht="15.75" customHeight="1" x14ac:dyDescent="0.3">
      <c r="A490" s="38" t="s">
        <v>618</v>
      </c>
      <c r="B490" s="38" t="s">
        <v>3206</v>
      </c>
      <c r="C490" s="38" t="s">
        <v>74</v>
      </c>
      <c r="D490" s="41">
        <v>12</v>
      </c>
      <c r="E490" s="43" t="s">
        <v>3207</v>
      </c>
      <c r="F490" s="38" t="s">
        <v>849</v>
      </c>
      <c r="G490" s="38" t="s">
        <v>101</v>
      </c>
      <c r="H490" s="38" t="s">
        <v>78</v>
      </c>
      <c r="I490" s="38" t="s">
        <v>79</v>
      </c>
      <c r="J490" s="38" t="s">
        <v>91</v>
      </c>
      <c r="K490" s="39">
        <v>16</v>
      </c>
      <c r="L490" s="38" t="s">
        <v>3208</v>
      </c>
      <c r="M490" s="38" t="s">
        <v>3209</v>
      </c>
      <c r="N490" s="38" t="s">
        <v>105</v>
      </c>
      <c r="O490" s="38" t="s">
        <v>84</v>
      </c>
      <c r="P490" s="38" t="s">
        <v>680</v>
      </c>
      <c r="Q490" s="31">
        <f ca="1">RANDBETWEEN(40,110)/100</f>
        <v>0.73</v>
      </c>
      <c r="R490" s="31">
        <f ca="1">Q490*(IF(J490="Yes",1.25,1))</f>
        <v>0.73</v>
      </c>
      <c r="S490" s="31">
        <f ca="1">R490*(IF(OR(VALUE(P490)&gt;8,VALUE(D490)&gt;80),1.25,1))</f>
        <v>0.73</v>
      </c>
      <c r="T490" s="31">
        <f ca="1">S490*(IF(H490="Mass Customer",0.85,1))</f>
        <v>0.62049999999999994</v>
      </c>
      <c r="U490" s="31">
        <f>RANK(W490,W445:W830,0)</f>
        <v>253</v>
      </c>
      <c r="V490" s="31">
        <v>658</v>
      </c>
      <c r="W490" s="56">
        <v>0.71249999999999991</v>
      </c>
    </row>
    <row r="491" spans="1:23" ht="15.75" customHeight="1" x14ac:dyDescent="0.3">
      <c r="A491" s="38" t="s">
        <v>2824</v>
      </c>
      <c r="B491" s="38" t="s">
        <v>2825</v>
      </c>
      <c r="C491" s="38" t="s">
        <v>98</v>
      </c>
      <c r="D491" s="41">
        <v>53</v>
      </c>
      <c r="E491" s="43" t="s">
        <v>2826</v>
      </c>
      <c r="F491" s="38" t="s">
        <v>2827</v>
      </c>
      <c r="G491" s="38" t="s">
        <v>101</v>
      </c>
      <c r="H491" s="38" t="s">
        <v>78</v>
      </c>
      <c r="I491" s="38" t="s">
        <v>79</v>
      </c>
      <c r="J491" s="38" t="s">
        <v>80</v>
      </c>
      <c r="K491" s="39">
        <v>18</v>
      </c>
      <c r="L491" s="38" t="s">
        <v>2828</v>
      </c>
      <c r="M491" s="38" t="s">
        <v>1670</v>
      </c>
      <c r="N491" s="38" t="s">
        <v>94</v>
      </c>
      <c r="O491" s="38" t="s">
        <v>84</v>
      </c>
      <c r="P491" s="38" t="s">
        <v>167</v>
      </c>
      <c r="Q491" s="31">
        <f ca="1">RANDBETWEEN(40,110)/100</f>
        <v>0.86</v>
      </c>
      <c r="R491" s="31">
        <f ca="1">Q491*(IF(J491="Yes",1.25,1))</f>
        <v>1.075</v>
      </c>
      <c r="S491" s="31">
        <f ca="1">R491*(IF(OR(VALUE(P491)&gt;8,VALUE(D491)&gt;80),1.25,1))</f>
        <v>1.075</v>
      </c>
      <c r="T491" s="31">
        <f ca="1">S491*(IF(H491="Mass Customer",0.85,1))</f>
        <v>0.91374999999999995</v>
      </c>
      <c r="U491" s="31">
        <f>RANK(W491,W6:W920,0)</f>
        <v>520</v>
      </c>
      <c r="V491" s="31">
        <v>568</v>
      </c>
      <c r="W491" s="56">
        <v>0.8</v>
      </c>
    </row>
    <row r="492" spans="1:23" ht="15.75" customHeight="1" x14ac:dyDescent="0.3">
      <c r="A492" s="38" t="s">
        <v>1543</v>
      </c>
      <c r="B492" s="38" t="s">
        <v>1544</v>
      </c>
      <c r="C492" s="38" t="s">
        <v>74</v>
      </c>
      <c r="D492" s="41">
        <v>7</v>
      </c>
      <c r="E492" s="43" t="s">
        <v>1545</v>
      </c>
      <c r="F492" s="38" t="s">
        <v>828</v>
      </c>
      <c r="G492" s="38" t="s">
        <v>230</v>
      </c>
      <c r="H492" s="38" t="s">
        <v>78</v>
      </c>
      <c r="I492" s="38" t="s">
        <v>79</v>
      </c>
      <c r="J492" s="38" t="s">
        <v>91</v>
      </c>
      <c r="K492" s="39">
        <v>6</v>
      </c>
      <c r="L492" s="38" t="s">
        <v>1546</v>
      </c>
      <c r="M492" s="38" t="s">
        <v>1547</v>
      </c>
      <c r="N492" s="38" t="s">
        <v>94</v>
      </c>
      <c r="O492" s="38" t="s">
        <v>84</v>
      </c>
      <c r="P492" s="38" t="s">
        <v>355</v>
      </c>
      <c r="Q492" s="31">
        <f ca="1">RANDBETWEEN(40,110)/100</f>
        <v>0.85</v>
      </c>
      <c r="R492" s="31">
        <f ca="1">Q492*(IF(J492="Yes",1.25,1))</f>
        <v>0.85</v>
      </c>
      <c r="S492" s="31">
        <f ca="1">R492*(IF(OR(VALUE(P492)&gt;8,VALUE(D492)&gt;80),1.25,1))</f>
        <v>1.0625</v>
      </c>
      <c r="T492" s="31">
        <f ca="1">S492*(IF(H492="Mass Customer",0.85,1))</f>
        <v>0.90312499999999996</v>
      </c>
      <c r="U492" s="31">
        <f>RANK(W492,W211:W1211,0)</f>
        <v>222</v>
      </c>
      <c r="V492" s="31">
        <v>278</v>
      </c>
      <c r="W492" s="56">
        <v>1.05</v>
      </c>
    </row>
    <row r="493" spans="1:23" ht="15.75" customHeight="1" x14ac:dyDescent="0.3">
      <c r="A493" s="38" t="s">
        <v>701</v>
      </c>
      <c r="B493" s="38" t="s">
        <v>702</v>
      </c>
      <c r="C493" s="38" t="s">
        <v>98</v>
      </c>
      <c r="D493" s="41">
        <v>95</v>
      </c>
      <c r="E493" s="43" t="s">
        <v>703</v>
      </c>
      <c r="F493" s="38" t="s">
        <v>704</v>
      </c>
      <c r="G493" s="38" t="s">
        <v>178</v>
      </c>
      <c r="H493" s="38" t="s">
        <v>78</v>
      </c>
      <c r="I493" s="38" t="s">
        <v>79</v>
      </c>
      <c r="J493" s="38" t="s">
        <v>80</v>
      </c>
      <c r="K493" s="39">
        <v>7</v>
      </c>
      <c r="L493" s="38" t="s">
        <v>705</v>
      </c>
      <c r="M493" s="38" t="s">
        <v>706</v>
      </c>
      <c r="N493" s="38" t="s">
        <v>105</v>
      </c>
      <c r="O493" s="38" t="s">
        <v>84</v>
      </c>
      <c r="P493" s="38" t="s">
        <v>129</v>
      </c>
      <c r="Q493" s="31">
        <f ca="1">RANDBETWEEN(40,110)/100</f>
        <v>0.99</v>
      </c>
      <c r="R493" s="31">
        <f ca="1">Q493*(IF(J493="Yes",1.25,1))</f>
        <v>1.2375</v>
      </c>
      <c r="S493" s="31">
        <f ca="1">R493*(IF(OR(VALUE(P493)&gt;8,VALUE(D493)&gt;80),1.25,1))</f>
        <v>1.546875</v>
      </c>
      <c r="T493" s="31">
        <f ca="1">S493*(IF(H493="Mass Customer",0.85,1))</f>
        <v>1.3148437499999999</v>
      </c>
      <c r="U493" s="31">
        <f>RANK(W493,W382:W1382,0)</f>
        <v>72</v>
      </c>
      <c r="V493" s="31">
        <v>111</v>
      </c>
      <c r="W493" s="56">
        <v>1.28125</v>
      </c>
    </row>
    <row r="494" spans="1:23" ht="15.75" customHeight="1" x14ac:dyDescent="0.3">
      <c r="A494" s="38" t="s">
        <v>3619</v>
      </c>
      <c r="B494" s="38" t="s">
        <v>3837</v>
      </c>
      <c r="C494" s="38" t="s">
        <v>98</v>
      </c>
      <c r="D494" s="41">
        <v>94</v>
      </c>
      <c r="E494" s="43" t="s">
        <v>3838</v>
      </c>
      <c r="F494" s="38" t="s">
        <v>3839</v>
      </c>
      <c r="G494" s="38" t="s">
        <v>101</v>
      </c>
      <c r="H494" s="38" t="s">
        <v>102</v>
      </c>
      <c r="I494" s="38" t="s">
        <v>79</v>
      </c>
      <c r="J494" s="38" t="s">
        <v>80</v>
      </c>
      <c r="K494" s="39">
        <v>9</v>
      </c>
      <c r="L494" s="38" t="s">
        <v>3840</v>
      </c>
      <c r="M494" s="38" t="s">
        <v>3841</v>
      </c>
      <c r="N494" s="38" t="s">
        <v>94</v>
      </c>
      <c r="O494" s="38" t="s">
        <v>84</v>
      </c>
      <c r="P494" s="38" t="s">
        <v>99</v>
      </c>
      <c r="Q494" s="31">
        <f ca="1">RANDBETWEEN(40,110)/100</f>
        <v>0.92</v>
      </c>
      <c r="R494" s="31">
        <f ca="1">Q494*(IF(J494="Yes",1.25,1))</f>
        <v>1.1500000000000001</v>
      </c>
      <c r="S494" s="31">
        <f ca="1">R494*(IF(OR(VALUE(P494)&gt;8,VALUE(D494)&gt;80),1.25,1))</f>
        <v>1.4375000000000002</v>
      </c>
      <c r="T494" s="31">
        <f ca="1">S494*(IF(H494="Mass Customer",0.85,1))</f>
        <v>1.4375000000000002</v>
      </c>
      <c r="U494" s="31">
        <f>RANK(W494,W3:W683,0)</f>
        <v>554</v>
      </c>
      <c r="V494" s="31">
        <v>810</v>
      </c>
      <c r="W494" s="56">
        <v>0.58749999999999991</v>
      </c>
    </row>
    <row r="495" spans="1:23" ht="15.75" customHeight="1" x14ac:dyDescent="0.3">
      <c r="A495" s="38" t="s">
        <v>1696</v>
      </c>
      <c r="B495" s="38" t="s">
        <v>1697</v>
      </c>
      <c r="C495" s="38" t="s">
        <v>74</v>
      </c>
      <c r="D495" s="41">
        <v>95</v>
      </c>
      <c r="E495" s="43" t="s">
        <v>1698</v>
      </c>
      <c r="F495" s="38" t="s">
        <v>1186</v>
      </c>
      <c r="G495" s="38" t="s">
        <v>77</v>
      </c>
      <c r="H495" s="38" t="s">
        <v>78</v>
      </c>
      <c r="I495" s="38" t="s">
        <v>79</v>
      </c>
      <c r="J495" s="38" t="s">
        <v>91</v>
      </c>
      <c r="K495" s="39">
        <v>7</v>
      </c>
      <c r="L495" s="38" t="s">
        <v>1699</v>
      </c>
      <c r="M495" s="38" t="s">
        <v>991</v>
      </c>
      <c r="N495" s="38" t="s">
        <v>94</v>
      </c>
      <c r="O495" s="38" t="s">
        <v>84</v>
      </c>
      <c r="P495" s="38" t="s">
        <v>95</v>
      </c>
      <c r="Q495" s="31">
        <f ca="1">RANDBETWEEN(40,110)/100</f>
        <v>0.77</v>
      </c>
      <c r="R495" s="31">
        <f ca="1">Q495*(IF(J495="Yes",1.25,1))</f>
        <v>0.77</v>
      </c>
      <c r="S495" s="31">
        <f ca="1">R495*(IF(OR(VALUE(P495)&gt;8,VALUE(D495)&gt;80),1.25,1))</f>
        <v>0.96250000000000002</v>
      </c>
      <c r="T495" s="31">
        <f ca="1">S495*(IF(H495="Mass Customer",0.85,1))</f>
        <v>0.81812499999999999</v>
      </c>
      <c r="U495" s="31">
        <f>RANK(W495,W181:W1181,0)</f>
        <v>258</v>
      </c>
      <c r="V495" s="31">
        <v>312</v>
      </c>
      <c r="W495" s="56">
        <v>1.02</v>
      </c>
    </row>
    <row r="496" spans="1:23" ht="15.75" customHeight="1" x14ac:dyDescent="0.3">
      <c r="A496" s="38" t="s">
        <v>1822</v>
      </c>
      <c r="B496" s="38" t="s">
        <v>1823</v>
      </c>
      <c r="C496" s="38" t="s">
        <v>98</v>
      </c>
      <c r="D496" s="41">
        <v>38</v>
      </c>
      <c r="E496" s="43" t="s">
        <v>1824</v>
      </c>
      <c r="F496" s="38" t="s">
        <v>757</v>
      </c>
      <c r="G496" s="38" t="s">
        <v>152</v>
      </c>
      <c r="H496" s="38" t="s">
        <v>78</v>
      </c>
      <c r="I496" s="38" t="s">
        <v>79</v>
      </c>
      <c r="J496" s="38" t="s">
        <v>80</v>
      </c>
      <c r="K496" s="39">
        <v>11</v>
      </c>
      <c r="L496" s="38" t="s">
        <v>1825</v>
      </c>
      <c r="M496" s="38" t="s">
        <v>1826</v>
      </c>
      <c r="N496" s="38" t="s">
        <v>105</v>
      </c>
      <c r="O496" s="38" t="s">
        <v>84</v>
      </c>
      <c r="P496" s="38" t="s">
        <v>99</v>
      </c>
      <c r="Q496" s="31">
        <f ca="1">RANDBETWEEN(40,110)/100</f>
        <v>0.95</v>
      </c>
      <c r="R496" s="31">
        <f ca="1">Q496*(IF(J496="Yes",1.25,1))</f>
        <v>1.1875</v>
      </c>
      <c r="S496" s="31">
        <f ca="1">R496*(IF(OR(VALUE(P496)&gt;8,VALUE(D496)&gt;80),1.25,1))</f>
        <v>1.484375</v>
      </c>
      <c r="T496" s="31">
        <f ca="1">S496*(IF(H496="Mass Customer",0.85,1))</f>
        <v>1.26171875</v>
      </c>
      <c r="U496" s="31">
        <f>RANK(W496,W196:W1154,0)</f>
        <v>279</v>
      </c>
      <c r="V496" s="31">
        <v>341</v>
      </c>
      <c r="W496" s="56">
        <v>0.99</v>
      </c>
    </row>
    <row r="497" spans="1:23" ht="15.75" customHeight="1" x14ac:dyDescent="0.3">
      <c r="A497" s="38" t="s">
        <v>215</v>
      </c>
      <c r="B497" s="38" t="s">
        <v>216</v>
      </c>
      <c r="C497" s="38" t="s">
        <v>74</v>
      </c>
      <c r="D497" s="41">
        <v>11</v>
      </c>
      <c r="E497" s="43" t="s">
        <v>217</v>
      </c>
      <c r="F497" s="38" t="s">
        <v>218</v>
      </c>
      <c r="G497" s="38" t="s">
        <v>77</v>
      </c>
      <c r="H497" s="38" t="s">
        <v>78</v>
      </c>
      <c r="I497" s="38" t="s">
        <v>79</v>
      </c>
      <c r="J497" s="38" t="s">
        <v>80</v>
      </c>
      <c r="K497" s="39">
        <v>13</v>
      </c>
      <c r="L497" s="38" t="s">
        <v>219</v>
      </c>
      <c r="M497" s="38" t="s">
        <v>220</v>
      </c>
      <c r="N497" s="38" t="s">
        <v>94</v>
      </c>
      <c r="O497" s="38" t="s">
        <v>84</v>
      </c>
      <c r="P497" s="38" t="s">
        <v>120</v>
      </c>
      <c r="Q497" s="31">
        <f ca="1">RANDBETWEEN(40,110)/100</f>
        <v>1.01</v>
      </c>
      <c r="R497" s="31">
        <f ca="1">Q497*(IF(J497="Yes",1.25,1))</f>
        <v>1.2625</v>
      </c>
      <c r="S497" s="31">
        <f ca="1">R497*(IF(OR(VALUE(P497)&gt;8,VALUE(D497)&gt;80),1.25,1))</f>
        <v>1.578125</v>
      </c>
      <c r="T497" s="31">
        <f ca="1">S497*(IF(H497="Mass Customer",0.85,1))</f>
        <v>1.3414062499999999</v>
      </c>
      <c r="U497" s="31">
        <f>RANK(W497,W476:W1476,0)</f>
        <v>12</v>
      </c>
      <c r="V497" s="31">
        <v>21</v>
      </c>
      <c r="W497" s="56">
        <v>1.515625</v>
      </c>
    </row>
    <row r="498" spans="1:23" ht="15.75" hidden="1" customHeight="1" x14ac:dyDescent="0.3">
      <c r="A498" s="38" t="s">
        <v>3033</v>
      </c>
      <c r="B498" s="38" t="s">
        <v>3034</v>
      </c>
      <c r="C498" s="38" t="s">
        <v>98</v>
      </c>
      <c r="D498" s="41">
        <v>22</v>
      </c>
      <c r="E498" s="43" t="s">
        <v>3035</v>
      </c>
      <c r="F498" s="40"/>
      <c r="G498" s="38" t="s">
        <v>101</v>
      </c>
      <c r="H498" s="38" t="s">
        <v>78</v>
      </c>
      <c r="I498" s="38" t="s">
        <v>79</v>
      </c>
      <c r="J498" s="38" t="s">
        <v>80</v>
      </c>
      <c r="K498" s="39">
        <v>7</v>
      </c>
      <c r="L498" s="38" t="s">
        <v>3036</v>
      </c>
      <c r="M498" s="38" t="s">
        <v>2897</v>
      </c>
      <c r="N498" s="38" t="s">
        <v>83</v>
      </c>
      <c r="O498" s="38" t="s">
        <v>84</v>
      </c>
      <c r="P498" s="38" t="s">
        <v>233</v>
      </c>
      <c r="Q498" s="31">
        <f ca="1">RANDBETWEEN(40,110)/100</f>
        <v>0.61</v>
      </c>
      <c r="R498" s="31">
        <f ca="1">Q498*(IF(J498="Yes",1.25,1))</f>
        <v>0.76249999999999996</v>
      </c>
      <c r="S498" s="31">
        <f ca="1">R498*(IF(OR(VALUE(P498)&gt;8,VALUE(D498)&gt;80),1.25,1))</f>
        <v>0.76249999999999996</v>
      </c>
      <c r="T498" s="31">
        <f ca="1">S498*(IF(H498="Mass Customer",0.85,1))</f>
        <v>0.64812499999999995</v>
      </c>
      <c r="U498" s="31">
        <f>RANK(W498,W357:W878,0)</f>
        <v>324</v>
      </c>
      <c r="V498" s="31">
        <v>620</v>
      </c>
      <c r="W498" s="31">
        <v>0.75</v>
      </c>
    </row>
    <row r="499" spans="1:23" ht="15.75" customHeight="1" x14ac:dyDescent="0.3">
      <c r="A499" s="38" t="s">
        <v>4458</v>
      </c>
      <c r="B499" s="38" t="s">
        <v>4459</v>
      </c>
      <c r="C499" s="38" t="s">
        <v>74</v>
      </c>
      <c r="D499" s="41">
        <v>82</v>
      </c>
      <c r="E499" s="43" t="s">
        <v>4460</v>
      </c>
      <c r="F499" s="38" t="s">
        <v>195</v>
      </c>
      <c r="G499" s="38" t="s">
        <v>90</v>
      </c>
      <c r="H499" s="38" t="s">
        <v>102</v>
      </c>
      <c r="I499" s="38" t="s">
        <v>79</v>
      </c>
      <c r="J499" s="38" t="s">
        <v>80</v>
      </c>
      <c r="K499" s="39">
        <v>7</v>
      </c>
      <c r="L499" s="38" t="s">
        <v>4461</v>
      </c>
      <c r="M499" s="38" t="s">
        <v>1624</v>
      </c>
      <c r="N499" s="38" t="s">
        <v>94</v>
      </c>
      <c r="O499" s="38" t="s">
        <v>84</v>
      </c>
      <c r="P499" s="38" t="s">
        <v>99</v>
      </c>
      <c r="Q499" s="31">
        <f ca="1">RANDBETWEEN(40,110)/100</f>
        <v>0.61</v>
      </c>
      <c r="R499" s="31">
        <f ca="1">Q499*(IF(J499="Yes",1.25,1))</f>
        <v>0.76249999999999996</v>
      </c>
      <c r="S499" s="31">
        <f ca="1">R499*(IF(OR(VALUE(P499)&gt;8,VALUE(D499)&gt;80),1.25,1))</f>
        <v>0.953125</v>
      </c>
      <c r="T499" s="31">
        <f ca="1">S499*(IF(H499="Mass Customer",0.85,1))</f>
        <v>0.953125</v>
      </c>
      <c r="U499" s="31">
        <f>RANK(W499,W13:W536,0)</f>
        <v>504</v>
      </c>
      <c r="V499" s="31">
        <v>963</v>
      </c>
      <c r="W499" s="56">
        <v>0.44</v>
      </c>
    </row>
    <row r="500" spans="1:23" ht="15.75" customHeight="1" x14ac:dyDescent="0.3">
      <c r="A500" s="38" t="s">
        <v>2208</v>
      </c>
      <c r="B500" s="38" t="s">
        <v>2209</v>
      </c>
      <c r="C500" s="38" t="s">
        <v>98</v>
      </c>
      <c r="D500" s="41">
        <v>52</v>
      </c>
      <c r="E500" s="43" t="s">
        <v>2210</v>
      </c>
      <c r="F500" s="38" t="s">
        <v>1498</v>
      </c>
      <c r="G500" s="38" t="s">
        <v>77</v>
      </c>
      <c r="H500" s="38" t="s">
        <v>126</v>
      </c>
      <c r="I500" s="38" t="s">
        <v>79</v>
      </c>
      <c r="J500" s="38" t="s">
        <v>91</v>
      </c>
      <c r="K500" s="39">
        <v>13</v>
      </c>
      <c r="L500" s="38" t="s">
        <v>2211</v>
      </c>
      <c r="M500" s="38" t="s">
        <v>2212</v>
      </c>
      <c r="N500" s="38" t="s">
        <v>94</v>
      </c>
      <c r="O500" s="38" t="s">
        <v>84</v>
      </c>
      <c r="P500" s="38" t="s">
        <v>120</v>
      </c>
      <c r="Q500" s="31">
        <f ca="1">RANDBETWEEN(40,110)/100</f>
        <v>0.87</v>
      </c>
      <c r="R500" s="31">
        <f ca="1">Q500*(IF(J500="Yes",1.25,1))</f>
        <v>0.87</v>
      </c>
      <c r="S500" s="31">
        <f ca="1">R500*(IF(OR(VALUE(P500)&gt;8,VALUE(D500)&gt;80),1.25,1))</f>
        <v>1.0874999999999999</v>
      </c>
      <c r="T500" s="31">
        <f ca="1">S500*(IF(H500="Mass Customer",0.85,1))</f>
        <v>1.0874999999999999</v>
      </c>
      <c r="U500" s="31">
        <f>RANK(W500,W72:W1072,0)</f>
        <v>398</v>
      </c>
      <c r="V500" s="31">
        <v>427</v>
      </c>
      <c r="W500" s="56">
        <v>0.91249999999999998</v>
      </c>
    </row>
    <row r="501" spans="1:23" ht="15.75" customHeight="1" x14ac:dyDescent="0.3">
      <c r="A501" s="38" t="s">
        <v>922</v>
      </c>
      <c r="B501" s="38" t="s">
        <v>923</v>
      </c>
      <c r="C501" s="38" t="s">
        <v>74</v>
      </c>
      <c r="D501" s="41">
        <v>61</v>
      </c>
      <c r="E501" s="43" t="s">
        <v>924</v>
      </c>
      <c r="F501" s="38" t="s">
        <v>671</v>
      </c>
      <c r="G501" s="38" t="s">
        <v>101</v>
      </c>
      <c r="H501" s="38" t="s">
        <v>78</v>
      </c>
      <c r="I501" s="38" t="s">
        <v>79</v>
      </c>
      <c r="J501" s="38" t="s">
        <v>80</v>
      </c>
      <c r="K501" s="39">
        <v>18</v>
      </c>
      <c r="L501" s="38" t="s">
        <v>925</v>
      </c>
      <c r="M501" s="38" t="s">
        <v>926</v>
      </c>
      <c r="N501" s="38" t="s">
        <v>94</v>
      </c>
      <c r="O501" s="38" t="s">
        <v>84</v>
      </c>
      <c r="P501" s="38" t="s">
        <v>95</v>
      </c>
      <c r="Q501" s="31">
        <f ca="1">RANDBETWEEN(40,110)/100</f>
        <v>0.4</v>
      </c>
      <c r="R501" s="31">
        <f ca="1">Q501*(IF(J501="Yes",1.25,1))</f>
        <v>0.5</v>
      </c>
      <c r="S501" s="31">
        <f ca="1">R501*(IF(OR(VALUE(P501)&gt;8,VALUE(D501)&gt;80),1.25,1))</f>
        <v>0.625</v>
      </c>
      <c r="T501" s="31">
        <f ca="1">S501*(IF(H501="Mass Customer",0.85,1))</f>
        <v>0.53125</v>
      </c>
      <c r="U501" s="31">
        <f>RANK(W501,W348:W1348,0)</f>
        <v>110</v>
      </c>
      <c r="V501" s="31">
        <v>153</v>
      </c>
      <c r="W501" s="56">
        <v>1.21875</v>
      </c>
    </row>
    <row r="502" spans="1:23" ht="15.75" hidden="1" customHeight="1" x14ac:dyDescent="0.3">
      <c r="A502" s="38" t="s">
        <v>2999</v>
      </c>
      <c r="B502" s="38" t="s">
        <v>3000</v>
      </c>
      <c r="C502" s="38" t="s">
        <v>98</v>
      </c>
      <c r="D502" s="41">
        <v>88</v>
      </c>
      <c r="E502" s="43" t="s">
        <v>3001</v>
      </c>
      <c r="F502" s="40"/>
      <c r="G502" s="38" t="s">
        <v>90</v>
      </c>
      <c r="H502" s="38" t="s">
        <v>78</v>
      </c>
      <c r="I502" s="38" t="s">
        <v>79</v>
      </c>
      <c r="J502" s="38" t="s">
        <v>80</v>
      </c>
      <c r="K502" s="39">
        <v>7</v>
      </c>
      <c r="L502" s="38" t="s">
        <v>3002</v>
      </c>
      <c r="M502" s="38" t="s">
        <v>3003</v>
      </c>
      <c r="N502" s="38" t="s">
        <v>83</v>
      </c>
      <c r="O502" s="38" t="s">
        <v>84</v>
      </c>
      <c r="P502" s="38" t="s">
        <v>680</v>
      </c>
      <c r="Q502" s="31">
        <f ca="1">RANDBETWEEN(40,110)/100</f>
        <v>0.66</v>
      </c>
      <c r="R502" s="31">
        <f ca="1">Q502*(IF(J502="Yes",1.25,1))</f>
        <v>0.82500000000000007</v>
      </c>
      <c r="S502" s="31">
        <f ca="1">R502*(IF(OR(VALUE(P502)&gt;8,VALUE(D502)&gt;80),1.25,1))</f>
        <v>1.03125</v>
      </c>
      <c r="T502" s="31">
        <f ca="1">S502*(IF(H502="Mass Customer",0.85,1))</f>
        <v>0.87656250000000002</v>
      </c>
      <c r="U502" s="31">
        <f>RANK(W502,W19:W890,0)</f>
        <v>534</v>
      </c>
      <c r="V502" s="31">
        <v>612</v>
      </c>
      <c r="W502" s="31">
        <v>0.75703124999999993</v>
      </c>
    </row>
    <row r="503" spans="1:23" ht="15.75" customHeight="1" x14ac:dyDescent="0.3">
      <c r="A503" s="38" t="s">
        <v>3478</v>
      </c>
      <c r="B503" s="38" t="s">
        <v>3479</v>
      </c>
      <c r="C503" s="38" t="s">
        <v>98</v>
      </c>
      <c r="D503" s="41">
        <v>54</v>
      </c>
      <c r="E503" s="43" t="s">
        <v>3480</v>
      </c>
      <c r="F503" s="38" t="s">
        <v>305</v>
      </c>
      <c r="G503" s="38" t="s">
        <v>230</v>
      </c>
      <c r="H503" s="38" t="s">
        <v>78</v>
      </c>
      <c r="I503" s="38" t="s">
        <v>79</v>
      </c>
      <c r="J503" s="38" t="s">
        <v>80</v>
      </c>
      <c r="K503" s="39">
        <v>10</v>
      </c>
      <c r="L503" s="38" t="s">
        <v>3481</v>
      </c>
      <c r="M503" s="38" t="s">
        <v>3482</v>
      </c>
      <c r="N503" s="38" t="s">
        <v>94</v>
      </c>
      <c r="O503" s="38" t="s">
        <v>84</v>
      </c>
      <c r="P503" s="38" t="s">
        <v>120</v>
      </c>
      <c r="Q503" s="31">
        <f ca="1">RANDBETWEEN(40,110)/100</f>
        <v>0.89</v>
      </c>
      <c r="R503" s="31">
        <f ca="1">Q503*(IF(J503="Yes",1.25,1))</f>
        <v>1.1125</v>
      </c>
      <c r="S503" s="31">
        <f ca="1">R503*(IF(OR(VALUE(P503)&gt;8,VALUE(D503)&gt;80),1.25,1))</f>
        <v>1.390625</v>
      </c>
      <c r="T503" s="31">
        <f ca="1">S503*(IF(H503="Mass Customer",0.85,1))</f>
        <v>1.1820312499999999</v>
      </c>
      <c r="U503" s="31">
        <f>RANK(W503,W21:W778,0)</f>
        <v>557</v>
      </c>
      <c r="V503" s="31">
        <v>725</v>
      </c>
      <c r="W503" s="56">
        <v>0.66937499999999994</v>
      </c>
    </row>
    <row r="504" spans="1:23" ht="15.75" customHeight="1" x14ac:dyDescent="0.3">
      <c r="A504" s="38" t="s">
        <v>4428</v>
      </c>
      <c r="B504" s="38" t="s">
        <v>4429</v>
      </c>
      <c r="C504" s="38" t="s">
        <v>74</v>
      </c>
      <c r="D504" s="41">
        <v>12</v>
      </c>
      <c r="E504" s="43" t="s">
        <v>4430</v>
      </c>
      <c r="F504" s="38" t="s">
        <v>4431</v>
      </c>
      <c r="G504" s="38" t="s">
        <v>101</v>
      </c>
      <c r="H504" s="38" t="s">
        <v>78</v>
      </c>
      <c r="I504" s="38" t="s">
        <v>79</v>
      </c>
      <c r="J504" s="38" t="s">
        <v>80</v>
      </c>
      <c r="K504" s="39">
        <v>6</v>
      </c>
      <c r="L504" s="38" t="s">
        <v>4432</v>
      </c>
      <c r="M504" s="38" t="s">
        <v>3902</v>
      </c>
      <c r="N504" s="38" t="s">
        <v>105</v>
      </c>
      <c r="O504" s="38" t="s">
        <v>84</v>
      </c>
      <c r="P504" s="38" t="s">
        <v>129</v>
      </c>
      <c r="Q504" s="31">
        <f ca="1">RANDBETWEEN(40,110)/100</f>
        <v>0.6</v>
      </c>
      <c r="R504" s="31">
        <f ca="1">Q504*(IF(J504="Yes",1.25,1))</f>
        <v>0.75</v>
      </c>
      <c r="S504" s="31">
        <f ca="1">R504*(IF(OR(VALUE(P504)&gt;8,VALUE(D504)&gt;80),1.25,1))</f>
        <v>0.75</v>
      </c>
      <c r="T504" s="31">
        <f ca="1">S504*(IF(H504="Mass Customer",0.85,1))</f>
        <v>0.63749999999999996</v>
      </c>
      <c r="U504" s="31">
        <f>RANK(W504,W460:W548,0)</f>
        <v>84</v>
      </c>
      <c r="V504" s="31">
        <v>956</v>
      </c>
      <c r="W504" s="56">
        <v>0.44624999999999998</v>
      </c>
    </row>
    <row r="505" spans="1:23" ht="15.75" customHeight="1" x14ac:dyDescent="0.3">
      <c r="A505" s="38" t="s">
        <v>900</v>
      </c>
      <c r="B505" s="38" t="s">
        <v>901</v>
      </c>
      <c r="C505" s="38" t="s">
        <v>98</v>
      </c>
      <c r="D505" s="41">
        <v>58</v>
      </c>
      <c r="E505" s="43" t="s">
        <v>902</v>
      </c>
      <c r="F505" s="38" t="s">
        <v>615</v>
      </c>
      <c r="G505" s="38" t="s">
        <v>178</v>
      </c>
      <c r="H505" s="38" t="s">
        <v>126</v>
      </c>
      <c r="I505" s="38" t="s">
        <v>79</v>
      </c>
      <c r="J505" s="38" t="s">
        <v>91</v>
      </c>
      <c r="K505" s="39">
        <v>19</v>
      </c>
      <c r="L505" s="38" t="s">
        <v>903</v>
      </c>
      <c r="M505" s="38" t="s">
        <v>904</v>
      </c>
      <c r="N505" s="38" t="s">
        <v>105</v>
      </c>
      <c r="O505" s="38" t="s">
        <v>84</v>
      </c>
      <c r="P505" s="38" t="s">
        <v>85</v>
      </c>
      <c r="Q505" s="31">
        <f ca="1">RANDBETWEEN(40,110)/100</f>
        <v>0.95</v>
      </c>
      <c r="R505" s="31">
        <f ca="1">Q505*(IF(J505="Yes",1.25,1))</f>
        <v>0.95</v>
      </c>
      <c r="S505" s="31">
        <f ca="1">R505*(IF(OR(VALUE(P505)&gt;8,VALUE(D505)&gt;80),1.25,1))</f>
        <v>0.95</v>
      </c>
      <c r="T505" s="31">
        <f ca="1">S505*(IF(H505="Mass Customer",0.85,1))</f>
        <v>0.95</v>
      </c>
      <c r="U505" s="31">
        <f>RANK(W505,W356:W1356,0)</f>
        <v>102</v>
      </c>
      <c r="V505" s="31">
        <v>146</v>
      </c>
      <c r="W505" s="56">
        <v>1.2250000000000001</v>
      </c>
    </row>
    <row r="506" spans="1:23" ht="15.75" customHeight="1" x14ac:dyDescent="0.3">
      <c r="A506" s="38" t="s">
        <v>3606</v>
      </c>
      <c r="B506" s="40"/>
      <c r="C506" s="38" t="s">
        <v>74</v>
      </c>
      <c r="D506" s="41">
        <v>80</v>
      </c>
      <c r="E506" s="43" t="s">
        <v>3607</v>
      </c>
      <c r="F506" s="38" t="s">
        <v>704</v>
      </c>
      <c r="G506" s="38" t="s">
        <v>178</v>
      </c>
      <c r="H506" s="38" t="s">
        <v>102</v>
      </c>
      <c r="I506" s="38" t="s">
        <v>79</v>
      </c>
      <c r="J506" s="38" t="s">
        <v>91</v>
      </c>
      <c r="K506" s="39">
        <v>10</v>
      </c>
      <c r="L506" s="38" t="s">
        <v>3608</v>
      </c>
      <c r="M506" s="38" t="s">
        <v>3609</v>
      </c>
      <c r="N506" s="38" t="s">
        <v>83</v>
      </c>
      <c r="O506" s="38" t="s">
        <v>84</v>
      </c>
      <c r="P506" s="38" t="s">
        <v>106</v>
      </c>
      <c r="Q506" s="31">
        <f ca="1">RANDBETWEEN(40,110)/100</f>
        <v>0.69</v>
      </c>
      <c r="R506" s="31">
        <f ca="1">Q506*(IF(J506="Yes",1.25,1))</f>
        <v>0.69</v>
      </c>
      <c r="S506" s="31">
        <f ca="1">R506*(IF(OR(VALUE(P506)&gt;8,VALUE(D506)&gt;80),1.25,1))</f>
        <v>0.69</v>
      </c>
      <c r="T506" s="31">
        <f ca="1">S506*(IF(H506="Mass Customer",0.85,1))</f>
        <v>0.69</v>
      </c>
      <c r="U506" s="31">
        <f>RANK(W506,W27:W750,0)</f>
        <v>553</v>
      </c>
      <c r="V506" s="31">
        <v>755</v>
      </c>
      <c r="W506" s="56">
        <v>0.64</v>
      </c>
    </row>
    <row r="507" spans="1:23" ht="15.75" customHeight="1" x14ac:dyDescent="0.3">
      <c r="A507" s="38" t="s">
        <v>1448</v>
      </c>
      <c r="B507" s="38" t="s">
        <v>1449</v>
      </c>
      <c r="C507" s="38" t="s">
        <v>98</v>
      </c>
      <c r="D507" s="41">
        <v>9</v>
      </c>
      <c r="E507" s="43" t="s">
        <v>1450</v>
      </c>
      <c r="F507" s="38" t="s">
        <v>305</v>
      </c>
      <c r="G507" s="38" t="s">
        <v>140</v>
      </c>
      <c r="H507" s="38" t="s">
        <v>78</v>
      </c>
      <c r="I507" s="38" t="s">
        <v>79</v>
      </c>
      <c r="J507" s="38" t="s">
        <v>80</v>
      </c>
      <c r="K507" s="39">
        <v>14</v>
      </c>
      <c r="L507" s="38" t="s">
        <v>1451</v>
      </c>
      <c r="M507" s="38" t="s">
        <v>1452</v>
      </c>
      <c r="N507" s="38" t="s">
        <v>105</v>
      </c>
      <c r="O507" s="38" t="s">
        <v>84</v>
      </c>
      <c r="P507" s="38" t="s">
        <v>120</v>
      </c>
      <c r="Q507" s="31">
        <f ca="1">RANDBETWEEN(40,110)/100</f>
        <v>0.42</v>
      </c>
      <c r="R507" s="31">
        <f ca="1">Q507*(IF(J507="Yes",1.25,1))</f>
        <v>0.52500000000000002</v>
      </c>
      <c r="S507" s="31">
        <f ca="1">R507*(IF(OR(VALUE(P507)&gt;8,VALUE(D507)&gt;80),1.25,1))</f>
        <v>0.65625</v>
      </c>
      <c r="T507" s="31">
        <f ca="1">S507*(IF(H507="Mass Customer",0.85,1))</f>
        <v>0.55781249999999993</v>
      </c>
      <c r="U507" s="31">
        <f>RANK(W507,W246:W1246,0)</f>
        <v>198</v>
      </c>
      <c r="V507" s="31">
        <v>259</v>
      </c>
      <c r="W507" s="56">
        <v>1.0625</v>
      </c>
    </row>
    <row r="508" spans="1:23" ht="15.75" customHeight="1" x14ac:dyDescent="0.3">
      <c r="A508" s="38" t="s">
        <v>765</v>
      </c>
      <c r="B508" s="38" t="s">
        <v>766</v>
      </c>
      <c r="C508" s="38" t="s">
        <v>98</v>
      </c>
      <c r="D508" s="41">
        <v>86</v>
      </c>
      <c r="E508" s="43" t="s">
        <v>767</v>
      </c>
      <c r="F508" s="38" t="s">
        <v>331</v>
      </c>
      <c r="G508" s="38" t="s">
        <v>230</v>
      </c>
      <c r="H508" s="38" t="s">
        <v>126</v>
      </c>
      <c r="I508" s="38" t="s">
        <v>79</v>
      </c>
      <c r="J508" s="38" t="s">
        <v>91</v>
      </c>
      <c r="K508" s="39">
        <v>6</v>
      </c>
      <c r="L508" s="38" t="s">
        <v>768</v>
      </c>
      <c r="M508" s="38" t="s">
        <v>527</v>
      </c>
      <c r="N508" s="38" t="s">
        <v>94</v>
      </c>
      <c r="O508" s="38" t="s">
        <v>84</v>
      </c>
      <c r="P508" s="38" t="s">
        <v>167</v>
      </c>
      <c r="Q508" s="31">
        <f ca="1">RANDBETWEEN(40,110)/100</f>
        <v>0.52</v>
      </c>
      <c r="R508" s="31">
        <f ca="1">Q508*(IF(J508="Yes",1.25,1))</f>
        <v>0.52</v>
      </c>
      <c r="S508" s="31">
        <f ca="1">R508*(IF(OR(VALUE(P508)&gt;8,VALUE(D508)&gt;80),1.25,1))</f>
        <v>0.65</v>
      </c>
      <c r="T508" s="31">
        <f ca="1">S508*(IF(H508="Mass Customer",0.85,1))</f>
        <v>0.65</v>
      </c>
      <c r="U508" s="31">
        <f>RANK(W508,W385:W1385,0)</f>
        <v>77</v>
      </c>
      <c r="V508" s="31">
        <v>120</v>
      </c>
      <c r="W508" s="56">
        <v>1.2625</v>
      </c>
    </row>
    <row r="509" spans="1:23" ht="15.75" customHeight="1" x14ac:dyDescent="0.3">
      <c r="A509" s="38" t="s">
        <v>1128</v>
      </c>
      <c r="B509" s="38" t="s">
        <v>1129</v>
      </c>
      <c r="C509" s="38" t="s">
        <v>98</v>
      </c>
      <c r="D509" s="41">
        <v>47</v>
      </c>
      <c r="E509" s="43" t="s">
        <v>1130</v>
      </c>
      <c r="F509" s="38" t="s">
        <v>497</v>
      </c>
      <c r="G509" s="38" t="s">
        <v>377</v>
      </c>
      <c r="H509" s="38" t="s">
        <v>78</v>
      </c>
      <c r="I509" s="38" t="s">
        <v>79</v>
      </c>
      <c r="J509" s="38" t="s">
        <v>91</v>
      </c>
      <c r="K509" s="39">
        <v>7</v>
      </c>
      <c r="L509" s="38" t="s">
        <v>1131</v>
      </c>
      <c r="M509" s="38" t="s">
        <v>410</v>
      </c>
      <c r="N509" s="38" t="s">
        <v>94</v>
      </c>
      <c r="O509" s="38" t="s">
        <v>84</v>
      </c>
      <c r="P509" s="38" t="s">
        <v>99</v>
      </c>
      <c r="Q509" s="31">
        <f ca="1">RANDBETWEEN(40,110)/100</f>
        <v>1.05</v>
      </c>
      <c r="R509" s="31">
        <f ca="1">Q509*(IF(J509="Yes",1.25,1))</f>
        <v>1.05</v>
      </c>
      <c r="S509" s="31">
        <f ca="1">R509*(IF(OR(VALUE(P509)&gt;8,VALUE(D509)&gt;80),1.25,1))</f>
        <v>1.3125</v>
      </c>
      <c r="T509" s="31">
        <f ca="1">S509*(IF(H509="Mass Customer",0.85,1))</f>
        <v>1.1156249999999999</v>
      </c>
      <c r="U509" s="31">
        <f>RANK(W509,W315:W1315,0)</f>
        <v>135</v>
      </c>
      <c r="V509" s="31">
        <v>191</v>
      </c>
      <c r="W509" s="56">
        <v>1.1499999999999999</v>
      </c>
    </row>
    <row r="510" spans="1:23" ht="15.75" customHeight="1" x14ac:dyDescent="0.3">
      <c r="A510" s="38" t="s">
        <v>973</v>
      </c>
      <c r="B510" s="38" t="s">
        <v>974</v>
      </c>
      <c r="C510" s="38" t="s">
        <v>98</v>
      </c>
      <c r="D510" s="41">
        <v>60</v>
      </c>
      <c r="E510" s="43" t="s">
        <v>975</v>
      </c>
      <c r="F510" s="38" t="s">
        <v>503</v>
      </c>
      <c r="G510" s="38" t="s">
        <v>77</v>
      </c>
      <c r="H510" s="38" t="s">
        <v>102</v>
      </c>
      <c r="I510" s="38" t="s">
        <v>79</v>
      </c>
      <c r="J510" s="38" t="s">
        <v>80</v>
      </c>
      <c r="K510" s="39">
        <v>9</v>
      </c>
      <c r="L510" s="38" t="s">
        <v>976</v>
      </c>
      <c r="M510" s="38" t="s">
        <v>977</v>
      </c>
      <c r="N510" s="38" t="s">
        <v>94</v>
      </c>
      <c r="O510" s="38" t="s">
        <v>84</v>
      </c>
      <c r="P510" s="38" t="s">
        <v>210</v>
      </c>
      <c r="Q510" s="31">
        <f ca="1">RANDBETWEEN(40,110)/100</f>
        <v>0.4</v>
      </c>
      <c r="R510" s="31">
        <f ca="1">Q510*(IF(J510="Yes",1.25,1))</f>
        <v>0.5</v>
      </c>
      <c r="S510" s="31">
        <f ca="1">R510*(IF(OR(VALUE(P510)&gt;8,VALUE(D510)&gt;80),1.25,1))</f>
        <v>0.5</v>
      </c>
      <c r="T510" s="31">
        <f ca="1">S510*(IF(H510="Mass Customer",0.85,1))</f>
        <v>0.5</v>
      </c>
      <c r="U510" s="31">
        <f>RANK(W510,W347:W1347,0)</f>
        <v>116</v>
      </c>
      <c r="V510" s="31">
        <v>163</v>
      </c>
      <c r="W510" s="56">
        <v>1.1820312500000001</v>
      </c>
    </row>
    <row r="511" spans="1:23" ht="15.75" customHeight="1" x14ac:dyDescent="0.3">
      <c r="A511" s="38" t="s">
        <v>1361</v>
      </c>
      <c r="B511" s="38" t="s">
        <v>1362</v>
      </c>
      <c r="C511" s="38" t="s">
        <v>74</v>
      </c>
      <c r="D511" s="41">
        <v>57</v>
      </c>
      <c r="E511" s="43" t="s">
        <v>1363</v>
      </c>
      <c r="F511" s="38" t="s">
        <v>195</v>
      </c>
      <c r="G511" s="38" t="s">
        <v>77</v>
      </c>
      <c r="H511" s="38" t="s">
        <v>102</v>
      </c>
      <c r="I511" s="38" t="s">
        <v>79</v>
      </c>
      <c r="J511" s="38" t="s">
        <v>80</v>
      </c>
      <c r="K511" s="39">
        <v>16</v>
      </c>
      <c r="L511" s="38" t="s">
        <v>1364</v>
      </c>
      <c r="M511" s="38" t="s">
        <v>1365</v>
      </c>
      <c r="N511" s="38" t="s">
        <v>105</v>
      </c>
      <c r="O511" s="38" t="s">
        <v>84</v>
      </c>
      <c r="P511" s="38" t="s">
        <v>233</v>
      </c>
      <c r="Q511" s="31">
        <f ca="1">RANDBETWEEN(40,110)/100</f>
        <v>0.85</v>
      </c>
      <c r="R511" s="31">
        <f ca="1">Q511*(IF(J511="Yes",1.25,1))</f>
        <v>1.0625</v>
      </c>
      <c r="S511" s="31">
        <f ca="1">R511*(IF(OR(VALUE(P511)&gt;8,VALUE(D511)&gt;80),1.25,1))</f>
        <v>1.0625</v>
      </c>
      <c r="T511" s="31">
        <f ca="1">S511*(IF(H511="Mass Customer",0.85,1))</f>
        <v>1.0625</v>
      </c>
      <c r="U511" s="31">
        <f>RANK(W511,W268:W1268,0)</f>
        <v>177</v>
      </c>
      <c r="V511" s="31">
        <v>241</v>
      </c>
      <c r="W511" s="56">
        <v>1.0874999999999999</v>
      </c>
    </row>
    <row r="512" spans="1:23" ht="15.75" customHeight="1" x14ac:dyDescent="0.3">
      <c r="A512" s="38" t="s">
        <v>895</v>
      </c>
      <c r="B512" s="38" t="s">
        <v>896</v>
      </c>
      <c r="C512" s="38" t="s">
        <v>74</v>
      </c>
      <c r="D512" s="41">
        <v>38</v>
      </c>
      <c r="E512" s="43" t="s">
        <v>897</v>
      </c>
      <c r="F512" s="38" t="s">
        <v>177</v>
      </c>
      <c r="G512" s="38" t="s">
        <v>140</v>
      </c>
      <c r="H512" s="38" t="s">
        <v>78</v>
      </c>
      <c r="I512" s="38" t="s">
        <v>79</v>
      </c>
      <c r="J512" s="38" t="s">
        <v>91</v>
      </c>
      <c r="K512" s="39">
        <v>16</v>
      </c>
      <c r="L512" s="38" t="s">
        <v>898</v>
      </c>
      <c r="M512" s="38" t="s">
        <v>899</v>
      </c>
      <c r="N512" s="38" t="s">
        <v>94</v>
      </c>
      <c r="O512" s="38" t="s">
        <v>84</v>
      </c>
      <c r="P512" s="38" t="s">
        <v>99</v>
      </c>
      <c r="Q512" s="31">
        <f ca="1">RANDBETWEEN(40,110)/100</f>
        <v>0.55000000000000004</v>
      </c>
      <c r="R512" s="31">
        <f ca="1">Q512*(IF(J512="Yes",1.25,1))</f>
        <v>0.55000000000000004</v>
      </c>
      <c r="S512" s="31">
        <f ca="1">R512*(IF(OR(VALUE(P512)&gt;8,VALUE(D512)&gt;80),1.25,1))</f>
        <v>0.6875</v>
      </c>
      <c r="T512" s="31">
        <f ca="1">S512*(IF(H512="Mass Customer",0.85,1))</f>
        <v>0.58437499999999998</v>
      </c>
      <c r="U512" s="31">
        <f>RANK(W512,W364:W1364,0)</f>
        <v>100</v>
      </c>
      <c r="V512" s="31">
        <v>146</v>
      </c>
      <c r="W512" s="56">
        <v>1.2250000000000001</v>
      </c>
    </row>
    <row r="513" spans="1:23" ht="15.75" customHeight="1" x14ac:dyDescent="0.3">
      <c r="A513" s="38" t="s">
        <v>3773</v>
      </c>
      <c r="B513" s="38" t="s">
        <v>3774</v>
      </c>
      <c r="C513" s="38" t="s">
        <v>74</v>
      </c>
      <c r="D513" s="41">
        <v>1</v>
      </c>
      <c r="E513" s="43" t="s">
        <v>3775</v>
      </c>
      <c r="F513" s="38" t="s">
        <v>259</v>
      </c>
      <c r="G513" s="38" t="s">
        <v>77</v>
      </c>
      <c r="H513" s="38" t="s">
        <v>78</v>
      </c>
      <c r="I513" s="38" t="s">
        <v>79</v>
      </c>
      <c r="J513" s="38" t="s">
        <v>91</v>
      </c>
      <c r="K513" s="39">
        <v>10</v>
      </c>
      <c r="L513" s="38" t="s">
        <v>3776</v>
      </c>
      <c r="M513" s="38" t="s">
        <v>937</v>
      </c>
      <c r="N513" s="38" t="s">
        <v>83</v>
      </c>
      <c r="O513" s="38" t="s">
        <v>84</v>
      </c>
      <c r="P513" s="38" t="s">
        <v>210</v>
      </c>
      <c r="Q513" s="31">
        <f ca="1">RANDBETWEEN(40,110)/100</f>
        <v>0.53</v>
      </c>
      <c r="R513" s="31">
        <f ca="1">Q513*(IF(J513="Yes",1.25,1))</f>
        <v>0.53</v>
      </c>
      <c r="S513" s="31">
        <f ca="1">R513*(IF(OR(VALUE(P513)&gt;8,VALUE(D513)&gt;80),1.25,1))</f>
        <v>0.53</v>
      </c>
      <c r="T513" s="31">
        <f ca="1">S513*(IF(H513="Mass Customer",0.85,1))</f>
        <v>0.45050000000000001</v>
      </c>
      <c r="U513" s="31">
        <f>RANK(W513,W499:W717,0)</f>
        <v>182</v>
      </c>
      <c r="V513" s="31">
        <v>795</v>
      </c>
      <c r="W513" s="56">
        <v>0.60349999999999993</v>
      </c>
    </row>
    <row r="514" spans="1:23" ht="15.75" customHeight="1" x14ac:dyDescent="0.3">
      <c r="A514" s="38" t="s">
        <v>1817</v>
      </c>
      <c r="B514" s="38" t="s">
        <v>1818</v>
      </c>
      <c r="C514" s="38" t="s">
        <v>98</v>
      </c>
      <c r="D514" s="41">
        <v>93</v>
      </c>
      <c r="E514" s="43" t="s">
        <v>1819</v>
      </c>
      <c r="F514" s="38" t="s">
        <v>170</v>
      </c>
      <c r="G514" s="38" t="s">
        <v>178</v>
      </c>
      <c r="H514" s="38" t="s">
        <v>102</v>
      </c>
      <c r="I514" s="38" t="s">
        <v>79</v>
      </c>
      <c r="J514" s="38" t="s">
        <v>80</v>
      </c>
      <c r="K514" s="39">
        <v>17</v>
      </c>
      <c r="L514" s="38" t="s">
        <v>1820</v>
      </c>
      <c r="M514" s="38" t="s">
        <v>1821</v>
      </c>
      <c r="N514" s="38" t="s">
        <v>83</v>
      </c>
      <c r="O514" s="38" t="s">
        <v>84</v>
      </c>
      <c r="P514" s="38" t="s">
        <v>680</v>
      </c>
      <c r="Q514" s="31">
        <f ca="1">RANDBETWEEN(40,110)/100</f>
        <v>0.5</v>
      </c>
      <c r="R514" s="31">
        <f ca="1">Q514*(IF(J514="Yes",1.25,1))</f>
        <v>0.625</v>
      </c>
      <c r="S514" s="31">
        <f ca="1">R514*(IF(OR(VALUE(P514)&gt;8,VALUE(D514)&gt;80),1.25,1))</f>
        <v>0.78125</v>
      </c>
      <c r="T514" s="31">
        <f ca="1">S514*(IF(H514="Mass Customer",0.85,1))</f>
        <v>0.78125</v>
      </c>
      <c r="U514" s="31">
        <f>RANK(W514,W173:W1173,0)</f>
        <v>285</v>
      </c>
      <c r="V514" s="31">
        <v>341</v>
      </c>
      <c r="W514" s="56">
        <v>0.99</v>
      </c>
    </row>
    <row r="515" spans="1:23" ht="15.75" hidden="1" customHeight="1" x14ac:dyDescent="0.3">
      <c r="A515" s="38" t="s">
        <v>697</v>
      </c>
      <c r="B515" s="38" t="s">
        <v>698</v>
      </c>
      <c r="C515" s="38" t="s">
        <v>98</v>
      </c>
      <c r="D515" s="41">
        <v>1</v>
      </c>
      <c r="E515" s="43" t="s">
        <v>699</v>
      </c>
      <c r="F515" s="40"/>
      <c r="G515" s="38" t="s">
        <v>77</v>
      </c>
      <c r="H515" s="38" t="s">
        <v>78</v>
      </c>
      <c r="I515" s="38" t="s">
        <v>79</v>
      </c>
      <c r="J515" s="38" t="s">
        <v>80</v>
      </c>
      <c r="K515" s="39">
        <v>16</v>
      </c>
      <c r="L515" s="38" t="s">
        <v>700</v>
      </c>
      <c r="M515" s="41">
        <v>4000</v>
      </c>
      <c r="N515" s="38" t="s">
        <v>83</v>
      </c>
      <c r="O515" s="38" t="s">
        <v>84</v>
      </c>
      <c r="P515" s="42">
        <v>8</v>
      </c>
      <c r="Q515" s="31">
        <f ca="1">RANDBETWEEN(40,110)/100</f>
        <v>0.72</v>
      </c>
      <c r="R515" s="31">
        <f ca="1">Q515*(IF(J515="Yes",1.25,1))</f>
        <v>0.89999999999999991</v>
      </c>
      <c r="S515" s="31">
        <f ca="1">R515*(IF(OR(VALUE(P515)&gt;8,VALUE(D515)&gt;80),1.25,1))</f>
        <v>0.89999999999999991</v>
      </c>
      <c r="T515" s="31">
        <f ca="1">S515*(IF(H515="Mass Customer",0.85,1))</f>
        <v>0.7649999999999999</v>
      </c>
      <c r="U515" s="31">
        <f>RANK(W515,W502:W1405,0)</f>
        <v>58</v>
      </c>
      <c r="V515" s="31">
        <v>104</v>
      </c>
      <c r="W515" s="31">
        <v>1.2875000000000001</v>
      </c>
    </row>
    <row r="516" spans="1:23" ht="15.75" customHeight="1" x14ac:dyDescent="0.3">
      <c r="A516" s="38" t="s">
        <v>1476</v>
      </c>
      <c r="B516" s="38" t="s">
        <v>1477</v>
      </c>
      <c r="C516" s="38" t="s">
        <v>98</v>
      </c>
      <c r="D516" s="41">
        <v>81</v>
      </c>
      <c r="E516" s="43" t="s">
        <v>1478</v>
      </c>
      <c r="F516" s="38" t="s">
        <v>548</v>
      </c>
      <c r="G516" s="38" t="s">
        <v>90</v>
      </c>
      <c r="H516" s="38" t="s">
        <v>78</v>
      </c>
      <c r="I516" s="38" t="s">
        <v>79</v>
      </c>
      <c r="J516" s="38" t="s">
        <v>80</v>
      </c>
      <c r="K516" s="39">
        <v>18</v>
      </c>
      <c r="L516" s="38" t="s">
        <v>1479</v>
      </c>
      <c r="M516" s="38" t="s">
        <v>1480</v>
      </c>
      <c r="N516" s="38" t="s">
        <v>94</v>
      </c>
      <c r="O516" s="38" t="s">
        <v>84</v>
      </c>
      <c r="P516" s="38" t="s">
        <v>167</v>
      </c>
      <c r="Q516" s="31">
        <f ca="1">RANDBETWEEN(40,110)/100</f>
        <v>1</v>
      </c>
      <c r="R516" s="31">
        <f ca="1">Q516*(IF(J516="Yes",1.25,1))</f>
        <v>1.25</v>
      </c>
      <c r="S516" s="31">
        <f ca="1">R516*(IF(OR(VALUE(P516)&gt;8,VALUE(D516)&gt;80),1.25,1))</f>
        <v>1.5625</v>
      </c>
      <c r="T516" s="31">
        <f ca="1">S516*(IF(H516="Mass Customer",0.85,1))</f>
        <v>1.328125</v>
      </c>
      <c r="U516" s="31">
        <f>RANK(W516,W249:W1249,0)</f>
        <v>198</v>
      </c>
      <c r="V516" s="31">
        <v>259</v>
      </c>
      <c r="W516" s="56">
        <v>1.0625</v>
      </c>
    </row>
    <row r="517" spans="1:23" ht="15.75" customHeight="1" x14ac:dyDescent="0.3">
      <c r="A517" s="38" t="s">
        <v>2454</v>
      </c>
      <c r="B517" s="40"/>
      <c r="C517" s="38" t="s">
        <v>74</v>
      </c>
      <c r="D517" s="41">
        <v>29</v>
      </c>
      <c r="E517" s="43" t="s">
        <v>2455</v>
      </c>
      <c r="F517" s="38" t="s">
        <v>294</v>
      </c>
      <c r="G517" s="38" t="s">
        <v>77</v>
      </c>
      <c r="H517" s="38" t="s">
        <v>126</v>
      </c>
      <c r="I517" s="38" t="s">
        <v>79</v>
      </c>
      <c r="J517" s="38" t="s">
        <v>91</v>
      </c>
      <c r="K517" s="39">
        <v>11</v>
      </c>
      <c r="L517" s="38" t="s">
        <v>2456</v>
      </c>
      <c r="M517" s="38" t="s">
        <v>2457</v>
      </c>
      <c r="N517" s="38" t="s">
        <v>105</v>
      </c>
      <c r="O517" s="38" t="s">
        <v>84</v>
      </c>
      <c r="P517" s="38" t="s">
        <v>233</v>
      </c>
      <c r="Q517" s="31">
        <f ca="1">RANDBETWEEN(40,110)/100</f>
        <v>0.89</v>
      </c>
      <c r="R517" s="31">
        <f ca="1">Q517*(IF(J517="Yes",1.25,1))</f>
        <v>0.89</v>
      </c>
      <c r="S517" s="31">
        <f ca="1">R517*(IF(OR(VALUE(P517)&gt;8,VALUE(D517)&gt;80),1.25,1))</f>
        <v>0.89</v>
      </c>
      <c r="T517" s="31">
        <f ca="1">S517*(IF(H517="Mass Customer",0.85,1))</f>
        <v>0.89</v>
      </c>
      <c r="U517" s="31">
        <f>RANK(W517,W313:W1032,0)</f>
        <v>336</v>
      </c>
      <c r="V517" s="31">
        <v>485</v>
      </c>
      <c r="W517" s="56">
        <v>0.87549999999999994</v>
      </c>
    </row>
    <row r="518" spans="1:23" ht="15.75" customHeight="1" x14ac:dyDescent="0.3">
      <c r="A518" s="38" t="s">
        <v>2179</v>
      </c>
      <c r="B518" s="38" t="s">
        <v>2180</v>
      </c>
      <c r="C518" s="38" t="s">
        <v>74</v>
      </c>
      <c r="D518" s="41">
        <v>97</v>
      </c>
      <c r="E518" s="43" t="s">
        <v>2181</v>
      </c>
      <c r="F518" s="38" t="s">
        <v>1703</v>
      </c>
      <c r="G518" s="38" t="s">
        <v>377</v>
      </c>
      <c r="H518" s="38" t="s">
        <v>78</v>
      </c>
      <c r="I518" s="38" t="s">
        <v>79</v>
      </c>
      <c r="J518" s="38" t="s">
        <v>80</v>
      </c>
      <c r="K518" s="39">
        <v>10</v>
      </c>
      <c r="L518" s="38" t="s">
        <v>2182</v>
      </c>
      <c r="M518" s="38" t="s">
        <v>1123</v>
      </c>
      <c r="N518" s="38" t="s">
        <v>94</v>
      </c>
      <c r="O518" s="38" t="s">
        <v>84</v>
      </c>
      <c r="P518" s="38" t="s">
        <v>167</v>
      </c>
      <c r="Q518" s="31">
        <f ca="1">RANDBETWEEN(40,110)/100</f>
        <v>0.96</v>
      </c>
      <c r="R518" s="31">
        <f ca="1">Q518*(IF(J518="Yes",1.25,1))</f>
        <v>1.2</v>
      </c>
      <c r="S518" s="31">
        <f ca="1">R518*(IF(OR(VALUE(P518)&gt;8,VALUE(D518)&gt;80),1.25,1))</f>
        <v>1.5</v>
      </c>
      <c r="T518" s="31">
        <f ca="1">S518*(IF(H518="Mass Customer",0.85,1))</f>
        <v>1.2749999999999999</v>
      </c>
      <c r="U518" s="31">
        <f>RANK(W518,W96:W1096,0)</f>
        <v>382</v>
      </c>
      <c r="V518" s="31">
        <v>420</v>
      </c>
      <c r="W518" s="56">
        <v>0.91374999999999995</v>
      </c>
    </row>
    <row r="519" spans="1:23" ht="15.75" customHeight="1" x14ac:dyDescent="0.3">
      <c r="A519" s="38" t="s">
        <v>3483</v>
      </c>
      <c r="B519" s="38" t="s">
        <v>3484</v>
      </c>
      <c r="C519" s="38" t="s">
        <v>74</v>
      </c>
      <c r="D519" s="41">
        <v>83</v>
      </c>
      <c r="E519" s="43" t="s">
        <v>3485</v>
      </c>
      <c r="F519" s="38" t="s">
        <v>352</v>
      </c>
      <c r="G519" s="38" t="s">
        <v>230</v>
      </c>
      <c r="H519" s="38" t="s">
        <v>78</v>
      </c>
      <c r="I519" s="38" t="s">
        <v>79</v>
      </c>
      <c r="J519" s="38" t="s">
        <v>91</v>
      </c>
      <c r="K519" s="39">
        <v>16</v>
      </c>
      <c r="L519" s="38" t="s">
        <v>3486</v>
      </c>
      <c r="M519" s="38" t="s">
        <v>3487</v>
      </c>
      <c r="N519" s="38" t="s">
        <v>105</v>
      </c>
      <c r="O519" s="38" t="s">
        <v>84</v>
      </c>
      <c r="P519" s="38" t="s">
        <v>120</v>
      </c>
      <c r="Q519" s="31">
        <f ca="1">RANDBETWEEN(40,110)/100</f>
        <v>0.78</v>
      </c>
      <c r="R519" s="31">
        <f ca="1">Q519*(IF(J519="Yes",1.25,1))</f>
        <v>0.78</v>
      </c>
      <c r="S519" s="31">
        <f ca="1">R519*(IF(OR(VALUE(P519)&gt;8,VALUE(D519)&gt;80),1.25,1))</f>
        <v>0.97500000000000009</v>
      </c>
      <c r="T519" s="31">
        <f ca="1">S519*(IF(H519="Mass Customer",0.85,1))</f>
        <v>0.8287500000000001</v>
      </c>
      <c r="U519" s="31">
        <f>RANK(W519,W53:W793,0)</f>
        <v>536</v>
      </c>
      <c r="V519" s="31">
        <v>725</v>
      </c>
      <c r="W519" s="56">
        <v>0.66937499999999994</v>
      </c>
    </row>
    <row r="520" spans="1:23" ht="15.75" customHeight="1" x14ac:dyDescent="0.3">
      <c r="A520" s="38" t="s">
        <v>1124</v>
      </c>
      <c r="B520" s="38" t="s">
        <v>1125</v>
      </c>
      <c r="C520" s="38" t="s">
        <v>98</v>
      </c>
      <c r="D520" s="41">
        <v>16</v>
      </c>
      <c r="E520" s="43" t="s">
        <v>1126</v>
      </c>
      <c r="F520" s="38" t="s">
        <v>170</v>
      </c>
      <c r="G520" s="38" t="s">
        <v>171</v>
      </c>
      <c r="H520" s="38" t="s">
        <v>126</v>
      </c>
      <c r="I520" s="38" t="s">
        <v>79</v>
      </c>
      <c r="J520" s="38" t="s">
        <v>91</v>
      </c>
      <c r="K520" s="39">
        <v>10</v>
      </c>
      <c r="L520" s="38" t="s">
        <v>1127</v>
      </c>
      <c r="M520" s="38" t="s">
        <v>941</v>
      </c>
      <c r="N520" s="38" t="s">
        <v>94</v>
      </c>
      <c r="O520" s="38" t="s">
        <v>84</v>
      </c>
      <c r="P520" s="38" t="s">
        <v>167</v>
      </c>
      <c r="Q520" s="31">
        <f ca="1">RANDBETWEEN(40,110)/100</f>
        <v>0.52</v>
      </c>
      <c r="R520" s="31">
        <f ca="1">Q520*(IF(J520="Yes",1.25,1))</f>
        <v>0.52</v>
      </c>
      <c r="S520" s="31">
        <f ca="1">R520*(IF(OR(VALUE(P520)&gt;8,VALUE(D520)&gt;80),1.25,1))</f>
        <v>0.52</v>
      </c>
      <c r="T520" s="31">
        <f ca="1">S520*(IF(H520="Mass Customer",0.85,1))</f>
        <v>0.52</v>
      </c>
      <c r="U520" s="31">
        <f>RANK(W520,W438:W1327,0)</f>
        <v>117</v>
      </c>
      <c r="V520" s="31">
        <v>191</v>
      </c>
      <c r="W520" s="56">
        <v>1.1499999999999999</v>
      </c>
    </row>
    <row r="521" spans="1:23" ht="15.75" customHeight="1" x14ac:dyDescent="0.3">
      <c r="A521" s="38" t="s">
        <v>86</v>
      </c>
      <c r="B521" s="38" t="s">
        <v>87</v>
      </c>
      <c r="C521" s="38" t="s">
        <v>74</v>
      </c>
      <c r="D521" s="41">
        <v>69</v>
      </c>
      <c r="E521" s="43" t="s">
        <v>88</v>
      </c>
      <c r="F521" s="38" t="s">
        <v>89</v>
      </c>
      <c r="G521" s="38" t="s">
        <v>90</v>
      </c>
      <c r="H521" s="38" t="s">
        <v>78</v>
      </c>
      <c r="I521" s="38" t="s">
        <v>79</v>
      </c>
      <c r="J521" s="38" t="s">
        <v>91</v>
      </c>
      <c r="K521" s="39">
        <v>16</v>
      </c>
      <c r="L521" s="38" t="s">
        <v>92</v>
      </c>
      <c r="M521" s="38" t="s">
        <v>93</v>
      </c>
      <c r="N521" s="38" t="s">
        <v>94</v>
      </c>
      <c r="O521" s="38" t="s">
        <v>84</v>
      </c>
      <c r="P521" s="38" t="s">
        <v>95</v>
      </c>
      <c r="Q521" s="31">
        <f ca="1">RANDBETWEEN(40,110)/100</f>
        <v>1.1000000000000001</v>
      </c>
      <c r="R521" s="31">
        <f ca="1">Q521*(IF(J521="Yes",1.25,1))</f>
        <v>1.1000000000000001</v>
      </c>
      <c r="S521" s="31">
        <f ca="1">R521*(IF(OR(VALUE(P521)&gt;8,VALUE(D521)&gt;80),1.25,1))</f>
        <v>1.375</v>
      </c>
      <c r="T521" s="31">
        <f ca="1">S521*(IF(H521="Mass Customer",0.85,1))</f>
        <v>1.16875</v>
      </c>
      <c r="U521" s="31">
        <f>RANK(W521,W519:W1519,0)</f>
        <v>1</v>
      </c>
      <c r="V521" s="31">
        <v>1</v>
      </c>
      <c r="W521" s="56">
        <v>1.71875</v>
      </c>
    </row>
    <row r="522" spans="1:23" ht="15.75" customHeight="1" x14ac:dyDescent="0.3">
      <c r="A522" s="38" t="s">
        <v>2987</v>
      </c>
      <c r="B522" s="38" t="s">
        <v>2988</v>
      </c>
      <c r="C522" s="38" t="s">
        <v>74</v>
      </c>
      <c r="D522" s="41">
        <v>70</v>
      </c>
      <c r="E522" s="43" t="s">
        <v>2989</v>
      </c>
      <c r="F522" s="38" t="s">
        <v>420</v>
      </c>
      <c r="G522" s="38" t="s">
        <v>178</v>
      </c>
      <c r="H522" s="38" t="s">
        <v>78</v>
      </c>
      <c r="I522" s="38" t="s">
        <v>79</v>
      </c>
      <c r="J522" s="38" t="s">
        <v>80</v>
      </c>
      <c r="K522" s="39">
        <v>5</v>
      </c>
      <c r="L522" s="38" t="s">
        <v>2990</v>
      </c>
      <c r="M522" s="38" t="s">
        <v>2991</v>
      </c>
      <c r="N522" s="38" t="s">
        <v>94</v>
      </c>
      <c r="O522" s="38" t="s">
        <v>84</v>
      </c>
      <c r="P522" s="38" t="s">
        <v>167</v>
      </c>
      <c r="Q522" s="31">
        <f ca="1">RANDBETWEEN(40,110)/100</f>
        <v>0.65</v>
      </c>
      <c r="R522" s="31">
        <f ca="1">Q522*(IF(J522="Yes",1.25,1))</f>
        <v>0.8125</v>
      </c>
      <c r="S522" s="31">
        <f ca="1">R522*(IF(OR(VALUE(P522)&gt;8,VALUE(D522)&gt;80),1.25,1))</f>
        <v>0.8125</v>
      </c>
      <c r="T522" s="31">
        <f ca="1">S522*(IF(H522="Mass Customer",0.85,1))</f>
        <v>0.69062499999999993</v>
      </c>
      <c r="U522" s="31">
        <f>RANK(W522,W59:W913,0)</f>
        <v>519</v>
      </c>
      <c r="V522" s="31">
        <v>609</v>
      </c>
      <c r="W522" s="56">
        <v>0.76249999999999996</v>
      </c>
    </row>
    <row r="523" spans="1:23" ht="15.75" hidden="1" customHeight="1" x14ac:dyDescent="0.3">
      <c r="A523" s="38" t="s">
        <v>1620</v>
      </c>
      <c r="B523" s="38" t="s">
        <v>1621</v>
      </c>
      <c r="C523" s="38" t="s">
        <v>74</v>
      </c>
      <c r="D523" s="41">
        <v>73</v>
      </c>
      <c r="E523" s="43" t="s">
        <v>1622</v>
      </c>
      <c r="F523" s="40"/>
      <c r="G523" s="38" t="s">
        <v>90</v>
      </c>
      <c r="H523" s="38" t="s">
        <v>126</v>
      </c>
      <c r="I523" s="38" t="s">
        <v>79</v>
      </c>
      <c r="J523" s="38" t="s">
        <v>91</v>
      </c>
      <c r="K523" s="39">
        <v>19</v>
      </c>
      <c r="L523" s="38" t="s">
        <v>1623</v>
      </c>
      <c r="M523" s="38" t="s">
        <v>1624</v>
      </c>
      <c r="N523" s="38" t="s">
        <v>94</v>
      </c>
      <c r="O523" s="38" t="s">
        <v>84</v>
      </c>
      <c r="P523" s="38" t="s">
        <v>167</v>
      </c>
      <c r="Q523" s="31">
        <f ca="1">RANDBETWEEN(40,110)/100</f>
        <v>0.43</v>
      </c>
      <c r="R523" s="31">
        <f ca="1">Q523*(IF(J523="Yes",1.25,1))</f>
        <v>0.43</v>
      </c>
      <c r="S523" s="31">
        <f ca="1">R523*(IF(OR(VALUE(P523)&gt;8,VALUE(D523)&gt;80),1.25,1))</f>
        <v>0.43</v>
      </c>
      <c r="T523" s="31">
        <f ca="1">S523*(IF(H523="Mass Customer",0.85,1))</f>
        <v>0.43</v>
      </c>
      <c r="U523" s="31">
        <f>RANK(W523,W226:W1226,0)</f>
        <v>230</v>
      </c>
      <c r="V523" s="31">
        <v>297</v>
      </c>
      <c r="W523" s="31">
        <v>1.0306249999999999</v>
      </c>
    </row>
    <row r="524" spans="1:23" ht="15.75" customHeight="1" x14ac:dyDescent="0.3">
      <c r="A524" s="38" t="s">
        <v>3292</v>
      </c>
      <c r="B524" s="38" t="s">
        <v>3293</v>
      </c>
      <c r="C524" s="38" t="s">
        <v>74</v>
      </c>
      <c r="D524" s="41">
        <v>93</v>
      </c>
      <c r="E524" s="43" t="s">
        <v>3294</v>
      </c>
      <c r="F524" s="38" t="s">
        <v>689</v>
      </c>
      <c r="G524" s="38" t="s">
        <v>140</v>
      </c>
      <c r="H524" s="38" t="s">
        <v>78</v>
      </c>
      <c r="I524" s="38" t="s">
        <v>79</v>
      </c>
      <c r="J524" s="38" t="s">
        <v>80</v>
      </c>
      <c r="K524" s="39">
        <v>7</v>
      </c>
      <c r="L524" s="38" t="s">
        <v>3295</v>
      </c>
      <c r="M524" s="38" t="s">
        <v>119</v>
      </c>
      <c r="N524" s="38" t="s">
        <v>94</v>
      </c>
      <c r="O524" s="38" t="s">
        <v>84</v>
      </c>
      <c r="P524" s="38" t="s">
        <v>355</v>
      </c>
      <c r="Q524" s="31">
        <f ca="1">RANDBETWEEN(40,110)/100</f>
        <v>0.71</v>
      </c>
      <c r="R524" s="31">
        <f ca="1">Q524*(IF(J524="Yes",1.25,1))</f>
        <v>0.88749999999999996</v>
      </c>
      <c r="S524" s="31">
        <f ca="1">R524*(IF(OR(VALUE(P524)&gt;8,VALUE(D524)&gt;80),1.25,1))</f>
        <v>1.109375</v>
      </c>
      <c r="T524" s="31">
        <f ca="1">S524*(IF(H524="Mass Customer",0.85,1))</f>
        <v>0.94296875000000002</v>
      </c>
      <c r="U524" s="31">
        <f>RANK(W524,W63:W844,0)</f>
        <v>526</v>
      </c>
      <c r="V524" s="31">
        <v>676</v>
      </c>
      <c r="W524" s="56">
        <v>0.70125000000000004</v>
      </c>
    </row>
    <row r="525" spans="1:23" ht="15.75" customHeight="1" x14ac:dyDescent="0.3">
      <c r="A525" s="38" t="s">
        <v>830</v>
      </c>
      <c r="B525" s="38" t="s">
        <v>831</v>
      </c>
      <c r="C525" s="38" t="s">
        <v>74</v>
      </c>
      <c r="D525" s="41">
        <v>89</v>
      </c>
      <c r="E525" s="43" t="s">
        <v>832</v>
      </c>
      <c r="F525" s="38" t="s">
        <v>833</v>
      </c>
      <c r="G525" s="38" t="s">
        <v>230</v>
      </c>
      <c r="H525" s="38" t="s">
        <v>78</v>
      </c>
      <c r="I525" s="38" t="s">
        <v>79</v>
      </c>
      <c r="J525" s="38" t="s">
        <v>91</v>
      </c>
      <c r="K525" s="39">
        <v>19</v>
      </c>
      <c r="L525" s="38" t="s">
        <v>834</v>
      </c>
      <c r="M525" s="38" t="s">
        <v>835</v>
      </c>
      <c r="N525" s="38" t="s">
        <v>94</v>
      </c>
      <c r="O525" s="38" t="s">
        <v>84</v>
      </c>
      <c r="P525" s="38" t="s">
        <v>129</v>
      </c>
      <c r="Q525" s="31">
        <f ca="1">RANDBETWEEN(40,110)/100</f>
        <v>0.66</v>
      </c>
      <c r="R525" s="31">
        <f ca="1">Q525*(IF(J525="Yes",1.25,1))</f>
        <v>0.66</v>
      </c>
      <c r="S525" s="31">
        <f ca="1">R525*(IF(OR(VALUE(P525)&gt;8,VALUE(D525)&gt;80),1.25,1))</f>
        <v>0.82500000000000007</v>
      </c>
      <c r="T525" s="31">
        <f ca="1">S525*(IF(H525="Mass Customer",0.85,1))</f>
        <v>0.70125000000000004</v>
      </c>
      <c r="U525" s="31">
        <f>RANK(W525,W389:W1389,0)</f>
        <v>84</v>
      </c>
      <c r="V525" s="31">
        <v>133</v>
      </c>
      <c r="W525" s="56">
        <v>1.2375</v>
      </c>
    </row>
    <row r="526" spans="1:23" ht="15.75" customHeight="1" x14ac:dyDescent="0.3">
      <c r="A526" s="38" t="s">
        <v>2383</v>
      </c>
      <c r="B526" s="38" t="s">
        <v>2384</v>
      </c>
      <c r="C526" s="38" t="s">
        <v>98</v>
      </c>
      <c r="D526" s="41">
        <v>38</v>
      </c>
      <c r="E526" s="43" t="s">
        <v>2385</v>
      </c>
      <c r="F526" s="38" t="s">
        <v>950</v>
      </c>
      <c r="G526" s="38" t="s">
        <v>230</v>
      </c>
      <c r="H526" s="38" t="s">
        <v>78</v>
      </c>
      <c r="I526" s="38" t="s">
        <v>79</v>
      </c>
      <c r="J526" s="38" t="s">
        <v>80</v>
      </c>
      <c r="K526" s="39">
        <v>18</v>
      </c>
      <c r="L526" s="38" t="s">
        <v>2386</v>
      </c>
      <c r="M526" s="38" t="s">
        <v>2387</v>
      </c>
      <c r="N526" s="38" t="s">
        <v>94</v>
      </c>
      <c r="O526" s="38" t="s">
        <v>84</v>
      </c>
      <c r="P526" s="38" t="s">
        <v>129</v>
      </c>
      <c r="Q526" s="31">
        <f ca="1">RANDBETWEEN(40,110)/100</f>
        <v>0.96</v>
      </c>
      <c r="R526" s="31">
        <f ca="1">Q526*(IF(J526="Yes",1.25,1))</f>
        <v>1.2</v>
      </c>
      <c r="S526" s="31">
        <f ca="1">R526*(IF(OR(VALUE(P526)&gt;8,VALUE(D526)&gt;80),1.25,1))</f>
        <v>1.2</v>
      </c>
      <c r="T526" s="31">
        <f ca="1">S526*(IF(H526="Mass Customer",0.85,1))</f>
        <v>1.02</v>
      </c>
      <c r="U526" s="31">
        <f>RANK(W526,W228:W1058,0)</f>
        <v>361</v>
      </c>
      <c r="V526" s="31">
        <v>468</v>
      </c>
      <c r="W526" s="56">
        <v>0.88984374999999993</v>
      </c>
    </row>
    <row r="527" spans="1:23" ht="15.75" customHeight="1" x14ac:dyDescent="0.3">
      <c r="A527" s="38" t="s">
        <v>4206</v>
      </c>
      <c r="B527" s="38" t="s">
        <v>4207</v>
      </c>
      <c r="C527" s="38" t="s">
        <v>74</v>
      </c>
      <c r="D527" s="41">
        <v>1</v>
      </c>
      <c r="E527" s="43" t="s">
        <v>4208</v>
      </c>
      <c r="F527" s="38" t="s">
        <v>503</v>
      </c>
      <c r="G527" s="38" t="s">
        <v>230</v>
      </c>
      <c r="H527" s="38" t="s">
        <v>78</v>
      </c>
      <c r="I527" s="38" t="s">
        <v>79</v>
      </c>
      <c r="J527" s="38" t="s">
        <v>91</v>
      </c>
      <c r="K527" s="39">
        <v>13</v>
      </c>
      <c r="L527" s="38" t="s">
        <v>4209</v>
      </c>
      <c r="M527" s="38" t="s">
        <v>2122</v>
      </c>
      <c r="N527" s="38" t="s">
        <v>105</v>
      </c>
      <c r="O527" s="38" t="s">
        <v>84</v>
      </c>
      <c r="P527" s="38" t="s">
        <v>129</v>
      </c>
      <c r="Q527" s="31">
        <f ca="1">RANDBETWEEN(40,110)/100</f>
        <v>1.03</v>
      </c>
      <c r="R527" s="31">
        <f ca="1">Q527*(IF(J527="Yes",1.25,1))</f>
        <v>1.03</v>
      </c>
      <c r="S527" s="31">
        <f ca="1">R527*(IF(OR(VALUE(P527)&gt;8,VALUE(D527)&gt;80),1.25,1))</f>
        <v>1.03</v>
      </c>
      <c r="T527" s="31">
        <f ca="1">S527*(IF(H527="Mass Customer",0.85,1))</f>
        <v>0.87549999999999994</v>
      </c>
      <c r="U527" s="31">
        <f>RANK(W527,W515:W626,0)</f>
        <v>104</v>
      </c>
      <c r="V527" s="31">
        <v>899</v>
      </c>
      <c r="W527" s="56">
        <v>0.51</v>
      </c>
    </row>
    <row r="528" spans="1:23" ht="15.75" customHeight="1" x14ac:dyDescent="0.3">
      <c r="A528" s="38" t="s">
        <v>3581</v>
      </c>
      <c r="B528" s="38" t="s">
        <v>3582</v>
      </c>
      <c r="C528" s="38" t="s">
        <v>98</v>
      </c>
      <c r="D528" s="41">
        <v>7</v>
      </c>
      <c r="E528" s="43" t="s">
        <v>3583</v>
      </c>
      <c r="F528" s="38" t="s">
        <v>2482</v>
      </c>
      <c r="G528" s="38" t="s">
        <v>140</v>
      </c>
      <c r="H528" s="38" t="s">
        <v>102</v>
      </c>
      <c r="I528" s="38" t="s">
        <v>79</v>
      </c>
      <c r="J528" s="38" t="s">
        <v>91</v>
      </c>
      <c r="K528" s="39">
        <v>11</v>
      </c>
      <c r="L528" s="38" t="s">
        <v>3584</v>
      </c>
      <c r="M528" s="38" t="s">
        <v>1052</v>
      </c>
      <c r="N528" s="38" t="s">
        <v>94</v>
      </c>
      <c r="O528" s="38" t="s">
        <v>84</v>
      </c>
      <c r="P528" s="38" t="s">
        <v>355</v>
      </c>
      <c r="Q528" s="31">
        <f ca="1">RANDBETWEEN(40,110)/100</f>
        <v>0.86</v>
      </c>
      <c r="R528" s="31">
        <f ca="1">Q528*(IF(J528="Yes",1.25,1))</f>
        <v>0.86</v>
      </c>
      <c r="S528" s="31">
        <f ca="1">R528*(IF(OR(VALUE(P528)&gt;8,VALUE(D528)&gt;80),1.25,1))</f>
        <v>1.075</v>
      </c>
      <c r="T528" s="31">
        <f ca="1">S528*(IF(H528="Mass Customer",0.85,1))</f>
        <v>1.075</v>
      </c>
      <c r="U528" s="31">
        <f>RANK(W528,W71:W778,0)</f>
        <v>533</v>
      </c>
      <c r="V528" s="31">
        <v>750</v>
      </c>
      <c r="W528" s="56">
        <v>0.65</v>
      </c>
    </row>
    <row r="529" spans="1:23" ht="15.75" customHeight="1" x14ac:dyDescent="0.3">
      <c r="A529" s="38" t="s">
        <v>226</v>
      </c>
      <c r="B529" s="40"/>
      <c r="C529" s="38" t="s">
        <v>74</v>
      </c>
      <c r="D529" s="41">
        <v>59</v>
      </c>
      <c r="E529" s="43" t="s">
        <v>1896</v>
      </c>
      <c r="F529" s="38" t="s">
        <v>452</v>
      </c>
      <c r="G529" s="38" t="s">
        <v>77</v>
      </c>
      <c r="H529" s="38" t="s">
        <v>102</v>
      </c>
      <c r="I529" s="38" t="s">
        <v>79</v>
      </c>
      <c r="J529" s="38" t="s">
        <v>91</v>
      </c>
      <c r="K529" s="39">
        <v>12</v>
      </c>
      <c r="L529" s="38" t="s">
        <v>1897</v>
      </c>
      <c r="M529" s="38" t="s">
        <v>1898</v>
      </c>
      <c r="N529" s="38" t="s">
        <v>94</v>
      </c>
      <c r="O529" s="38" t="s">
        <v>84</v>
      </c>
      <c r="P529" s="38" t="s">
        <v>95</v>
      </c>
      <c r="Q529" s="31">
        <f ca="1">RANDBETWEEN(40,110)/100</f>
        <v>0.6</v>
      </c>
      <c r="R529" s="31">
        <f ca="1">Q529*(IF(J529="Yes",1.25,1))</f>
        <v>0.6</v>
      </c>
      <c r="S529" s="31">
        <f ca="1">R529*(IF(OR(VALUE(P529)&gt;8,VALUE(D529)&gt;80),1.25,1))</f>
        <v>0.75</v>
      </c>
      <c r="T529" s="31">
        <f ca="1">S529*(IF(H529="Mass Customer",0.85,1))</f>
        <v>0.75</v>
      </c>
      <c r="U529" s="31">
        <f>RANK(W529,W171:W1171,0)</f>
        <v>299</v>
      </c>
      <c r="V529" s="31">
        <v>358</v>
      </c>
      <c r="W529" s="56">
        <v>0.98</v>
      </c>
    </row>
    <row r="530" spans="1:23" ht="15.75" hidden="1" customHeight="1" x14ac:dyDescent="0.3">
      <c r="A530" s="38" t="s">
        <v>905</v>
      </c>
      <c r="B530" s="38" t="s">
        <v>906</v>
      </c>
      <c r="C530" s="38" t="s">
        <v>98</v>
      </c>
      <c r="D530" s="41">
        <v>39</v>
      </c>
      <c r="E530" s="43" t="s">
        <v>907</v>
      </c>
      <c r="F530" s="40"/>
      <c r="G530" s="38" t="s">
        <v>90</v>
      </c>
      <c r="H530" s="38" t="s">
        <v>78</v>
      </c>
      <c r="I530" s="38" t="s">
        <v>79</v>
      </c>
      <c r="J530" s="38" t="s">
        <v>91</v>
      </c>
      <c r="K530" s="39">
        <v>17</v>
      </c>
      <c r="L530" s="38" t="s">
        <v>908</v>
      </c>
      <c r="M530" s="38" t="s">
        <v>909</v>
      </c>
      <c r="N530" s="38" t="s">
        <v>94</v>
      </c>
      <c r="O530" s="38" t="s">
        <v>84</v>
      </c>
      <c r="P530" s="38" t="s">
        <v>167</v>
      </c>
      <c r="Q530" s="31">
        <f ca="1">RANDBETWEEN(40,110)/100</f>
        <v>0.75</v>
      </c>
      <c r="R530" s="31">
        <f ca="1">Q530*(IF(J530="Yes",1.25,1))</f>
        <v>0.75</v>
      </c>
      <c r="S530" s="31">
        <f ca="1">R530*(IF(OR(VALUE(P530)&gt;8,VALUE(D530)&gt;80),1.25,1))</f>
        <v>0.75</v>
      </c>
      <c r="T530" s="31">
        <f ca="1">S530*(IF(H530="Mass Customer",0.85,1))</f>
        <v>0.63749999999999996</v>
      </c>
      <c r="U530" s="31">
        <f>RANK(W530,W380:W1380,0)</f>
        <v>96</v>
      </c>
      <c r="V530" s="31">
        <v>146</v>
      </c>
      <c r="W530" s="31">
        <v>1.2250000000000001</v>
      </c>
    </row>
    <row r="531" spans="1:23" ht="15.75" customHeight="1" x14ac:dyDescent="0.3">
      <c r="A531" s="38" t="s">
        <v>1387</v>
      </c>
      <c r="B531" s="38" t="s">
        <v>1388</v>
      </c>
      <c r="C531" s="38" t="s">
        <v>74</v>
      </c>
      <c r="D531" s="41">
        <v>49</v>
      </c>
      <c r="E531" s="43" t="s">
        <v>1389</v>
      </c>
      <c r="F531" s="38" t="s">
        <v>100</v>
      </c>
      <c r="G531" s="38" t="s">
        <v>101</v>
      </c>
      <c r="H531" s="38" t="s">
        <v>102</v>
      </c>
      <c r="I531" s="38" t="s">
        <v>79</v>
      </c>
      <c r="J531" s="38" t="s">
        <v>80</v>
      </c>
      <c r="K531" s="39">
        <v>10</v>
      </c>
      <c r="L531" s="38" t="s">
        <v>1390</v>
      </c>
      <c r="M531" s="38" t="s">
        <v>482</v>
      </c>
      <c r="N531" s="38" t="s">
        <v>83</v>
      </c>
      <c r="O531" s="38" t="s">
        <v>84</v>
      </c>
      <c r="P531" s="38" t="s">
        <v>129</v>
      </c>
      <c r="Q531" s="31">
        <f ca="1">RANDBETWEEN(40,110)/100</f>
        <v>0.41</v>
      </c>
      <c r="R531" s="31">
        <f ca="1">Q531*(IF(J531="Yes",1.25,1))</f>
        <v>0.51249999999999996</v>
      </c>
      <c r="S531" s="31">
        <f ca="1">R531*(IF(OR(VALUE(P531)&gt;8,VALUE(D531)&gt;80),1.25,1))</f>
        <v>0.51249999999999996</v>
      </c>
      <c r="T531" s="31">
        <f ca="1">S531*(IF(H531="Mass Customer",0.85,1))</f>
        <v>0.51249999999999996</v>
      </c>
      <c r="U531" s="31">
        <f>RANK(W531,W283:W1283,0)</f>
        <v>179</v>
      </c>
      <c r="V531" s="31">
        <v>248</v>
      </c>
      <c r="W531" s="56">
        <v>1.078125</v>
      </c>
    </row>
    <row r="532" spans="1:23" ht="15.75" customHeight="1" x14ac:dyDescent="0.3">
      <c r="A532" s="38" t="s">
        <v>4377</v>
      </c>
      <c r="B532" s="38" t="s">
        <v>4378</v>
      </c>
      <c r="C532" s="38" t="s">
        <v>98</v>
      </c>
      <c r="D532" s="41">
        <v>63</v>
      </c>
      <c r="E532" s="43" t="s">
        <v>1389</v>
      </c>
      <c r="F532" s="38" t="s">
        <v>704</v>
      </c>
      <c r="G532" s="38" t="s">
        <v>178</v>
      </c>
      <c r="H532" s="38" t="s">
        <v>102</v>
      </c>
      <c r="I532" s="38" t="s">
        <v>79</v>
      </c>
      <c r="J532" s="38" t="s">
        <v>80</v>
      </c>
      <c r="K532" s="39">
        <v>8</v>
      </c>
      <c r="L532" s="38" t="s">
        <v>4379</v>
      </c>
      <c r="M532" s="38" t="s">
        <v>4380</v>
      </c>
      <c r="N532" s="38" t="s">
        <v>94</v>
      </c>
      <c r="O532" s="38" t="s">
        <v>84</v>
      </c>
      <c r="P532" s="38" t="s">
        <v>680</v>
      </c>
      <c r="Q532" s="31">
        <f ca="1">RANDBETWEEN(40,110)/100</f>
        <v>0.57999999999999996</v>
      </c>
      <c r="R532" s="31">
        <f ca="1">Q532*(IF(J532="Yes",1.25,1))</f>
        <v>0.72499999999999998</v>
      </c>
      <c r="S532" s="31">
        <f ca="1">R532*(IF(OR(VALUE(P532)&gt;8,VALUE(D532)&gt;80),1.25,1))</f>
        <v>0.72499999999999998</v>
      </c>
      <c r="T532" s="31">
        <f ca="1">S532*(IF(H532="Mass Customer",0.85,1))</f>
        <v>0.72499999999999998</v>
      </c>
      <c r="U532" s="31">
        <f>RANK(W532,W78:W589,0)</f>
        <v>482</v>
      </c>
      <c r="V532" s="31">
        <v>939</v>
      </c>
      <c r="W532" s="56">
        <v>0.46750000000000003</v>
      </c>
    </row>
    <row r="533" spans="1:23" ht="15.75" customHeight="1" x14ac:dyDescent="0.3">
      <c r="A533" s="38" t="s">
        <v>942</v>
      </c>
      <c r="B533" s="38" t="s">
        <v>3899</v>
      </c>
      <c r="C533" s="38" t="s">
        <v>98</v>
      </c>
      <c r="D533" s="41">
        <v>43</v>
      </c>
      <c r="E533" s="43" t="s">
        <v>3900</v>
      </c>
      <c r="F533" s="38" t="s">
        <v>446</v>
      </c>
      <c r="G533" s="38" t="s">
        <v>101</v>
      </c>
      <c r="H533" s="38" t="s">
        <v>78</v>
      </c>
      <c r="I533" s="38" t="s">
        <v>79</v>
      </c>
      <c r="J533" s="38" t="s">
        <v>91</v>
      </c>
      <c r="K533" s="39">
        <v>9</v>
      </c>
      <c r="L533" s="38" t="s">
        <v>3901</v>
      </c>
      <c r="M533" s="38" t="s">
        <v>3902</v>
      </c>
      <c r="N533" s="38" t="s">
        <v>105</v>
      </c>
      <c r="O533" s="38" t="s">
        <v>84</v>
      </c>
      <c r="P533" s="38" t="s">
        <v>85</v>
      </c>
      <c r="Q533" s="31">
        <f ca="1">RANDBETWEEN(40,110)/100</f>
        <v>0.72</v>
      </c>
      <c r="R533" s="31">
        <f ca="1">Q533*(IF(J533="Yes",1.25,1))</f>
        <v>0.72</v>
      </c>
      <c r="S533" s="31">
        <f ca="1">R533*(IF(OR(VALUE(P533)&gt;8,VALUE(D533)&gt;80),1.25,1))</f>
        <v>0.72</v>
      </c>
      <c r="T533" s="31">
        <f ca="1">S533*(IF(H533="Mass Customer",0.85,1))</f>
        <v>0.61199999999999999</v>
      </c>
      <c r="U533" s="31">
        <f>RANK(W533,W171:W707,0)</f>
        <v>440</v>
      </c>
      <c r="V533" s="31">
        <v>820</v>
      </c>
      <c r="W533" s="56">
        <v>0.58437499999999998</v>
      </c>
    </row>
    <row r="534" spans="1:23" ht="15.75" hidden="1" customHeight="1" x14ac:dyDescent="0.3">
      <c r="A534" s="38" t="s">
        <v>2582</v>
      </c>
      <c r="B534" s="38" t="s">
        <v>2583</v>
      </c>
      <c r="C534" s="38" t="s">
        <v>98</v>
      </c>
      <c r="D534" s="41">
        <v>91</v>
      </c>
      <c r="E534" s="43" t="s">
        <v>2584</v>
      </c>
      <c r="F534" s="40"/>
      <c r="G534" s="38" t="s">
        <v>77</v>
      </c>
      <c r="H534" s="38" t="s">
        <v>78</v>
      </c>
      <c r="I534" s="38" t="s">
        <v>79</v>
      </c>
      <c r="J534" s="38" t="s">
        <v>91</v>
      </c>
      <c r="K534" s="39">
        <v>9</v>
      </c>
      <c r="L534" s="38" t="s">
        <v>2585</v>
      </c>
      <c r="M534" s="38" t="s">
        <v>2586</v>
      </c>
      <c r="N534" s="38" t="s">
        <v>105</v>
      </c>
      <c r="O534" s="38" t="s">
        <v>84</v>
      </c>
      <c r="P534" s="38" t="s">
        <v>210</v>
      </c>
      <c r="Q534" s="31">
        <f ca="1">RANDBETWEEN(40,110)/100</f>
        <v>0.99</v>
      </c>
      <c r="R534" s="31">
        <f ca="1">Q534*(IF(J534="Yes",1.25,1))</f>
        <v>0.99</v>
      </c>
      <c r="S534" s="31">
        <f ca="1">R534*(IF(OR(VALUE(P534)&gt;8,VALUE(D534)&gt;80),1.25,1))</f>
        <v>1.2375</v>
      </c>
      <c r="T534" s="31">
        <f ca="1">S534*(IF(H534="Mass Customer",0.85,1))</f>
        <v>1.0518750000000001</v>
      </c>
      <c r="U534" s="31">
        <f>RANK(W534,W83:W1018,0)</f>
        <v>472</v>
      </c>
      <c r="V534" s="31">
        <v>515</v>
      </c>
      <c r="W534" s="31">
        <v>0.83937499999999998</v>
      </c>
    </row>
    <row r="535" spans="1:23" ht="15.75" customHeight="1" x14ac:dyDescent="0.3">
      <c r="A535" s="38" t="s">
        <v>592</v>
      </c>
      <c r="B535" s="38" t="s">
        <v>593</v>
      </c>
      <c r="C535" s="38" t="s">
        <v>74</v>
      </c>
      <c r="D535" s="41">
        <v>24</v>
      </c>
      <c r="E535" s="43" t="s">
        <v>594</v>
      </c>
      <c r="F535" s="38" t="s">
        <v>89</v>
      </c>
      <c r="G535" s="38" t="s">
        <v>178</v>
      </c>
      <c r="H535" s="38" t="s">
        <v>102</v>
      </c>
      <c r="I535" s="38" t="s">
        <v>79</v>
      </c>
      <c r="J535" s="38" t="s">
        <v>91</v>
      </c>
      <c r="K535" s="39">
        <v>16</v>
      </c>
      <c r="L535" s="38" t="s">
        <v>595</v>
      </c>
      <c r="M535" s="38" t="s">
        <v>596</v>
      </c>
      <c r="N535" s="38" t="s">
        <v>83</v>
      </c>
      <c r="O535" s="38" t="s">
        <v>84</v>
      </c>
      <c r="P535" s="38" t="s">
        <v>210</v>
      </c>
      <c r="Q535" s="31">
        <f ca="1">RANDBETWEEN(40,110)/100</f>
        <v>0.91</v>
      </c>
      <c r="R535" s="31">
        <f ca="1">Q535*(IF(J535="Yes",1.25,1))</f>
        <v>0.91</v>
      </c>
      <c r="S535" s="31">
        <f ca="1">R535*(IF(OR(VALUE(P535)&gt;8,VALUE(D535)&gt;80),1.25,1))</f>
        <v>0.91</v>
      </c>
      <c r="T535" s="31">
        <f ca="1">S535*(IF(H535="Mass Customer",0.85,1))</f>
        <v>0.91</v>
      </c>
      <c r="U535" s="31">
        <f>RANK(W535,W445:W1445,0)</f>
        <v>56</v>
      </c>
      <c r="V535" s="31">
        <v>89</v>
      </c>
      <c r="W535" s="56">
        <v>1.3125</v>
      </c>
    </row>
    <row r="536" spans="1:23" ht="15.75" hidden="1" customHeight="1" x14ac:dyDescent="0.3">
      <c r="A536" s="38" t="s">
        <v>1680</v>
      </c>
      <c r="B536" s="38" t="s">
        <v>1681</v>
      </c>
      <c r="C536" s="38" t="s">
        <v>74</v>
      </c>
      <c r="D536" s="41">
        <v>21</v>
      </c>
      <c r="E536" s="43" t="s">
        <v>1682</v>
      </c>
      <c r="F536" s="40"/>
      <c r="G536" s="38" t="s">
        <v>77</v>
      </c>
      <c r="H536" s="38" t="s">
        <v>78</v>
      </c>
      <c r="I536" s="38" t="s">
        <v>79</v>
      </c>
      <c r="J536" s="38" t="s">
        <v>80</v>
      </c>
      <c r="K536" s="39">
        <v>14</v>
      </c>
      <c r="L536" s="38" t="s">
        <v>1683</v>
      </c>
      <c r="M536" s="38" t="s">
        <v>731</v>
      </c>
      <c r="N536" s="38" t="s">
        <v>94</v>
      </c>
      <c r="O536" s="38" t="s">
        <v>84</v>
      </c>
      <c r="P536" s="38" t="s">
        <v>85</v>
      </c>
      <c r="Q536" s="31">
        <f ca="1">RANDBETWEEN(40,110)/100</f>
        <v>0.48</v>
      </c>
      <c r="R536" s="31">
        <f ca="1">Q536*(IF(J536="Yes",1.25,1))</f>
        <v>0.6</v>
      </c>
      <c r="S536" s="31">
        <f ca="1">R536*(IF(OR(VALUE(P536)&gt;8,VALUE(D536)&gt;80),1.25,1))</f>
        <v>0.6</v>
      </c>
      <c r="T536" s="31">
        <f ca="1">S536*(IF(H536="Mass Customer",0.85,1))</f>
        <v>0.51</v>
      </c>
      <c r="U536" s="31">
        <f>RANK(W536,W408:W1226,0)</f>
        <v>188</v>
      </c>
      <c r="V536" s="31">
        <v>310</v>
      </c>
      <c r="W536" s="31">
        <v>1.02265625</v>
      </c>
    </row>
    <row r="537" spans="1:23" ht="15.75" customHeight="1" x14ac:dyDescent="0.3">
      <c r="A537" s="38" t="s">
        <v>1548</v>
      </c>
      <c r="B537" s="38" t="s">
        <v>1549</v>
      </c>
      <c r="C537" s="38" t="s">
        <v>98</v>
      </c>
      <c r="D537" s="41">
        <v>26</v>
      </c>
      <c r="E537" s="43" t="s">
        <v>1550</v>
      </c>
      <c r="F537" s="38" t="s">
        <v>331</v>
      </c>
      <c r="G537" s="38" t="s">
        <v>171</v>
      </c>
      <c r="H537" s="38" t="s">
        <v>78</v>
      </c>
      <c r="I537" s="38" t="s">
        <v>79</v>
      </c>
      <c r="J537" s="38" t="s">
        <v>80</v>
      </c>
      <c r="K537" s="39">
        <v>10</v>
      </c>
      <c r="L537" s="38" t="s">
        <v>1551</v>
      </c>
      <c r="M537" s="38" t="s">
        <v>1221</v>
      </c>
      <c r="N537" s="38" t="s">
        <v>105</v>
      </c>
      <c r="O537" s="38" t="s">
        <v>84</v>
      </c>
      <c r="P537" s="38" t="s">
        <v>167</v>
      </c>
      <c r="Q537" s="31">
        <f ca="1">RANDBETWEEN(40,110)/100</f>
        <v>0.56000000000000005</v>
      </c>
      <c r="R537" s="31">
        <f ca="1">Q537*(IF(J537="Yes",1.25,1))</f>
        <v>0.70000000000000007</v>
      </c>
      <c r="S537" s="31">
        <f ca="1">R537*(IF(OR(VALUE(P537)&gt;8,VALUE(D537)&gt;80),1.25,1))</f>
        <v>0.70000000000000007</v>
      </c>
      <c r="T537" s="31">
        <f ca="1">S537*(IF(H537="Mass Customer",0.85,1))</f>
        <v>0.59500000000000008</v>
      </c>
      <c r="U537" s="31">
        <f>RANK(W537,W358:W1255,0)</f>
        <v>190</v>
      </c>
      <c r="V537" s="31">
        <v>282</v>
      </c>
      <c r="W537" s="56">
        <v>1.0492187500000001</v>
      </c>
    </row>
    <row r="538" spans="1:23" ht="15.75" customHeight="1" x14ac:dyDescent="0.3">
      <c r="A538" s="38" t="s">
        <v>3431</v>
      </c>
      <c r="B538" s="38" t="s">
        <v>3432</v>
      </c>
      <c r="C538" s="38" t="s">
        <v>74</v>
      </c>
      <c r="D538" s="41">
        <v>28</v>
      </c>
      <c r="E538" s="43" t="s">
        <v>3433</v>
      </c>
      <c r="F538" s="38" t="s">
        <v>645</v>
      </c>
      <c r="G538" s="38" t="s">
        <v>230</v>
      </c>
      <c r="H538" s="38" t="s">
        <v>102</v>
      </c>
      <c r="I538" s="38" t="s">
        <v>79</v>
      </c>
      <c r="J538" s="38" t="s">
        <v>80</v>
      </c>
      <c r="K538" s="39">
        <v>18</v>
      </c>
      <c r="L538" s="38" t="s">
        <v>3434</v>
      </c>
      <c r="M538" s="38" t="s">
        <v>1277</v>
      </c>
      <c r="N538" s="38" t="s">
        <v>83</v>
      </c>
      <c r="O538" s="38" t="s">
        <v>84</v>
      </c>
      <c r="P538" s="38" t="s">
        <v>210</v>
      </c>
      <c r="Q538" s="31">
        <f ca="1">RANDBETWEEN(40,110)/100</f>
        <v>0.75</v>
      </c>
      <c r="R538" s="31">
        <f ca="1">Q538*(IF(J538="Yes",1.25,1))</f>
        <v>0.9375</v>
      </c>
      <c r="S538" s="31">
        <f ca="1">R538*(IF(OR(VALUE(P538)&gt;8,VALUE(D538)&gt;80),1.25,1))</f>
        <v>0.9375</v>
      </c>
      <c r="T538" s="31">
        <f ca="1">S538*(IF(H538="Mass Customer",0.85,1))</f>
        <v>0.9375</v>
      </c>
      <c r="U538" s="31">
        <f>RANK(W538,W344:W825,0)</f>
        <v>332</v>
      </c>
      <c r="V538" s="31">
        <v>708</v>
      </c>
      <c r="W538" s="56">
        <v>0.68</v>
      </c>
    </row>
    <row r="539" spans="1:23" ht="15.75" hidden="1" customHeight="1" x14ac:dyDescent="0.3">
      <c r="A539" s="38" t="s">
        <v>4159</v>
      </c>
      <c r="B539" s="38" t="s">
        <v>4160</v>
      </c>
      <c r="C539" s="38" t="s">
        <v>74</v>
      </c>
      <c r="D539" s="41">
        <v>64</v>
      </c>
      <c r="E539" s="43" t="s">
        <v>4161</v>
      </c>
      <c r="F539" s="40"/>
      <c r="G539" s="38" t="s">
        <v>77</v>
      </c>
      <c r="H539" s="38" t="s">
        <v>102</v>
      </c>
      <c r="I539" s="38" t="s">
        <v>79</v>
      </c>
      <c r="J539" s="38" t="s">
        <v>91</v>
      </c>
      <c r="K539" s="39">
        <v>16</v>
      </c>
      <c r="L539" s="38" t="s">
        <v>4162</v>
      </c>
      <c r="M539" s="38" t="s">
        <v>2478</v>
      </c>
      <c r="N539" s="38" t="s">
        <v>94</v>
      </c>
      <c r="O539" s="38" t="s">
        <v>84</v>
      </c>
      <c r="P539" s="38" t="s">
        <v>85</v>
      </c>
      <c r="Q539" s="31">
        <f ca="1">RANDBETWEEN(40,110)/100</f>
        <v>1.1000000000000001</v>
      </c>
      <c r="R539" s="31">
        <f ca="1">Q539*(IF(J539="Yes",1.25,1))</f>
        <v>1.1000000000000001</v>
      </c>
      <c r="S539" s="31">
        <f ca="1">R539*(IF(OR(VALUE(P539)&gt;8,VALUE(D539)&gt;80),1.25,1))</f>
        <v>1.1000000000000001</v>
      </c>
      <c r="T539" s="31">
        <f ca="1">S539*(IF(H539="Mass Customer",0.85,1))</f>
        <v>1.1000000000000001</v>
      </c>
      <c r="U539" s="31">
        <f>RANK(W539,W93:W649,0)</f>
        <v>494</v>
      </c>
      <c r="V539" s="31">
        <v>888</v>
      </c>
      <c r="W539" s="31">
        <v>0.52500000000000002</v>
      </c>
    </row>
    <row r="540" spans="1:23" ht="15.75" customHeight="1" x14ac:dyDescent="0.3">
      <c r="A540" s="38" t="s">
        <v>1443</v>
      </c>
      <c r="B540" s="38" t="s">
        <v>1444</v>
      </c>
      <c r="C540" s="38" t="s">
        <v>98</v>
      </c>
      <c r="D540" s="41">
        <v>41</v>
      </c>
      <c r="E540" s="43" t="s">
        <v>1445</v>
      </c>
      <c r="F540" s="38" t="s">
        <v>807</v>
      </c>
      <c r="G540" s="38" t="s">
        <v>77</v>
      </c>
      <c r="H540" s="38" t="s">
        <v>126</v>
      </c>
      <c r="I540" s="38" t="s">
        <v>79</v>
      </c>
      <c r="J540" s="38" t="s">
        <v>91</v>
      </c>
      <c r="K540" s="39">
        <v>19</v>
      </c>
      <c r="L540" s="38" t="s">
        <v>1446</v>
      </c>
      <c r="M540" s="38" t="s">
        <v>1447</v>
      </c>
      <c r="N540" s="38" t="s">
        <v>94</v>
      </c>
      <c r="O540" s="38" t="s">
        <v>84</v>
      </c>
      <c r="P540" s="38" t="s">
        <v>99</v>
      </c>
      <c r="Q540" s="31">
        <f ca="1">RANDBETWEEN(40,110)/100</f>
        <v>0.93</v>
      </c>
      <c r="R540" s="31">
        <f ca="1">Q540*(IF(J540="Yes",1.25,1))</f>
        <v>0.93</v>
      </c>
      <c r="S540" s="31">
        <f ca="1">R540*(IF(OR(VALUE(P540)&gt;8,VALUE(D540)&gt;80),1.25,1))</f>
        <v>1.1625000000000001</v>
      </c>
      <c r="T540" s="31">
        <f ca="1">S540*(IF(H540="Mass Customer",0.85,1))</f>
        <v>1.1625000000000001</v>
      </c>
      <c r="U540" s="31">
        <f>RANK(W540,W280:W1280,0)</f>
        <v>191</v>
      </c>
      <c r="V540" s="31">
        <v>259</v>
      </c>
      <c r="W540" s="56">
        <v>1.0625</v>
      </c>
    </row>
    <row r="541" spans="1:23" ht="15.75" customHeight="1" x14ac:dyDescent="0.3">
      <c r="A541" s="38" t="s">
        <v>1095</v>
      </c>
      <c r="B541" s="38" t="s">
        <v>1096</v>
      </c>
      <c r="C541" s="38" t="s">
        <v>98</v>
      </c>
      <c r="D541" s="41">
        <v>26</v>
      </c>
      <c r="E541" s="43" t="s">
        <v>1097</v>
      </c>
      <c r="F541" s="38" t="s">
        <v>881</v>
      </c>
      <c r="G541" s="38" t="s">
        <v>101</v>
      </c>
      <c r="H541" s="38" t="s">
        <v>126</v>
      </c>
      <c r="I541" s="38" t="s">
        <v>79</v>
      </c>
      <c r="J541" s="38" t="s">
        <v>91</v>
      </c>
      <c r="K541" s="39">
        <v>17</v>
      </c>
      <c r="L541" s="38" t="s">
        <v>1098</v>
      </c>
      <c r="M541" s="38" t="s">
        <v>1099</v>
      </c>
      <c r="N541" s="38" t="s">
        <v>94</v>
      </c>
      <c r="O541" s="38" t="s">
        <v>84</v>
      </c>
      <c r="P541" s="38" t="s">
        <v>99</v>
      </c>
      <c r="Q541" s="31">
        <f ca="1">RANDBETWEEN(40,110)/100</f>
        <v>0.45</v>
      </c>
      <c r="R541" s="31">
        <f ca="1">Q541*(IF(J541="Yes",1.25,1))</f>
        <v>0.45</v>
      </c>
      <c r="S541" s="31">
        <f ca="1">R541*(IF(OR(VALUE(P541)&gt;8,VALUE(D541)&gt;80),1.25,1))</f>
        <v>0.5625</v>
      </c>
      <c r="T541" s="31">
        <f ca="1">S541*(IF(H541="Mass Customer",0.85,1))</f>
        <v>0.5625</v>
      </c>
      <c r="U541" s="31">
        <f>RANK(W541,W363:W1354,0)</f>
        <v>122</v>
      </c>
      <c r="V541" s="31">
        <v>181</v>
      </c>
      <c r="W541" s="56">
        <v>1.1581250000000001</v>
      </c>
    </row>
    <row r="542" spans="1:23" ht="15.75" customHeight="1" x14ac:dyDescent="0.3">
      <c r="A542" s="38" t="s">
        <v>1937</v>
      </c>
      <c r="B542" s="38" t="s">
        <v>1938</v>
      </c>
      <c r="C542" s="38" t="s">
        <v>98</v>
      </c>
      <c r="D542" s="41">
        <v>84</v>
      </c>
      <c r="E542" s="43" t="s">
        <v>1939</v>
      </c>
      <c r="F542" s="38" t="s">
        <v>352</v>
      </c>
      <c r="G542" s="38" t="s">
        <v>101</v>
      </c>
      <c r="H542" s="38" t="s">
        <v>78</v>
      </c>
      <c r="I542" s="38" t="s">
        <v>79</v>
      </c>
      <c r="J542" s="38" t="s">
        <v>91</v>
      </c>
      <c r="K542" s="39">
        <v>11</v>
      </c>
      <c r="L542" s="38" t="s">
        <v>1940</v>
      </c>
      <c r="M542" s="38" t="s">
        <v>1941</v>
      </c>
      <c r="N542" s="38" t="s">
        <v>94</v>
      </c>
      <c r="O542" s="38" t="s">
        <v>84</v>
      </c>
      <c r="P542" s="38" t="s">
        <v>167</v>
      </c>
      <c r="Q542" s="31">
        <f ca="1">RANDBETWEEN(40,110)/100</f>
        <v>0.96</v>
      </c>
      <c r="R542" s="31">
        <f ca="1">Q542*(IF(J542="Yes",1.25,1))</f>
        <v>0.96</v>
      </c>
      <c r="S542" s="31">
        <f ca="1">R542*(IF(OR(VALUE(P542)&gt;8,VALUE(D542)&gt;80),1.25,1))</f>
        <v>1.2</v>
      </c>
      <c r="T542" s="31">
        <f ca="1">S542*(IF(H542="Mass Customer",0.85,1))</f>
        <v>1.02</v>
      </c>
      <c r="U542" s="31">
        <f>RANK(W542,W175:W1175,0)</f>
        <v>306</v>
      </c>
      <c r="V542" s="31">
        <v>366</v>
      </c>
      <c r="W542" s="56">
        <v>0.97500000000000009</v>
      </c>
    </row>
    <row r="543" spans="1:23" ht="15.75" customHeight="1" x14ac:dyDescent="0.3">
      <c r="A543" s="38" t="s">
        <v>437</v>
      </c>
      <c r="B543" s="38" t="s">
        <v>438</v>
      </c>
      <c r="C543" s="38" t="s">
        <v>74</v>
      </c>
      <c r="D543" s="41">
        <v>31</v>
      </c>
      <c r="E543" s="43" t="s">
        <v>439</v>
      </c>
      <c r="F543" s="38" t="s">
        <v>440</v>
      </c>
      <c r="G543" s="38" t="s">
        <v>377</v>
      </c>
      <c r="H543" s="38" t="s">
        <v>78</v>
      </c>
      <c r="I543" s="38" t="s">
        <v>79</v>
      </c>
      <c r="J543" s="38" t="s">
        <v>80</v>
      </c>
      <c r="K543" s="39">
        <v>9</v>
      </c>
      <c r="L543" s="38" t="s">
        <v>441</v>
      </c>
      <c r="M543" s="38" t="s">
        <v>442</v>
      </c>
      <c r="N543" s="38" t="s">
        <v>94</v>
      </c>
      <c r="O543" s="38" t="s">
        <v>84</v>
      </c>
      <c r="P543" s="38" t="s">
        <v>120</v>
      </c>
      <c r="Q543" s="31">
        <f ca="1">RANDBETWEEN(40,110)/100</f>
        <v>0.86</v>
      </c>
      <c r="R543" s="31">
        <f ca="1">Q543*(IF(J543="Yes",1.25,1))</f>
        <v>1.075</v>
      </c>
      <c r="S543" s="31">
        <f ca="1">R543*(IF(OR(VALUE(P543)&gt;8,VALUE(D543)&gt;80),1.25,1))</f>
        <v>1.34375</v>
      </c>
      <c r="T543" s="31">
        <f ca="1">S543*(IF(H543="Mass Customer",0.85,1))</f>
        <v>1.1421874999999999</v>
      </c>
      <c r="U543" s="31">
        <f>RANK(W543,W481:W1481,0)</f>
        <v>35</v>
      </c>
      <c r="V543" s="31">
        <v>62</v>
      </c>
      <c r="W543" s="56">
        <v>1.36796875</v>
      </c>
    </row>
    <row r="544" spans="1:23" ht="15.75" customHeight="1" x14ac:dyDescent="0.3">
      <c r="A544" s="38" t="s">
        <v>533</v>
      </c>
      <c r="B544" s="38" t="s">
        <v>534</v>
      </c>
      <c r="C544" s="38" t="s">
        <v>98</v>
      </c>
      <c r="D544" s="41">
        <v>15</v>
      </c>
      <c r="E544" s="43" t="s">
        <v>535</v>
      </c>
      <c r="F544" s="38" t="s">
        <v>536</v>
      </c>
      <c r="G544" s="38" t="s">
        <v>77</v>
      </c>
      <c r="H544" s="38" t="s">
        <v>78</v>
      </c>
      <c r="I544" s="38" t="s">
        <v>79</v>
      </c>
      <c r="J544" s="38" t="s">
        <v>80</v>
      </c>
      <c r="K544" s="39">
        <v>13</v>
      </c>
      <c r="L544" s="38" t="s">
        <v>537</v>
      </c>
      <c r="M544" s="38" t="s">
        <v>538</v>
      </c>
      <c r="N544" s="38" t="s">
        <v>94</v>
      </c>
      <c r="O544" s="38" t="s">
        <v>84</v>
      </c>
      <c r="P544" s="38" t="s">
        <v>99</v>
      </c>
      <c r="Q544" s="31">
        <f ca="1">RANDBETWEEN(40,110)/100</f>
        <v>1.0900000000000001</v>
      </c>
      <c r="R544" s="31">
        <f ca="1">Q544*(IF(J544="Yes",1.25,1))</f>
        <v>1.3625</v>
      </c>
      <c r="S544" s="31">
        <f ca="1">R544*(IF(OR(VALUE(P544)&gt;8,VALUE(D544)&gt;80),1.25,1))</f>
        <v>1.703125</v>
      </c>
      <c r="T544" s="31">
        <f ca="1">S544*(IF(H544="Mass Customer",0.85,1))</f>
        <v>1.4476562499999999</v>
      </c>
      <c r="U544" s="31">
        <f>RANK(W544,W470:W1465,0)</f>
        <v>48</v>
      </c>
      <c r="V544" s="31">
        <v>78</v>
      </c>
      <c r="W544" s="56">
        <v>1.3374999999999999</v>
      </c>
    </row>
    <row r="545" spans="1:23" ht="15.75" customHeight="1" x14ac:dyDescent="0.3">
      <c r="A545" s="38" t="s">
        <v>1490</v>
      </c>
      <c r="B545" s="38" t="s">
        <v>1491</v>
      </c>
      <c r="C545" s="38" t="s">
        <v>98</v>
      </c>
      <c r="D545" s="41">
        <v>89</v>
      </c>
      <c r="E545" s="43" t="s">
        <v>1492</v>
      </c>
      <c r="F545" s="38" t="s">
        <v>1493</v>
      </c>
      <c r="G545" s="38" t="s">
        <v>178</v>
      </c>
      <c r="H545" s="38" t="s">
        <v>126</v>
      </c>
      <c r="I545" s="38" t="s">
        <v>79</v>
      </c>
      <c r="J545" s="38" t="s">
        <v>91</v>
      </c>
      <c r="K545" s="39">
        <v>8</v>
      </c>
      <c r="L545" s="38" t="s">
        <v>1494</v>
      </c>
      <c r="M545" s="38" t="s">
        <v>442</v>
      </c>
      <c r="N545" s="38" t="s">
        <v>94</v>
      </c>
      <c r="O545" s="38" t="s">
        <v>84</v>
      </c>
      <c r="P545" s="38" t="s">
        <v>167</v>
      </c>
      <c r="Q545" s="31">
        <f ca="1">RANDBETWEEN(40,110)/100</f>
        <v>0.94</v>
      </c>
      <c r="R545" s="31">
        <f ca="1">Q545*(IF(J545="Yes",1.25,1))</f>
        <v>0.94</v>
      </c>
      <c r="S545" s="31">
        <f ca="1">R545*(IF(OR(VALUE(P545)&gt;8,VALUE(D545)&gt;80),1.25,1))</f>
        <v>1.1749999999999998</v>
      </c>
      <c r="T545" s="31">
        <f ca="1">S545*(IF(H545="Mass Customer",0.85,1))</f>
        <v>1.1749999999999998</v>
      </c>
      <c r="U545" s="31">
        <f>RANK(W545,W275:W1275,0)</f>
        <v>191</v>
      </c>
      <c r="V545" s="31">
        <v>259</v>
      </c>
      <c r="W545" s="56">
        <v>1.0625</v>
      </c>
    </row>
    <row r="546" spans="1:23" ht="15.75" customHeight="1" x14ac:dyDescent="0.3">
      <c r="A546" s="38" t="s">
        <v>1137</v>
      </c>
      <c r="B546" s="38" t="s">
        <v>1138</v>
      </c>
      <c r="C546" s="38" t="s">
        <v>74</v>
      </c>
      <c r="D546" s="41">
        <v>6</v>
      </c>
      <c r="E546" s="43" t="s">
        <v>1139</v>
      </c>
      <c r="F546" s="38" t="s">
        <v>1140</v>
      </c>
      <c r="G546" s="38" t="s">
        <v>90</v>
      </c>
      <c r="H546" s="38" t="s">
        <v>102</v>
      </c>
      <c r="I546" s="38" t="s">
        <v>79</v>
      </c>
      <c r="J546" s="38" t="s">
        <v>91</v>
      </c>
      <c r="K546" s="39">
        <v>16</v>
      </c>
      <c r="L546" s="38" t="s">
        <v>1141</v>
      </c>
      <c r="M546" s="38" t="s">
        <v>1142</v>
      </c>
      <c r="N546" s="38" t="s">
        <v>105</v>
      </c>
      <c r="O546" s="38" t="s">
        <v>84</v>
      </c>
      <c r="P546" s="38" t="s">
        <v>680</v>
      </c>
      <c r="Q546" s="31">
        <f ca="1">RANDBETWEEN(40,110)/100</f>
        <v>0.45</v>
      </c>
      <c r="R546" s="31">
        <f ca="1">Q546*(IF(J546="Yes",1.25,1))</f>
        <v>0.45</v>
      </c>
      <c r="S546" s="31">
        <f ca="1">R546*(IF(OR(VALUE(P546)&gt;8,VALUE(D546)&gt;80),1.25,1))</f>
        <v>0.45</v>
      </c>
      <c r="T546" s="31">
        <f ca="1">S546*(IF(H546="Mass Customer",0.85,1))</f>
        <v>0.45</v>
      </c>
      <c r="U546" s="31">
        <f>RANK(W546,W350:W1350,0)</f>
        <v>137</v>
      </c>
      <c r="V546" s="31">
        <v>195</v>
      </c>
      <c r="W546" s="56">
        <v>1.1475</v>
      </c>
    </row>
    <row r="547" spans="1:23" ht="15.75" customHeight="1" x14ac:dyDescent="0.3">
      <c r="A547" s="38" t="s">
        <v>2615</v>
      </c>
      <c r="B547" s="38" t="s">
        <v>1776</v>
      </c>
      <c r="C547" s="38" t="s">
        <v>74</v>
      </c>
      <c r="D547" s="41">
        <v>79</v>
      </c>
      <c r="E547" s="43" t="s">
        <v>2760</v>
      </c>
      <c r="F547" s="38" t="s">
        <v>100</v>
      </c>
      <c r="G547" s="38" t="s">
        <v>101</v>
      </c>
      <c r="H547" s="38" t="s">
        <v>126</v>
      </c>
      <c r="I547" s="38" t="s">
        <v>79</v>
      </c>
      <c r="J547" s="38" t="s">
        <v>91</v>
      </c>
      <c r="K547" s="39">
        <v>13</v>
      </c>
      <c r="L547" s="38" t="s">
        <v>2761</v>
      </c>
      <c r="M547" s="38" t="s">
        <v>2762</v>
      </c>
      <c r="N547" s="38" t="s">
        <v>105</v>
      </c>
      <c r="O547" s="38" t="s">
        <v>84</v>
      </c>
      <c r="P547" s="38" t="s">
        <v>680</v>
      </c>
      <c r="Q547" s="31">
        <f ca="1">RANDBETWEEN(40,110)/100</f>
        <v>0.54</v>
      </c>
      <c r="R547" s="31">
        <f ca="1">Q547*(IF(J547="Yes",1.25,1))</f>
        <v>0.54</v>
      </c>
      <c r="S547" s="31">
        <f ca="1">R547*(IF(OR(VALUE(P547)&gt;8,VALUE(D547)&gt;80),1.25,1))</f>
        <v>0.54</v>
      </c>
      <c r="T547" s="31">
        <f ca="1">S547*(IF(H547="Mass Customer",0.85,1))</f>
        <v>0.54</v>
      </c>
      <c r="U547" s="31">
        <f>RANK(W547,W109:W990,0)</f>
        <v>490</v>
      </c>
      <c r="V547" s="31">
        <v>555</v>
      </c>
      <c r="W547" s="56">
        <v>0.8125</v>
      </c>
    </row>
    <row r="548" spans="1:23" ht="15.75" customHeight="1" x14ac:dyDescent="0.3">
      <c r="A548" s="38" t="s">
        <v>686</v>
      </c>
      <c r="B548" s="38" t="s">
        <v>687</v>
      </c>
      <c r="C548" s="38" t="s">
        <v>74</v>
      </c>
      <c r="D548" s="41">
        <v>14</v>
      </c>
      <c r="E548" s="43" t="s">
        <v>688</v>
      </c>
      <c r="F548" s="38" t="s">
        <v>689</v>
      </c>
      <c r="G548" s="38" t="s">
        <v>140</v>
      </c>
      <c r="H548" s="38" t="s">
        <v>126</v>
      </c>
      <c r="I548" s="38" t="s">
        <v>79</v>
      </c>
      <c r="J548" s="38" t="s">
        <v>91</v>
      </c>
      <c r="K548" s="39">
        <v>19</v>
      </c>
      <c r="L548" s="38" t="s">
        <v>690</v>
      </c>
      <c r="M548" s="38" t="s">
        <v>691</v>
      </c>
      <c r="N548" s="38" t="s">
        <v>105</v>
      </c>
      <c r="O548" s="38" t="s">
        <v>84</v>
      </c>
      <c r="P548" s="38" t="s">
        <v>167</v>
      </c>
      <c r="Q548" s="31">
        <f ca="1">RANDBETWEEN(40,110)/100</f>
        <v>0.59</v>
      </c>
      <c r="R548" s="31">
        <f ca="1">Q548*(IF(J548="Yes",1.25,1))</f>
        <v>0.59</v>
      </c>
      <c r="S548" s="31">
        <f ca="1">R548*(IF(OR(VALUE(P548)&gt;8,VALUE(D548)&gt;80),1.25,1))</f>
        <v>0.59</v>
      </c>
      <c r="T548" s="31">
        <f ca="1">S548*(IF(H548="Mass Customer",0.85,1))</f>
        <v>0.59</v>
      </c>
      <c r="U548" s="31">
        <f>RANK(W548,W483:W1440,0)</f>
        <v>61</v>
      </c>
      <c r="V548" s="31">
        <v>104</v>
      </c>
      <c r="W548" s="56">
        <v>1.2875000000000001</v>
      </c>
    </row>
    <row r="549" spans="1:23" ht="15.75" customHeight="1" x14ac:dyDescent="0.3">
      <c r="A549" s="38" t="s">
        <v>2719</v>
      </c>
      <c r="B549" s="38" t="s">
        <v>2720</v>
      </c>
      <c r="C549" s="38" t="s">
        <v>98</v>
      </c>
      <c r="D549" s="41">
        <v>99</v>
      </c>
      <c r="E549" s="43" t="s">
        <v>2721</v>
      </c>
      <c r="F549" s="38" t="s">
        <v>677</v>
      </c>
      <c r="G549" s="38" t="s">
        <v>101</v>
      </c>
      <c r="H549" s="38" t="s">
        <v>78</v>
      </c>
      <c r="I549" s="38" t="s">
        <v>79</v>
      </c>
      <c r="J549" s="38" t="s">
        <v>91</v>
      </c>
      <c r="K549" s="39">
        <v>5</v>
      </c>
      <c r="L549" s="38" t="s">
        <v>2722</v>
      </c>
      <c r="M549" s="38" t="s">
        <v>2723</v>
      </c>
      <c r="N549" s="38" t="s">
        <v>94</v>
      </c>
      <c r="O549" s="38" t="s">
        <v>84</v>
      </c>
      <c r="P549" s="38" t="s">
        <v>129</v>
      </c>
      <c r="Q549" s="31">
        <f ca="1">RANDBETWEEN(40,110)/100</f>
        <v>0.73</v>
      </c>
      <c r="R549" s="31">
        <f ca="1">Q549*(IF(J549="Yes",1.25,1))</f>
        <v>0.73</v>
      </c>
      <c r="S549" s="31">
        <f ca="1">R549*(IF(OR(VALUE(P549)&gt;8,VALUE(D549)&gt;80),1.25,1))</f>
        <v>0.91249999999999998</v>
      </c>
      <c r="T549" s="31">
        <f ca="1">S549*(IF(H549="Mass Customer",0.85,1))</f>
        <v>0.77562500000000001</v>
      </c>
      <c r="U549" s="31">
        <f>RANK(W549,W113:W1002,0)</f>
        <v>486</v>
      </c>
      <c r="V549" s="31">
        <v>546</v>
      </c>
      <c r="W549" s="56">
        <v>0.82343749999999993</v>
      </c>
    </row>
    <row r="550" spans="1:23" ht="15.75" customHeight="1" x14ac:dyDescent="0.3">
      <c r="A550" s="38" t="s">
        <v>142</v>
      </c>
      <c r="B550" s="38" t="s">
        <v>143</v>
      </c>
      <c r="C550" s="38" t="s">
        <v>74</v>
      </c>
      <c r="D550" s="41">
        <v>50</v>
      </c>
      <c r="E550" s="43" t="s">
        <v>144</v>
      </c>
      <c r="F550" s="38" t="s">
        <v>145</v>
      </c>
      <c r="G550" s="38" t="s">
        <v>77</v>
      </c>
      <c r="H550" s="38" t="s">
        <v>78</v>
      </c>
      <c r="I550" s="38" t="s">
        <v>79</v>
      </c>
      <c r="J550" s="38" t="s">
        <v>80</v>
      </c>
      <c r="K550" s="39">
        <v>5</v>
      </c>
      <c r="L550" s="38" t="s">
        <v>146</v>
      </c>
      <c r="M550" s="38" t="s">
        <v>147</v>
      </c>
      <c r="N550" s="38" t="s">
        <v>94</v>
      </c>
      <c r="O550" s="38" t="s">
        <v>84</v>
      </c>
      <c r="P550" s="38" t="s">
        <v>99</v>
      </c>
      <c r="Q550" s="31">
        <f ca="1">RANDBETWEEN(40,110)/100</f>
        <v>0.55000000000000004</v>
      </c>
      <c r="R550" s="31">
        <f ca="1">Q550*(IF(J550="Yes",1.25,1))</f>
        <v>0.6875</v>
      </c>
      <c r="S550" s="31">
        <f ca="1">R550*(IF(OR(VALUE(P550)&gt;8,VALUE(D550)&gt;80),1.25,1))</f>
        <v>0.859375</v>
      </c>
      <c r="T550" s="31">
        <f ca="1">S550*(IF(H550="Mass Customer",0.85,1))</f>
        <v>0.73046875</v>
      </c>
      <c r="U550" s="31">
        <f>RANK(W550,W541:W1541,0)</f>
        <v>3</v>
      </c>
      <c r="V550" s="31">
        <v>8</v>
      </c>
      <c r="W550" s="56">
        <v>1.65625</v>
      </c>
    </row>
    <row r="551" spans="1:23" ht="15.75" customHeight="1" x14ac:dyDescent="0.3">
      <c r="A551" s="38" t="s">
        <v>2281</v>
      </c>
      <c r="B551" s="38" t="s">
        <v>2282</v>
      </c>
      <c r="C551" s="38" t="s">
        <v>98</v>
      </c>
      <c r="D551" s="41">
        <v>76</v>
      </c>
      <c r="E551" s="43" t="s">
        <v>2283</v>
      </c>
      <c r="F551" s="38" t="s">
        <v>1045</v>
      </c>
      <c r="G551" s="38" t="s">
        <v>101</v>
      </c>
      <c r="H551" s="38" t="s">
        <v>78</v>
      </c>
      <c r="I551" s="38" t="s">
        <v>79</v>
      </c>
      <c r="J551" s="38" t="s">
        <v>80</v>
      </c>
      <c r="K551" s="39">
        <v>10</v>
      </c>
      <c r="L551" s="38" t="s">
        <v>2284</v>
      </c>
      <c r="M551" s="38" t="s">
        <v>2285</v>
      </c>
      <c r="N551" s="38" t="s">
        <v>83</v>
      </c>
      <c r="O551" s="38" t="s">
        <v>84</v>
      </c>
      <c r="P551" s="38" t="s">
        <v>129</v>
      </c>
      <c r="Q551" s="31">
        <f ca="1">RANDBETWEEN(40,110)/100</f>
        <v>0.75</v>
      </c>
      <c r="R551" s="31">
        <f ca="1">Q551*(IF(J551="Yes",1.25,1))</f>
        <v>0.9375</v>
      </c>
      <c r="S551" s="31">
        <f ca="1">R551*(IF(OR(VALUE(P551)&gt;8,VALUE(D551)&gt;80),1.25,1))</f>
        <v>0.9375</v>
      </c>
      <c r="T551" s="31">
        <f ca="1">S551*(IF(H551="Mass Customer",0.85,1))</f>
        <v>0.796875</v>
      </c>
      <c r="U551" s="31">
        <f>RANK(W551,W117:W1106,0)</f>
        <v>391</v>
      </c>
      <c r="V551" s="31">
        <v>444</v>
      </c>
      <c r="W551" s="56">
        <v>0.9</v>
      </c>
    </row>
    <row r="552" spans="1:23" ht="15.75" customHeight="1" x14ac:dyDescent="0.3">
      <c r="A552" s="38" t="s">
        <v>2379</v>
      </c>
      <c r="B552" s="38" t="s">
        <v>2380</v>
      </c>
      <c r="C552" s="38" t="s">
        <v>74</v>
      </c>
      <c r="D552" s="41">
        <v>42</v>
      </c>
      <c r="E552" s="43" t="s">
        <v>2381</v>
      </c>
      <c r="F552" s="38" t="s">
        <v>352</v>
      </c>
      <c r="G552" s="38" t="s">
        <v>101</v>
      </c>
      <c r="H552" s="38" t="s">
        <v>78</v>
      </c>
      <c r="I552" s="38" t="s">
        <v>79</v>
      </c>
      <c r="J552" s="38" t="s">
        <v>91</v>
      </c>
      <c r="K552" s="39">
        <v>19</v>
      </c>
      <c r="L552" s="38" t="s">
        <v>2382</v>
      </c>
      <c r="M552" s="38" t="s">
        <v>1282</v>
      </c>
      <c r="N552" s="38" t="s">
        <v>83</v>
      </c>
      <c r="O552" s="38" t="s">
        <v>84</v>
      </c>
      <c r="P552" s="38" t="s">
        <v>167</v>
      </c>
      <c r="Q552" s="31">
        <f ca="1">RANDBETWEEN(40,110)/100</f>
        <v>0.62</v>
      </c>
      <c r="R552" s="31">
        <f ca="1">Q552*(IF(J552="Yes",1.25,1))</f>
        <v>0.62</v>
      </c>
      <c r="S552" s="31">
        <f ca="1">R552*(IF(OR(VALUE(P552)&gt;8,VALUE(D552)&gt;80),1.25,1))</f>
        <v>0.62</v>
      </c>
      <c r="T552" s="31">
        <f ca="1">S552*(IF(H552="Mass Customer",0.85,1))</f>
        <v>0.52700000000000002</v>
      </c>
      <c r="U552" s="31">
        <f>RANK(W552,W203:W1085,0)</f>
        <v>374</v>
      </c>
      <c r="V552" s="31">
        <v>466</v>
      </c>
      <c r="W552" s="56">
        <v>0.89</v>
      </c>
    </row>
    <row r="553" spans="1:23" ht="15.75" customHeight="1" x14ac:dyDescent="0.3">
      <c r="A553" s="38" t="s">
        <v>2641</v>
      </c>
      <c r="B553" s="38" t="s">
        <v>2642</v>
      </c>
      <c r="C553" s="38" t="s">
        <v>98</v>
      </c>
      <c r="D553" s="41">
        <v>59</v>
      </c>
      <c r="E553" s="43" t="s">
        <v>2643</v>
      </c>
      <c r="F553" s="38" t="s">
        <v>548</v>
      </c>
      <c r="G553" s="38" t="s">
        <v>230</v>
      </c>
      <c r="H553" s="38" t="s">
        <v>126</v>
      </c>
      <c r="I553" s="38" t="s">
        <v>79</v>
      </c>
      <c r="J553" s="38" t="s">
        <v>91</v>
      </c>
      <c r="K553" s="39">
        <v>9</v>
      </c>
      <c r="L553" s="38" t="s">
        <v>2644</v>
      </c>
      <c r="M553" s="38" t="s">
        <v>220</v>
      </c>
      <c r="N553" s="38" t="s">
        <v>94</v>
      </c>
      <c r="O553" s="38" t="s">
        <v>84</v>
      </c>
      <c r="P553" s="38" t="s">
        <v>120</v>
      </c>
      <c r="Q553" s="31">
        <f ca="1">RANDBETWEEN(40,110)/100</f>
        <v>0.86</v>
      </c>
      <c r="R553" s="31">
        <f ca="1">Q553*(IF(J553="Yes",1.25,1))</f>
        <v>0.86</v>
      </c>
      <c r="S553" s="31">
        <f ca="1">R553*(IF(OR(VALUE(P553)&gt;8,VALUE(D553)&gt;80),1.25,1))</f>
        <v>1.075</v>
      </c>
      <c r="T553" s="31">
        <f ca="1">S553*(IF(H553="Mass Customer",0.85,1))</f>
        <v>1.075</v>
      </c>
      <c r="U553" s="31">
        <f>RANK(W553,W121:W1024,0)</f>
        <v>467</v>
      </c>
      <c r="V553" s="31">
        <v>529</v>
      </c>
      <c r="W553" s="56">
        <v>0.83</v>
      </c>
    </row>
    <row r="554" spans="1:23" ht="15.75" customHeight="1" x14ac:dyDescent="0.3">
      <c r="A554" s="38" t="s">
        <v>4167</v>
      </c>
      <c r="B554" s="38" t="s">
        <v>4168</v>
      </c>
      <c r="C554" s="38" t="s">
        <v>74</v>
      </c>
      <c r="D554" s="41">
        <v>51</v>
      </c>
      <c r="E554" s="43" t="s">
        <v>4169</v>
      </c>
      <c r="F554" s="38" t="s">
        <v>331</v>
      </c>
      <c r="G554" s="38" t="s">
        <v>90</v>
      </c>
      <c r="H554" s="38" t="s">
        <v>78</v>
      </c>
      <c r="I554" s="38" t="s">
        <v>79</v>
      </c>
      <c r="J554" s="38" t="s">
        <v>80</v>
      </c>
      <c r="K554" s="39">
        <v>6</v>
      </c>
      <c r="L554" s="38" t="s">
        <v>4170</v>
      </c>
      <c r="M554" s="38" t="s">
        <v>4171</v>
      </c>
      <c r="N554" s="38" t="s">
        <v>94</v>
      </c>
      <c r="O554" s="38" t="s">
        <v>84</v>
      </c>
      <c r="P554" s="38" t="s">
        <v>355</v>
      </c>
      <c r="Q554" s="31">
        <f ca="1">RANDBETWEEN(40,110)/100</f>
        <v>0.76</v>
      </c>
      <c r="R554" s="31">
        <f ca="1">Q554*(IF(J554="Yes",1.25,1))</f>
        <v>0.95</v>
      </c>
      <c r="S554" s="31">
        <f ca="1">R554*(IF(OR(VALUE(P554)&gt;8,VALUE(D554)&gt;80),1.25,1))</f>
        <v>1.1875</v>
      </c>
      <c r="T554" s="31">
        <f ca="1">S554*(IF(H554="Mass Customer",0.85,1))</f>
        <v>1.0093749999999999</v>
      </c>
      <c r="U554" s="31">
        <f>RANK(W554,W123:W662,0)</f>
        <v>479</v>
      </c>
      <c r="V554" s="31">
        <v>888</v>
      </c>
      <c r="W554" s="56">
        <v>0.52500000000000002</v>
      </c>
    </row>
    <row r="555" spans="1:23" ht="15.75" customHeight="1" x14ac:dyDescent="0.3">
      <c r="A555" s="38" t="s">
        <v>2422</v>
      </c>
      <c r="B555" s="38" t="s">
        <v>2423</v>
      </c>
      <c r="C555" s="38" t="s">
        <v>98</v>
      </c>
      <c r="D555" s="41">
        <v>25</v>
      </c>
      <c r="E555" s="43" t="s">
        <v>2424</v>
      </c>
      <c r="F555" s="38" t="s">
        <v>2425</v>
      </c>
      <c r="G555" s="38" t="s">
        <v>125</v>
      </c>
      <c r="H555" s="38" t="s">
        <v>78</v>
      </c>
      <c r="I555" s="38" t="s">
        <v>79</v>
      </c>
      <c r="J555" s="38" t="s">
        <v>91</v>
      </c>
      <c r="K555" s="39">
        <v>16</v>
      </c>
      <c r="L555" s="38" t="s">
        <v>2426</v>
      </c>
      <c r="M555" s="38" t="s">
        <v>333</v>
      </c>
      <c r="N555" s="38" t="s">
        <v>105</v>
      </c>
      <c r="O555" s="38" t="s">
        <v>84</v>
      </c>
      <c r="P555" s="38" t="s">
        <v>99</v>
      </c>
      <c r="Q555" s="31">
        <f ca="1">RANDBETWEEN(40,110)/100</f>
        <v>0.61</v>
      </c>
      <c r="R555" s="31">
        <f ca="1">Q555*(IF(J555="Yes",1.25,1))</f>
        <v>0.61</v>
      </c>
      <c r="S555" s="31">
        <f ca="1">R555*(IF(OR(VALUE(P555)&gt;8,VALUE(D555)&gt;80),1.25,1))</f>
        <v>0.76249999999999996</v>
      </c>
      <c r="T555" s="31">
        <f ca="1">S555*(IF(H555="Mass Customer",0.85,1))</f>
        <v>0.64812499999999995</v>
      </c>
      <c r="U555" s="31">
        <f>RANK(W555,W385:W1078,0)</f>
        <v>298</v>
      </c>
      <c r="V555" s="31">
        <v>475</v>
      </c>
      <c r="W555" s="56">
        <v>0.88187499999999985</v>
      </c>
    </row>
    <row r="556" spans="1:23" ht="15.75" customHeight="1" x14ac:dyDescent="0.3">
      <c r="A556" s="38" t="s">
        <v>1596</v>
      </c>
      <c r="B556" s="38" t="s">
        <v>1597</v>
      </c>
      <c r="C556" s="38" t="s">
        <v>74</v>
      </c>
      <c r="D556" s="41">
        <v>15</v>
      </c>
      <c r="E556" s="43" t="s">
        <v>1598</v>
      </c>
      <c r="F556" s="38" t="s">
        <v>1426</v>
      </c>
      <c r="G556" s="38" t="s">
        <v>77</v>
      </c>
      <c r="H556" s="38" t="s">
        <v>102</v>
      </c>
      <c r="I556" s="38" t="s">
        <v>79</v>
      </c>
      <c r="J556" s="38" t="s">
        <v>91</v>
      </c>
      <c r="K556" s="39">
        <v>9</v>
      </c>
      <c r="L556" s="38" t="s">
        <v>1599</v>
      </c>
      <c r="M556" s="38" t="s">
        <v>1500</v>
      </c>
      <c r="N556" s="38" t="s">
        <v>105</v>
      </c>
      <c r="O556" s="38" t="s">
        <v>84</v>
      </c>
      <c r="P556" s="38" t="s">
        <v>167</v>
      </c>
      <c r="Q556" s="31">
        <f ca="1">RANDBETWEEN(40,110)/100</f>
        <v>0.73</v>
      </c>
      <c r="R556" s="31">
        <f ca="1">Q556*(IF(J556="Yes",1.25,1))</f>
        <v>0.73</v>
      </c>
      <c r="S556" s="31">
        <f ca="1">R556*(IF(OR(VALUE(P556)&gt;8,VALUE(D556)&gt;80),1.25,1))</f>
        <v>0.73</v>
      </c>
      <c r="T556" s="31">
        <f ca="1">S556*(IF(H556="Mass Customer",0.85,1))</f>
        <v>0.73</v>
      </c>
      <c r="U556" s="31">
        <f>RANK(W556,W483:W1264,0)</f>
        <v>154</v>
      </c>
      <c r="V556" s="31">
        <v>291</v>
      </c>
      <c r="W556" s="56">
        <v>1.0359375</v>
      </c>
    </row>
    <row r="557" spans="1:23" ht="15.75" hidden="1" customHeight="1" x14ac:dyDescent="0.3">
      <c r="A557" s="38" t="s">
        <v>1148</v>
      </c>
      <c r="B557" s="38" t="s">
        <v>2340</v>
      </c>
      <c r="C557" s="38" t="s">
        <v>98</v>
      </c>
      <c r="D557" s="41">
        <v>19</v>
      </c>
      <c r="E557" s="43" t="s">
        <v>2341</v>
      </c>
      <c r="F557" s="40"/>
      <c r="G557" s="38" t="s">
        <v>230</v>
      </c>
      <c r="H557" s="38" t="s">
        <v>102</v>
      </c>
      <c r="I557" s="38" t="s">
        <v>79</v>
      </c>
      <c r="J557" s="38" t="s">
        <v>80</v>
      </c>
      <c r="K557" s="39">
        <v>13</v>
      </c>
      <c r="L557" s="38" t="s">
        <v>2342</v>
      </c>
      <c r="M557" s="38" t="s">
        <v>2343</v>
      </c>
      <c r="N557" s="38" t="s">
        <v>83</v>
      </c>
      <c r="O557" s="38" t="s">
        <v>84</v>
      </c>
      <c r="P557" s="38" t="s">
        <v>167</v>
      </c>
      <c r="Q557" s="31">
        <f ca="1">RANDBETWEEN(40,110)/100</f>
        <v>0.98</v>
      </c>
      <c r="R557" s="31">
        <f ca="1">Q557*(IF(J557="Yes",1.25,1))</f>
        <v>1.2250000000000001</v>
      </c>
      <c r="S557" s="31">
        <f ca="1">R557*(IF(OR(VALUE(P557)&gt;8,VALUE(D557)&gt;80),1.25,1))</f>
        <v>1.2250000000000001</v>
      </c>
      <c r="T557" s="31">
        <f ca="1">S557*(IF(H557="Mass Customer",0.85,1))</f>
        <v>1.2250000000000001</v>
      </c>
      <c r="U557" s="31">
        <f>RANK(W557,W450:W1099,0)</f>
        <v>256</v>
      </c>
      <c r="V557" s="31">
        <v>455</v>
      </c>
      <c r="W557" s="31">
        <v>0.89249999999999996</v>
      </c>
    </row>
    <row r="558" spans="1:23" ht="15.75" customHeight="1" x14ac:dyDescent="0.3">
      <c r="A558" s="38" t="s">
        <v>3419</v>
      </c>
      <c r="B558" s="38" t="s">
        <v>3420</v>
      </c>
      <c r="C558" s="38" t="s">
        <v>74</v>
      </c>
      <c r="D558" s="41">
        <v>57</v>
      </c>
      <c r="E558" s="43" t="s">
        <v>3421</v>
      </c>
      <c r="F558" s="38" t="s">
        <v>491</v>
      </c>
      <c r="G558" s="38" t="s">
        <v>178</v>
      </c>
      <c r="H558" s="38" t="s">
        <v>102</v>
      </c>
      <c r="I558" s="38" t="s">
        <v>79</v>
      </c>
      <c r="J558" s="38" t="s">
        <v>80</v>
      </c>
      <c r="K558" s="39">
        <v>14</v>
      </c>
      <c r="L558" s="38" t="s">
        <v>3422</v>
      </c>
      <c r="M558" s="38" t="s">
        <v>1880</v>
      </c>
      <c r="N558" s="38" t="s">
        <v>94</v>
      </c>
      <c r="O558" s="38" t="s">
        <v>84</v>
      </c>
      <c r="P558" s="38" t="s">
        <v>167</v>
      </c>
      <c r="Q558" s="31">
        <f ca="1">RANDBETWEEN(40,110)/100</f>
        <v>0.49</v>
      </c>
      <c r="R558" s="31">
        <f ca="1">Q558*(IF(J558="Yes",1.25,1))</f>
        <v>0.61250000000000004</v>
      </c>
      <c r="S558" s="31">
        <f ca="1">R558*(IF(OR(VALUE(P558)&gt;8,VALUE(D558)&gt;80),1.25,1))</f>
        <v>0.61250000000000004</v>
      </c>
      <c r="T558" s="31">
        <f ca="1">S558*(IF(H558="Mass Customer",0.85,1))</f>
        <v>0.61250000000000004</v>
      </c>
      <c r="U558" s="31">
        <f>RANK(W558,W131:W848,0)</f>
        <v>503</v>
      </c>
      <c r="V558" s="31">
        <v>708</v>
      </c>
      <c r="W558" s="56">
        <v>0.68</v>
      </c>
    </row>
    <row r="559" spans="1:23" ht="15.75" customHeight="1" x14ac:dyDescent="0.3">
      <c r="A559" s="38" t="s">
        <v>3467</v>
      </c>
      <c r="B559" s="38" t="s">
        <v>3468</v>
      </c>
      <c r="C559" s="38" t="s">
        <v>74</v>
      </c>
      <c r="D559" s="41">
        <v>71</v>
      </c>
      <c r="E559" s="43" t="s">
        <v>3469</v>
      </c>
      <c r="F559" s="38" t="s">
        <v>177</v>
      </c>
      <c r="G559" s="38" t="s">
        <v>230</v>
      </c>
      <c r="H559" s="38" t="s">
        <v>78</v>
      </c>
      <c r="I559" s="38" t="s">
        <v>79</v>
      </c>
      <c r="J559" s="38" t="s">
        <v>80</v>
      </c>
      <c r="K559" s="39">
        <v>5</v>
      </c>
      <c r="L559" s="38" t="s">
        <v>3470</v>
      </c>
      <c r="M559" s="38" t="s">
        <v>416</v>
      </c>
      <c r="N559" s="38" t="s">
        <v>94</v>
      </c>
      <c r="O559" s="38" t="s">
        <v>84</v>
      </c>
      <c r="P559" s="38" t="s">
        <v>167</v>
      </c>
      <c r="Q559" s="31">
        <f ca="1">RANDBETWEEN(40,110)/100</f>
        <v>0.98</v>
      </c>
      <c r="R559" s="31">
        <f ca="1">Q559*(IF(J559="Yes",1.25,1))</f>
        <v>1.2250000000000001</v>
      </c>
      <c r="S559" s="31">
        <f ca="1">R559*(IF(OR(VALUE(P559)&gt;8,VALUE(D559)&gt;80),1.25,1))</f>
        <v>1.2250000000000001</v>
      </c>
      <c r="T559" s="31">
        <f ca="1">S559*(IF(H559="Mass Customer",0.85,1))</f>
        <v>1.04125</v>
      </c>
      <c r="U559" s="31">
        <f>RANK(W559,W133:W837,0)</f>
        <v>504</v>
      </c>
      <c r="V559" s="31">
        <v>722</v>
      </c>
      <c r="W559" s="56">
        <v>0.67149999999999999</v>
      </c>
    </row>
    <row r="560" spans="1:23" ht="15.75" customHeight="1" x14ac:dyDescent="0.3">
      <c r="A560" s="38" t="s">
        <v>417</v>
      </c>
      <c r="B560" s="38" t="s">
        <v>418</v>
      </c>
      <c r="C560" s="38" t="s">
        <v>98</v>
      </c>
      <c r="D560" s="41">
        <v>51</v>
      </c>
      <c r="E560" s="43" t="s">
        <v>419</v>
      </c>
      <c r="F560" s="38" t="s">
        <v>420</v>
      </c>
      <c r="G560" s="38" t="s">
        <v>230</v>
      </c>
      <c r="H560" s="38" t="s">
        <v>78</v>
      </c>
      <c r="I560" s="38" t="s">
        <v>79</v>
      </c>
      <c r="J560" s="38" t="s">
        <v>91</v>
      </c>
      <c r="K560" s="39">
        <v>14</v>
      </c>
      <c r="L560" s="38" t="s">
        <v>421</v>
      </c>
      <c r="M560" s="38" t="s">
        <v>422</v>
      </c>
      <c r="N560" s="38" t="s">
        <v>105</v>
      </c>
      <c r="O560" s="38" t="s">
        <v>84</v>
      </c>
      <c r="P560" s="38" t="s">
        <v>120</v>
      </c>
      <c r="Q560" s="31">
        <f ca="1">RANDBETWEEN(40,110)/100</f>
        <v>0.94</v>
      </c>
      <c r="R560" s="31">
        <f ca="1">Q560*(IF(J560="Yes",1.25,1))</f>
        <v>0.94</v>
      </c>
      <c r="S560" s="31">
        <f ca="1">R560*(IF(OR(VALUE(P560)&gt;8,VALUE(D560)&gt;80),1.25,1))</f>
        <v>1.1749999999999998</v>
      </c>
      <c r="T560" s="31">
        <f ca="1">S560*(IF(H560="Mass Customer",0.85,1))</f>
        <v>0.9987499999999998</v>
      </c>
      <c r="U560" s="31">
        <f>RANK(W560,W502:W1502,0)</f>
        <v>29</v>
      </c>
      <c r="V560" s="31">
        <v>57</v>
      </c>
      <c r="W560" s="56">
        <v>1.375</v>
      </c>
    </row>
    <row r="561" spans="1:23" ht="15.75" customHeight="1" x14ac:dyDescent="0.3">
      <c r="A561" s="38" t="s">
        <v>638</v>
      </c>
      <c r="B561" s="38" t="s">
        <v>639</v>
      </c>
      <c r="C561" s="38" t="s">
        <v>74</v>
      </c>
      <c r="D561" s="41">
        <v>26</v>
      </c>
      <c r="E561" s="43" t="s">
        <v>640</v>
      </c>
      <c r="F561" s="38" t="s">
        <v>89</v>
      </c>
      <c r="G561" s="38" t="s">
        <v>77</v>
      </c>
      <c r="H561" s="38" t="s">
        <v>126</v>
      </c>
      <c r="I561" s="38" t="s">
        <v>79</v>
      </c>
      <c r="J561" s="38" t="s">
        <v>91</v>
      </c>
      <c r="K561" s="39">
        <v>11</v>
      </c>
      <c r="L561" s="38" t="s">
        <v>641</v>
      </c>
      <c r="M561" s="38" t="s">
        <v>180</v>
      </c>
      <c r="N561" s="38" t="s">
        <v>94</v>
      </c>
      <c r="O561" s="38" t="s">
        <v>84</v>
      </c>
      <c r="P561" s="38" t="s">
        <v>99</v>
      </c>
      <c r="Q561" s="31">
        <f ca="1">RANDBETWEEN(40,110)/100</f>
        <v>1.08</v>
      </c>
      <c r="R561" s="31">
        <f ca="1">Q561*(IF(J561="Yes",1.25,1))</f>
        <v>1.08</v>
      </c>
      <c r="S561" s="31">
        <f ca="1">R561*(IF(OR(VALUE(P561)&gt;8,VALUE(D561)&gt;80),1.25,1))</f>
        <v>1.35</v>
      </c>
      <c r="T561" s="31">
        <f ca="1">S561*(IF(H561="Mass Customer",0.85,1))</f>
        <v>1.35</v>
      </c>
      <c r="U561" s="31">
        <f>RANK(W561,W462:W1462,0)</f>
        <v>58</v>
      </c>
      <c r="V561" s="31">
        <v>99</v>
      </c>
      <c r="W561" s="56">
        <v>1.296875</v>
      </c>
    </row>
    <row r="562" spans="1:23" ht="15.75" hidden="1" customHeight="1" x14ac:dyDescent="0.3">
      <c r="A562" s="38" t="s">
        <v>3701</v>
      </c>
      <c r="B562" s="38" t="s">
        <v>3702</v>
      </c>
      <c r="C562" s="38" t="s">
        <v>74</v>
      </c>
      <c r="D562" s="41">
        <v>40</v>
      </c>
      <c r="E562" s="43" t="s">
        <v>3703</v>
      </c>
      <c r="F562" s="40"/>
      <c r="G562" s="38" t="s">
        <v>77</v>
      </c>
      <c r="H562" s="38" t="s">
        <v>78</v>
      </c>
      <c r="I562" s="38" t="s">
        <v>79</v>
      </c>
      <c r="J562" s="38" t="s">
        <v>80</v>
      </c>
      <c r="K562" s="39">
        <v>6</v>
      </c>
      <c r="L562" s="38" t="s">
        <v>3704</v>
      </c>
      <c r="M562" s="38" t="s">
        <v>2207</v>
      </c>
      <c r="N562" s="38" t="s">
        <v>94</v>
      </c>
      <c r="O562" s="38" t="s">
        <v>84</v>
      </c>
      <c r="P562" s="38" t="s">
        <v>167</v>
      </c>
      <c r="Q562" s="31">
        <f ca="1">RANDBETWEEN(40,110)/100</f>
        <v>0.81</v>
      </c>
      <c r="R562" s="31">
        <f ca="1">Q562*(IF(J562="Yes",1.25,1))</f>
        <v>1.0125000000000002</v>
      </c>
      <c r="S562" s="31">
        <f ca="1">R562*(IF(OR(VALUE(P562)&gt;8,VALUE(D562)&gt;80),1.25,1))</f>
        <v>1.0125000000000002</v>
      </c>
      <c r="T562" s="31">
        <f ca="1">S562*(IF(H562="Mass Customer",0.85,1))</f>
        <v>0.86062500000000008</v>
      </c>
      <c r="U562" s="31">
        <f>RANK(W562,W233:W783,0)</f>
        <v>424</v>
      </c>
      <c r="V562" s="31">
        <v>778</v>
      </c>
      <c r="W562" s="31">
        <v>0.625</v>
      </c>
    </row>
    <row r="563" spans="1:23" ht="15.75" customHeight="1" x14ac:dyDescent="0.3">
      <c r="A563" s="38" t="s">
        <v>1768</v>
      </c>
      <c r="B563" s="38" t="s">
        <v>1769</v>
      </c>
      <c r="C563" s="38" t="s">
        <v>98</v>
      </c>
      <c r="D563" s="41">
        <v>32</v>
      </c>
      <c r="E563" s="43" t="s">
        <v>1770</v>
      </c>
      <c r="F563" s="38" t="s">
        <v>1004</v>
      </c>
      <c r="G563" s="38" t="s">
        <v>90</v>
      </c>
      <c r="H563" s="38" t="s">
        <v>78</v>
      </c>
      <c r="I563" s="38" t="s">
        <v>79</v>
      </c>
      <c r="J563" s="38" t="s">
        <v>91</v>
      </c>
      <c r="K563" s="39">
        <v>11</v>
      </c>
      <c r="L563" s="38" t="s">
        <v>1771</v>
      </c>
      <c r="M563" s="38" t="s">
        <v>1772</v>
      </c>
      <c r="N563" s="38" t="s">
        <v>94</v>
      </c>
      <c r="O563" s="38" t="s">
        <v>84</v>
      </c>
      <c r="P563" s="38" t="s">
        <v>233</v>
      </c>
      <c r="Q563" s="31">
        <f ca="1">RANDBETWEEN(40,110)/100</f>
        <v>0.64</v>
      </c>
      <c r="R563" s="31">
        <f ca="1">Q563*(IF(J563="Yes",1.25,1))</f>
        <v>0.64</v>
      </c>
      <c r="S563" s="31">
        <f ca="1">R563*(IF(OR(VALUE(P563)&gt;8,VALUE(D563)&gt;80),1.25,1))</f>
        <v>0.64</v>
      </c>
      <c r="T563" s="31">
        <f ca="1">S563*(IF(H563="Mass Customer",0.85,1))</f>
        <v>0.54400000000000004</v>
      </c>
      <c r="U563" s="31">
        <f>RANK(W563,W319:W1233,0)</f>
        <v>232</v>
      </c>
      <c r="V563" s="31">
        <v>329</v>
      </c>
      <c r="W563" s="56">
        <v>1</v>
      </c>
    </row>
    <row r="564" spans="1:23" ht="15.75" customHeight="1" x14ac:dyDescent="0.3">
      <c r="A564" s="38" t="s">
        <v>136</v>
      </c>
      <c r="B564" s="38" t="s">
        <v>137</v>
      </c>
      <c r="C564" s="38" t="s">
        <v>98</v>
      </c>
      <c r="D564" s="41">
        <v>74</v>
      </c>
      <c r="E564" s="43" t="s">
        <v>138</v>
      </c>
      <c r="F564" s="38" t="s">
        <v>139</v>
      </c>
      <c r="G564" s="38" t="s">
        <v>140</v>
      </c>
      <c r="H564" s="38" t="s">
        <v>78</v>
      </c>
      <c r="I564" s="38" t="s">
        <v>79</v>
      </c>
      <c r="J564" s="38" t="s">
        <v>80</v>
      </c>
      <c r="K564" s="39">
        <v>10</v>
      </c>
      <c r="L564" s="38" t="s">
        <v>141</v>
      </c>
      <c r="M564" s="38" t="s">
        <v>112</v>
      </c>
      <c r="N564" s="38" t="s">
        <v>83</v>
      </c>
      <c r="O564" s="38" t="s">
        <v>84</v>
      </c>
      <c r="P564" s="38" t="s">
        <v>106</v>
      </c>
      <c r="Q564" s="31">
        <f ca="1">RANDBETWEEN(40,110)/100</f>
        <v>0.95</v>
      </c>
      <c r="R564" s="31">
        <f ca="1">Q564*(IF(J564="Yes",1.25,1))</f>
        <v>1.1875</v>
      </c>
      <c r="S564" s="31">
        <f ca="1">R564*(IF(OR(VALUE(P564)&gt;8,VALUE(D564)&gt;80),1.25,1))</f>
        <v>1.1875</v>
      </c>
      <c r="T564" s="31">
        <f ca="1">S564*(IF(H564="Mass Customer",0.85,1))</f>
        <v>1.0093749999999999</v>
      </c>
      <c r="U564" s="31">
        <f>RANK(W564,W556:W1556,0)</f>
        <v>3</v>
      </c>
      <c r="V564" s="31">
        <v>8</v>
      </c>
      <c r="W564" s="56">
        <v>1.65625</v>
      </c>
    </row>
    <row r="565" spans="1:23" ht="15.75" customHeight="1" x14ac:dyDescent="0.3">
      <c r="A565" s="38" t="s">
        <v>2865</v>
      </c>
      <c r="B565" s="38" t="s">
        <v>2866</v>
      </c>
      <c r="C565" s="38" t="s">
        <v>98</v>
      </c>
      <c r="D565" s="41">
        <v>47</v>
      </c>
      <c r="E565" s="43" t="s">
        <v>2867</v>
      </c>
      <c r="F565" s="38" t="s">
        <v>89</v>
      </c>
      <c r="G565" s="38" t="s">
        <v>171</v>
      </c>
      <c r="H565" s="38" t="s">
        <v>78</v>
      </c>
      <c r="I565" s="38" t="s">
        <v>79</v>
      </c>
      <c r="J565" s="38" t="s">
        <v>91</v>
      </c>
      <c r="K565" s="39">
        <v>11</v>
      </c>
      <c r="L565" s="38" t="s">
        <v>2868</v>
      </c>
      <c r="M565" s="38" t="s">
        <v>2869</v>
      </c>
      <c r="N565" s="38" t="s">
        <v>94</v>
      </c>
      <c r="O565" s="38" t="s">
        <v>84</v>
      </c>
      <c r="P565" s="38" t="s">
        <v>99</v>
      </c>
      <c r="Q565" s="31">
        <f ca="1">RANDBETWEEN(40,110)/100</f>
        <v>0.67</v>
      </c>
      <c r="R565" s="31">
        <f ca="1">Q565*(IF(J565="Yes",1.25,1))</f>
        <v>0.67</v>
      </c>
      <c r="S565" s="31">
        <f ca="1">R565*(IF(OR(VALUE(P565)&gt;8,VALUE(D565)&gt;80),1.25,1))</f>
        <v>0.83750000000000002</v>
      </c>
      <c r="T565" s="31">
        <f ca="1">S565*(IF(H565="Mass Customer",0.85,1))</f>
        <v>0.71187500000000004</v>
      </c>
      <c r="U565" s="31">
        <f>RANK(W565,W159:W984,0)</f>
        <v>476</v>
      </c>
      <c r="V565" s="31">
        <v>575</v>
      </c>
      <c r="W565" s="56">
        <v>0.796875</v>
      </c>
    </row>
    <row r="566" spans="1:23" ht="15.75" customHeight="1" x14ac:dyDescent="0.3">
      <c r="A566" s="38" t="s">
        <v>2724</v>
      </c>
      <c r="B566" s="38" t="s">
        <v>2725</v>
      </c>
      <c r="C566" s="38" t="s">
        <v>98</v>
      </c>
      <c r="D566" s="41">
        <v>37</v>
      </c>
      <c r="E566" s="43" t="s">
        <v>2726</v>
      </c>
      <c r="F566" s="38" t="s">
        <v>881</v>
      </c>
      <c r="G566" s="38" t="s">
        <v>125</v>
      </c>
      <c r="H566" s="38" t="s">
        <v>126</v>
      </c>
      <c r="I566" s="38" t="s">
        <v>79</v>
      </c>
      <c r="J566" s="38" t="s">
        <v>80</v>
      </c>
      <c r="K566" s="39">
        <v>9</v>
      </c>
      <c r="L566" s="38" t="s">
        <v>2727</v>
      </c>
      <c r="M566" s="38" t="s">
        <v>2728</v>
      </c>
      <c r="N566" s="38" t="s">
        <v>94</v>
      </c>
      <c r="O566" s="38" t="s">
        <v>84</v>
      </c>
      <c r="P566" s="38" t="s">
        <v>99</v>
      </c>
      <c r="Q566" s="31">
        <f ca="1">RANDBETWEEN(40,110)/100</f>
        <v>0.87</v>
      </c>
      <c r="R566" s="31">
        <f ca="1">Q566*(IF(J566="Yes",1.25,1))</f>
        <v>1.0874999999999999</v>
      </c>
      <c r="S566" s="31">
        <f ca="1">R566*(IF(OR(VALUE(P566)&gt;8,VALUE(D566)&gt;80),1.25,1))</f>
        <v>1.359375</v>
      </c>
      <c r="T566" s="31">
        <f ca="1">S566*(IF(H566="Mass Customer",0.85,1))</f>
        <v>1.359375</v>
      </c>
      <c r="U566" s="31">
        <f>RANK(W566,W279:W1018,0)</f>
        <v>392</v>
      </c>
      <c r="V566" s="31">
        <v>546</v>
      </c>
      <c r="W566" s="56">
        <v>0.82343749999999993</v>
      </c>
    </row>
    <row r="567" spans="1:23" ht="15.75" customHeight="1" x14ac:dyDescent="0.3">
      <c r="A567" s="38" t="s">
        <v>2962</v>
      </c>
      <c r="B567" s="38" t="s">
        <v>2963</v>
      </c>
      <c r="C567" s="38" t="s">
        <v>98</v>
      </c>
      <c r="D567" s="41">
        <v>45</v>
      </c>
      <c r="E567" s="43" t="s">
        <v>2964</v>
      </c>
      <c r="F567" s="38" t="s">
        <v>604</v>
      </c>
      <c r="G567" s="38" t="s">
        <v>77</v>
      </c>
      <c r="H567" s="38" t="s">
        <v>78</v>
      </c>
      <c r="I567" s="38" t="s">
        <v>79</v>
      </c>
      <c r="J567" s="38" t="s">
        <v>80</v>
      </c>
      <c r="K567" s="39">
        <v>10</v>
      </c>
      <c r="L567" s="38" t="s">
        <v>2965</v>
      </c>
      <c r="M567" s="38" t="s">
        <v>1442</v>
      </c>
      <c r="N567" s="38" t="s">
        <v>83</v>
      </c>
      <c r="O567" s="38" t="s">
        <v>84</v>
      </c>
      <c r="P567" s="38" t="s">
        <v>129</v>
      </c>
      <c r="Q567" s="31">
        <f ca="1">RANDBETWEEN(40,110)/100</f>
        <v>0.86</v>
      </c>
      <c r="R567" s="31">
        <f ca="1">Q567*(IF(J567="Yes",1.25,1))</f>
        <v>1.075</v>
      </c>
      <c r="S567" s="31">
        <f ca="1">R567*(IF(OR(VALUE(P567)&gt;8,VALUE(D567)&gt;80),1.25,1))</f>
        <v>1.075</v>
      </c>
      <c r="T567" s="31">
        <f ca="1">S567*(IF(H567="Mass Customer",0.85,1))</f>
        <v>0.91374999999999995</v>
      </c>
      <c r="U567" s="31">
        <f>RANK(W567,W183:W964,0)</f>
        <v>472</v>
      </c>
      <c r="V567" s="31">
        <v>603</v>
      </c>
      <c r="W567" s="56">
        <v>0.77031249999999996</v>
      </c>
    </row>
    <row r="568" spans="1:23" ht="15.75" customHeight="1" x14ac:dyDescent="0.3">
      <c r="A568" s="38" t="s">
        <v>3755</v>
      </c>
      <c r="B568" s="38" t="s">
        <v>3756</v>
      </c>
      <c r="C568" s="38" t="s">
        <v>74</v>
      </c>
      <c r="D568" s="41">
        <v>4</v>
      </c>
      <c r="E568" s="43" t="s">
        <v>3757</v>
      </c>
      <c r="F568" s="38" t="s">
        <v>195</v>
      </c>
      <c r="G568" s="38" t="s">
        <v>90</v>
      </c>
      <c r="H568" s="38" t="s">
        <v>78</v>
      </c>
      <c r="I568" s="38" t="s">
        <v>79</v>
      </c>
      <c r="J568" s="38" t="s">
        <v>91</v>
      </c>
      <c r="K568" s="39">
        <v>7</v>
      </c>
      <c r="L568" s="38" t="s">
        <v>3758</v>
      </c>
      <c r="M568" s="38" t="s">
        <v>972</v>
      </c>
      <c r="N568" s="38" t="s">
        <v>105</v>
      </c>
      <c r="O568" s="38" t="s">
        <v>84</v>
      </c>
      <c r="P568" s="38" t="s">
        <v>99</v>
      </c>
      <c r="Q568" s="31">
        <f ca="1">RANDBETWEEN(40,110)/100</f>
        <v>0.76</v>
      </c>
      <c r="R568" s="31">
        <f ca="1">Q568*(IF(J568="Yes",1.25,1))</f>
        <v>0.76</v>
      </c>
      <c r="S568" s="31">
        <f ca="1">R568*(IF(OR(VALUE(P568)&gt;8,VALUE(D568)&gt;80),1.25,1))</f>
        <v>0.95</v>
      </c>
      <c r="T568" s="31">
        <f ca="1">S568*(IF(H568="Mass Customer",0.85,1))</f>
        <v>0.8075</v>
      </c>
      <c r="U568" s="31">
        <f>RANK(W568,W243:W776,0)</f>
        <v>420</v>
      </c>
      <c r="V568" s="31">
        <v>791</v>
      </c>
      <c r="W568" s="56">
        <v>0.61199999999999999</v>
      </c>
    </row>
    <row r="569" spans="1:23" ht="15.75" customHeight="1" x14ac:dyDescent="0.3">
      <c r="A569" s="38" t="s">
        <v>992</v>
      </c>
      <c r="B569" s="38" t="s">
        <v>993</v>
      </c>
      <c r="C569" s="38" t="s">
        <v>98</v>
      </c>
      <c r="D569" s="41">
        <v>65</v>
      </c>
      <c r="E569" s="43" t="s">
        <v>994</v>
      </c>
      <c r="F569" s="38" t="s">
        <v>503</v>
      </c>
      <c r="G569" s="38" t="s">
        <v>101</v>
      </c>
      <c r="H569" s="38" t="s">
        <v>126</v>
      </c>
      <c r="I569" s="38" t="s">
        <v>79</v>
      </c>
      <c r="J569" s="38" t="s">
        <v>91</v>
      </c>
      <c r="K569" s="39">
        <v>12</v>
      </c>
      <c r="L569" s="38" t="s">
        <v>995</v>
      </c>
      <c r="M569" s="38" t="s">
        <v>996</v>
      </c>
      <c r="N569" s="38" t="s">
        <v>94</v>
      </c>
      <c r="O569" s="38" t="s">
        <v>84</v>
      </c>
      <c r="P569" s="38" t="s">
        <v>680</v>
      </c>
      <c r="Q569" s="31">
        <f ca="1">RANDBETWEEN(40,110)/100</f>
        <v>1.1000000000000001</v>
      </c>
      <c r="R569" s="31">
        <f ca="1">Q569*(IF(J569="Yes",1.25,1))</f>
        <v>1.1000000000000001</v>
      </c>
      <c r="S569" s="31">
        <f ca="1">R569*(IF(OR(VALUE(P569)&gt;8,VALUE(D569)&gt;80),1.25,1))</f>
        <v>1.1000000000000001</v>
      </c>
      <c r="T569" s="31">
        <f ca="1">S569*(IF(H569="Mass Customer",0.85,1))</f>
        <v>1.1000000000000001</v>
      </c>
      <c r="U569" s="31">
        <f>RANK(W569,W402:W1402,0)</f>
        <v>105</v>
      </c>
      <c r="V569" s="31">
        <v>166</v>
      </c>
      <c r="W569" s="56">
        <v>1.175</v>
      </c>
    </row>
    <row r="570" spans="1:23" ht="15.75" customHeight="1" x14ac:dyDescent="0.3">
      <c r="A570" s="38" t="s">
        <v>3977</v>
      </c>
      <c r="B570" s="38" t="s">
        <v>3978</v>
      </c>
      <c r="C570" s="38" t="s">
        <v>98</v>
      </c>
      <c r="D570" s="41">
        <v>21</v>
      </c>
      <c r="E570" s="43" t="s">
        <v>3979</v>
      </c>
      <c r="F570" s="38" t="s">
        <v>1488</v>
      </c>
      <c r="G570" s="38" t="s">
        <v>140</v>
      </c>
      <c r="H570" s="38" t="s">
        <v>78</v>
      </c>
      <c r="I570" s="38" t="s">
        <v>79</v>
      </c>
      <c r="J570" s="38" t="s">
        <v>91</v>
      </c>
      <c r="K570" s="39">
        <v>7</v>
      </c>
      <c r="L570" s="38" t="s">
        <v>3980</v>
      </c>
      <c r="M570" s="38" t="s">
        <v>3981</v>
      </c>
      <c r="N570" s="38" t="s">
        <v>83</v>
      </c>
      <c r="O570" s="38" t="s">
        <v>84</v>
      </c>
      <c r="P570" s="38" t="s">
        <v>233</v>
      </c>
      <c r="Q570" s="31">
        <f ca="1">RANDBETWEEN(40,110)/100</f>
        <v>0.55000000000000004</v>
      </c>
      <c r="R570" s="31">
        <f ca="1">Q570*(IF(J570="Yes",1.25,1))</f>
        <v>0.55000000000000004</v>
      </c>
      <c r="S570" s="31">
        <f ca="1">R570*(IF(OR(VALUE(P570)&gt;8,VALUE(D570)&gt;80),1.25,1))</f>
        <v>0.55000000000000004</v>
      </c>
      <c r="T570" s="31">
        <f ca="1">S570*(IF(H570="Mass Customer",0.85,1))</f>
        <v>0.46750000000000003</v>
      </c>
      <c r="U570" s="31">
        <f>RANK(W570,W443:W725,0)</f>
        <v>247</v>
      </c>
      <c r="V570" s="31">
        <v>845</v>
      </c>
      <c r="W570" s="56">
        <v>0.5631250000000001</v>
      </c>
    </row>
    <row r="571" spans="1:23" ht="15.75" hidden="1" customHeight="1" x14ac:dyDescent="0.3">
      <c r="A571" s="38" t="s">
        <v>2198</v>
      </c>
      <c r="B571" s="38" t="s">
        <v>3394</v>
      </c>
      <c r="C571" s="38" t="s">
        <v>98</v>
      </c>
      <c r="D571" s="41">
        <v>44</v>
      </c>
      <c r="E571" s="43" t="s">
        <v>3395</v>
      </c>
      <c r="F571" s="40"/>
      <c r="G571" s="38" t="s">
        <v>101</v>
      </c>
      <c r="H571" s="38" t="s">
        <v>78</v>
      </c>
      <c r="I571" s="38" t="s">
        <v>79</v>
      </c>
      <c r="J571" s="38" t="s">
        <v>91</v>
      </c>
      <c r="K571" s="39">
        <v>13</v>
      </c>
      <c r="L571" s="38" t="s">
        <v>3396</v>
      </c>
      <c r="M571" s="38" t="s">
        <v>3397</v>
      </c>
      <c r="N571" s="38" t="s">
        <v>83</v>
      </c>
      <c r="O571" s="38" t="s">
        <v>84</v>
      </c>
      <c r="P571" s="38" t="s">
        <v>120</v>
      </c>
      <c r="Q571" s="31">
        <f ca="1">RANDBETWEEN(40,110)/100</f>
        <v>0.86</v>
      </c>
      <c r="R571" s="31">
        <f ca="1">Q571*(IF(J571="Yes",1.25,1))</f>
        <v>0.86</v>
      </c>
      <c r="S571" s="31">
        <f ca="1">R571*(IF(OR(VALUE(P571)&gt;8,VALUE(D571)&gt;80),1.25,1))</f>
        <v>1.075</v>
      </c>
      <c r="T571" s="31">
        <f ca="1">S571*(IF(H571="Mass Customer",0.85,1))</f>
        <v>0.91374999999999995</v>
      </c>
      <c r="U571" s="31">
        <f>RANK(W571,W198:W867,0)</f>
        <v>463</v>
      </c>
      <c r="V571" s="31">
        <v>700</v>
      </c>
      <c r="W571" s="31">
        <v>0.6875</v>
      </c>
    </row>
    <row r="572" spans="1:23" ht="15.75" customHeight="1" x14ac:dyDescent="0.3">
      <c r="A572" s="38" t="s">
        <v>3895</v>
      </c>
      <c r="B572" s="38" t="s">
        <v>3896</v>
      </c>
      <c r="C572" s="38" t="s">
        <v>98</v>
      </c>
      <c r="D572" s="41">
        <v>11</v>
      </c>
      <c r="E572" s="43" t="s">
        <v>3897</v>
      </c>
      <c r="F572" s="38" t="s">
        <v>886</v>
      </c>
      <c r="G572" s="38" t="s">
        <v>101</v>
      </c>
      <c r="H572" s="38" t="s">
        <v>78</v>
      </c>
      <c r="I572" s="38" t="s">
        <v>79</v>
      </c>
      <c r="J572" s="38" t="s">
        <v>80</v>
      </c>
      <c r="K572" s="39">
        <v>7</v>
      </c>
      <c r="L572" s="38" t="s">
        <v>3898</v>
      </c>
      <c r="M572" s="38" t="s">
        <v>3300</v>
      </c>
      <c r="N572" s="38" t="s">
        <v>94</v>
      </c>
      <c r="O572" s="38" t="s">
        <v>84</v>
      </c>
      <c r="P572" s="38" t="s">
        <v>167</v>
      </c>
      <c r="Q572" s="31">
        <f ca="1">RANDBETWEEN(40,110)/100</f>
        <v>0.63</v>
      </c>
      <c r="R572" s="31">
        <f ca="1">Q572*(IF(J572="Yes",1.25,1))</f>
        <v>0.78749999999999998</v>
      </c>
      <c r="S572" s="31">
        <f ca="1">R572*(IF(OR(VALUE(P572)&gt;8,VALUE(D572)&gt;80),1.25,1))</f>
        <v>0.78749999999999998</v>
      </c>
      <c r="T572" s="31">
        <f ca="1">S572*(IF(H572="Mass Customer",0.85,1))</f>
        <v>0.66937499999999994</v>
      </c>
      <c r="U572" s="31">
        <f>RANK(W572,W543:W747,0)</f>
        <v>174</v>
      </c>
      <c r="V572" s="31">
        <v>820</v>
      </c>
      <c r="W572" s="56">
        <v>0.58437499999999998</v>
      </c>
    </row>
    <row r="573" spans="1:23" ht="15.75" customHeight="1" x14ac:dyDescent="0.3">
      <c r="A573" s="38" t="s">
        <v>4219</v>
      </c>
      <c r="B573" s="38" t="s">
        <v>4220</v>
      </c>
      <c r="C573" s="38" t="s">
        <v>98</v>
      </c>
      <c r="D573" s="41">
        <v>84</v>
      </c>
      <c r="E573" s="43" t="s">
        <v>4221</v>
      </c>
      <c r="F573" s="38" t="s">
        <v>352</v>
      </c>
      <c r="G573" s="38" t="s">
        <v>77</v>
      </c>
      <c r="H573" s="38" t="s">
        <v>102</v>
      </c>
      <c r="I573" s="38" t="s">
        <v>79</v>
      </c>
      <c r="J573" s="38" t="s">
        <v>80</v>
      </c>
      <c r="K573" s="39">
        <v>5</v>
      </c>
      <c r="L573" s="38" t="s">
        <v>4222</v>
      </c>
      <c r="M573" s="38" t="s">
        <v>835</v>
      </c>
      <c r="N573" s="38" t="s">
        <v>94</v>
      </c>
      <c r="O573" s="38" t="s">
        <v>84</v>
      </c>
      <c r="P573" s="38" t="s">
        <v>167</v>
      </c>
      <c r="Q573" s="31">
        <f ca="1">RANDBETWEEN(40,110)/100</f>
        <v>0.54</v>
      </c>
      <c r="R573" s="31">
        <f ca="1">Q573*(IF(J573="Yes",1.25,1))</f>
        <v>0.67500000000000004</v>
      </c>
      <c r="S573" s="31">
        <f ca="1">R573*(IF(OR(VALUE(P573)&gt;8,VALUE(D573)&gt;80),1.25,1))</f>
        <v>0.84375</v>
      </c>
      <c r="T573" s="31">
        <f ca="1">S573*(IF(H573="Mass Customer",0.85,1))</f>
        <v>0.84375</v>
      </c>
      <c r="U573" s="31">
        <f>RANK(W573,W161:W669,0)</f>
        <v>461</v>
      </c>
      <c r="V573" s="31">
        <v>904</v>
      </c>
      <c r="W573" s="56">
        <v>0.5</v>
      </c>
    </row>
    <row r="574" spans="1:23" ht="15.75" customHeight="1" x14ac:dyDescent="0.3">
      <c r="A574" s="38" t="s">
        <v>4305</v>
      </c>
      <c r="B574" s="38" t="s">
        <v>4306</v>
      </c>
      <c r="C574" s="38" t="s">
        <v>98</v>
      </c>
      <c r="D574" s="41">
        <v>2</v>
      </c>
      <c r="E574" s="43" t="s">
        <v>4307</v>
      </c>
      <c r="F574" s="38" t="s">
        <v>100</v>
      </c>
      <c r="G574" s="38" t="s">
        <v>101</v>
      </c>
      <c r="H574" s="38" t="s">
        <v>78</v>
      </c>
      <c r="I574" s="38" t="s">
        <v>79</v>
      </c>
      <c r="J574" s="38" t="s">
        <v>80</v>
      </c>
      <c r="K574" s="39">
        <v>15</v>
      </c>
      <c r="L574" s="38" t="s">
        <v>4308</v>
      </c>
      <c r="M574" s="38" t="s">
        <v>1447</v>
      </c>
      <c r="N574" s="38" t="s">
        <v>94</v>
      </c>
      <c r="O574" s="38" t="s">
        <v>84</v>
      </c>
      <c r="P574" s="38" t="s">
        <v>99</v>
      </c>
      <c r="Q574" s="31">
        <f ca="1">RANDBETWEEN(40,110)/100</f>
        <v>0.83</v>
      </c>
      <c r="R574" s="31">
        <f ca="1">Q574*(IF(J574="Yes",1.25,1))</f>
        <v>1.0374999999999999</v>
      </c>
      <c r="S574" s="31">
        <f ca="1">R574*(IF(OR(VALUE(P574)&gt;8,VALUE(D574)&gt;80),1.25,1))</f>
        <v>1.2968749999999998</v>
      </c>
      <c r="T574" s="31">
        <f ca="1">S574*(IF(H574="Mass Customer",0.85,1))</f>
        <v>1.1023437499999997</v>
      </c>
      <c r="U574" s="31">
        <f>RANK(W574,W459:W649,0)</f>
        <v>177</v>
      </c>
      <c r="V574" s="31">
        <v>924</v>
      </c>
      <c r="W574" s="56">
        <v>0.48875000000000002</v>
      </c>
    </row>
    <row r="575" spans="1:23" ht="15.75" hidden="1" customHeight="1" x14ac:dyDescent="0.3">
      <c r="A575" s="38" t="s">
        <v>3063</v>
      </c>
      <c r="B575" s="38" t="s">
        <v>3064</v>
      </c>
      <c r="C575" s="38" t="s">
        <v>98</v>
      </c>
      <c r="D575" s="41">
        <v>17</v>
      </c>
      <c r="E575" s="43" t="s">
        <v>3065</v>
      </c>
      <c r="F575" s="40"/>
      <c r="G575" s="38" t="s">
        <v>230</v>
      </c>
      <c r="H575" s="38" t="s">
        <v>102</v>
      </c>
      <c r="I575" s="38" t="s">
        <v>79</v>
      </c>
      <c r="J575" s="38" t="s">
        <v>80</v>
      </c>
      <c r="K575" s="39">
        <v>7</v>
      </c>
      <c r="L575" s="38" t="s">
        <v>3066</v>
      </c>
      <c r="M575" s="38" t="s">
        <v>1500</v>
      </c>
      <c r="N575" s="38" t="s">
        <v>105</v>
      </c>
      <c r="O575" s="38" t="s">
        <v>84</v>
      </c>
      <c r="P575" s="38" t="s">
        <v>129</v>
      </c>
      <c r="Q575" s="31">
        <f ca="1">RANDBETWEEN(40,110)/100</f>
        <v>0.81</v>
      </c>
      <c r="R575" s="31">
        <f ca="1">Q575*(IF(J575="Yes",1.25,1))</f>
        <v>1.0125000000000002</v>
      </c>
      <c r="S575" s="31">
        <f ca="1">R575*(IF(OR(VALUE(P575)&gt;8,VALUE(D575)&gt;80),1.25,1))</f>
        <v>1.0125000000000002</v>
      </c>
      <c r="T575" s="31">
        <f ca="1">S575*(IF(H575="Mass Customer",0.85,1))</f>
        <v>1.0125000000000002</v>
      </c>
      <c r="U575" s="31">
        <f>RANK(W575,W485:W948,0)</f>
        <v>295</v>
      </c>
      <c r="V575" s="31">
        <v>626</v>
      </c>
      <c r="W575" s="31">
        <v>0.74375000000000002</v>
      </c>
    </row>
    <row r="576" spans="1:23" ht="15.75" customHeight="1" x14ac:dyDescent="0.3">
      <c r="A576" s="38" t="s">
        <v>3923</v>
      </c>
      <c r="B576" s="38" t="s">
        <v>3924</v>
      </c>
      <c r="C576" s="38" t="s">
        <v>98</v>
      </c>
      <c r="D576" s="41">
        <v>29</v>
      </c>
      <c r="E576" s="43" t="s">
        <v>3925</v>
      </c>
      <c r="F576" s="38" t="s">
        <v>3926</v>
      </c>
      <c r="G576" s="38" t="s">
        <v>90</v>
      </c>
      <c r="H576" s="38" t="s">
        <v>126</v>
      </c>
      <c r="I576" s="38" t="s">
        <v>79</v>
      </c>
      <c r="J576" s="38" t="s">
        <v>80</v>
      </c>
      <c r="K576" s="39">
        <v>4</v>
      </c>
      <c r="L576" s="38" t="s">
        <v>3927</v>
      </c>
      <c r="M576" s="38" t="s">
        <v>3928</v>
      </c>
      <c r="N576" s="38" t="s">
        <v>94</v>
      </c>
      <c r="O576" s="38" t="s">
        <v>84</v>
      </c>
      <c r="P576" s="38" t="s">
        <v>95</v>
      </c>
      <c r="Q576" s="31">
        <f ca="1">RANDBETWEEN(40,110)/100</f>
        <v>0.6</v>
      </c>
      <c r="R576" s="31">
        <f ca="1">Q576*(IF(J576="Yes",1.25,1))</f>
        <v>0.75</v>
      </c>
      <c r="S576" s="31">
        <f ca="1">R576*(IF(OR(VALUE(P576)&gt;8,VALUE(D576)&gt;80),1.25,1))</f>
        <v>0.9375</v>
      </c>
      <c r="T576" s="31">
        <f ca="1">S576*(IF(H576="Mass Customer",0.85,1))</f>
        <v>0.9375</v>
      </c>
      <c r="U576" s="31">
        <f>RANK(W576,W373:W744,0)</f>
        <v>318</v>
      </c>
      <c r="V576" s="31">
        <v>832</v>
      </c>
      <c r="W576" s="56">
        <v>0.57500000000000007</v>
      </c>
    </row>
    <row r="577" spans="1:23" ht="15.75" customHeight="1" x14ac:dyDescent="0.3">
      <c r="A577" s="38" t="s">
        <v>2033</v>
      </c>
      <c r="B577" s="38" t="s">
        <v>2034</v>
      </c>
      <c r="C577" s="38" t="s">
        <v>98</v>
      </c>
      <c r="D577" s="41">
        <v>15</v>
      </c>
      <c r="E577" s="43" t="s">
        <v>2035</v>
      </c>
      <c r="F577" s="38" t="s">
        <v>242</v>
      </c>
      <c r="G577" s="38" t="s">
        <v>230</v>
      </c>
      <c r="H577" s="38" t="s">
        <v>102</v>
      </c>
      <c r="I577" s="38" t="s">
        <v>79</v>
      </c>
      <c r="J577" s="38" t="s">
        <v>80</v>
      </c>
      <c r="K577" s="39">
        <v>8</v>
      </c>
      <c r="L577" s="38" t="s">
        <v>2036</v>
      </c>
      <c r="M577" s="38" t="s">
        <v>691</v>
      </c>
      <c r="N577" s="38" t="s">
        <v>105</v>
      </c>
      <c r="O577" s="38" t="s">
        <v>84</v>
      </c>
      <c r="P577" s="38" t="s">
        <v>106</v>
      </c>
      <c r="Q577" s="31">
        <f ca="1">RANDBETWEEN(40,110)/100</f>
        <v>0.52</v>
      </c>
      <c r="R577" s="31">
        <f ca="1">Q577*(IF(J577="Yes",1.25,1))</f>
        <v>0.65</v>
      </c>
      <c r="S577" s="31">
        <f ca="1">R577*(IF(OR(VALUE(P577)&gt;8,VALUE(D577)&gt;80),1.25,1))</f>
        <v>0.65</v>
      </c>
      <c r="T577" s="31">
        <f ca="1">S577*(IF(H577="Mass Customer",0.85,1))</f>
        <v>0.65</v>
      </c>
      <c r="U577" s="31">
        <f>RANK(W577,W505:W1189,0)</f>
        <v>197</v>
      </c>
      <c r="V577" s="31">
        <v>386</v>
      </c>
      <c r="W577" s="56">
        <v>0.94562500000000005</v>
      </c>
    </row>
    <row r="578" spans="1:23" ht="15.75" customHeight="1" x14ac:dyDescent="0.3">
      <c r="A578" s="38" t="s">
        <v>3350</v>
      </c>
      <c r="B578" s="38" t="s">
        <v>3351</v>
      </c>
      <c r="C578" s="38" t="s">
        <v>74</v>
      </c>
      <c r="D578" s="41">
        <v>70</v>
      </c>
      <c r="E578" s="43" t="s">
        <v>3352</v>
      </c>
      <c r="F578" s="38" t="s">
        <v>1020</v>
      </c>
      <c r="G578" s="38" t="s">
        <v>101</v>
      </c>
      <c r="H578" s="38" t="s">
        <v>102</v>
      </c>
      <c r="I578" s="38" t="s">
        <v>79</v>
      </c>
      <c r="J578" s="38" t="s">
        <v>91</v>
      </c>
      <c r="K578" s="39">
        <v>18</v>
      </c>
      <c r="L578" s="38" t="s">
        <v>3353</v>
      </c>
      <c r="M578" s="38" t="s">
        <v>3354</v>
      </c>
      <c r="N578" s="38" t="s">
        <v>94</v>
      </c>
      <c r="O578" s="38" t="s">
        <v>84</v>
      </c>
      <c r="P578" s="38" t="s">
        <v>120</v>
      </c>
      <c r="Q578" s="31">
        <f ca="1">RANDBETWEEN(40,110)/100</f>
        <v>0.42</v>
      </c>
      <c r="R578" s="31">
        <f ca="1">Q578*(IF(J578="Yes",1.25,1))</f>
        <v>0.42</v>
      </c>
      <c r="S578" s="31">
        <f ca="1">R578*(IF(OR(VALUE(P578)&gt;8,VALUE(D578)&gt;80),1.25,1))</f>
        <v>0.52500000000000002</v>
      </c>
      <c r="T578" s="31">
        <f ca="1">S578*(IF(H578="Mass Customer",0.85,1))</f>
        <v>0.52500000000000002</v>
      </c>
      <c r="U578" s="31">
        <f>RANK(W578,W171:W885,0)</f>
        <v>488</v>
      </c>
      <c r="V578" s="31">
        <v>691</v>
      </c>
      <c r="W578" s="56">
        <v>0.69062499999999993</v>
      </c>
    </row>
    <row r="579" spans="1:23" ht="15.75" customHeight="1" x14ac:dyDescent="0.3">
      <c r="A579" s="38" t="s">
        <v>1481</v>
      </c>
      <c r="B579" s="38" t="s">
        <v>1482</v>
      </c>
      <c r="C579" s="38" t="s">
        <v>98</v>
      </c>
      <c r="D579" s="41">
        <v>82</v>
      </c>
      <c r="E579" s="43" t="s">
        <v>1483</v>
      </c>
      <c r="F579" s="38" t="s">
        <v>200</v>
      </c>
      <c r="G579" s="38" t="s">
        <v>101</v>
      </c>
      <c r="H579" s="38" t="s">
        <v>78</v>
      </c>
      <c r="I579" s="38" t="s">
        <v>79</v>
      </c>
      <c r="J579" s="38" t="s">
        <v>91</v>
      </c>
      <c r="K579" s="39">
        <v>7</v>
      </c>
      <c r="L579" s="38" t="s">
        <v>1484</v>
      </c>
      <c r="M579" s="38" t="s">
        <v>394</v>
      </c>
      <c r="N579" s="38" t="s">
        <v>105</v>
      </c>
      <c r="O579" s="38" t="s">
        <v>84</v>
      </c>
      <c r="P579" s="38" t="s">
        <v>129</v>
      </c>
      <c r="Q579" s="31">
        <f ca="1">RANDBETWEEN(40,110)/100</f>
        <v>0.71</v>
      </c>
      <c r="R579" s="31">
        <f ca="1">Q579*(IF(J579="Yes",1.25,1))</f>
        <v>0.71</v>
      </c>
      <c r="S579" s="31">
        <f ca="1">R579*(IF(OR(VALUE(P579)&gt;8,VALUE(D579)&gt;80),1.25,1))</f>
        <v>0.88749999999999996</v>
      </c>
      <c r="T579" s="31">
        <f ca="1">S579*(IF(H579="Mass Customer",0.85,1))</f>
        <v>0.75437499999999991</v>
      </c>
      <c r="U579" s="31">
        <f>RANK(W579,W311:W1311,0)</f>
        <v>182</v>
      </c>
      <c r="V579" s="31">
        <v>259</v>
      </c>
      <c r="W579" s="56">
        <v>1.0625</v>
      </c>
    </row>
    <row r="580" spans="1:23" ht="15.75" customHeight="1" x14ac:dyDescent="0.3">
      <c r="A580" s="38" t="s">
        <v>3614</v>
      </c>
      <c r="B580" s="38" t="s">
        <v>3615</v>
      </c>
      <c r="C580" s="38" t="s">
        <v>98</v>
      </c>
      <c r="D580" s="41">
        <v>32</v>
      </c>
      <c r="E580" s="43" t="s">
        <v>3616</v>
      </c>
      <c r="F580" s="38" t="s">
        <v>300</v>
      </c>
      <c r="G580" s="38" t="s">
        <v>101</v>
      </c>
      <c r="H580" s="38" t="s">
        <v>78</v>
      </c>
      <c r="I580" s="38" t="s">
        <v>79</v>
      </c>
      <c r="J580" s="38" t="s">
        <v>80</v>
      </c>
      <c r="K580" s="39">
        <v>6</v>
      </c>
      <c r="L580" s="38" t="s">
        <v>3617</v>
      </c>
      <c r="M580" s="38" t="s">
        <v>3618</v>
      </c>
      <c r="N580" s="38" t="s">
        <v>94</v>
      </c>
      <c r="O580" s="38" t="s">
        <v>84</v>
      </c>
      <c r="P580" s="38" t="s">
        <v>95</v>
      </c>
      <c r="Q580" s="31">
        <f ca="1">RANDBETWEEN(40,110)/100</f>
        <v>0.49</v>
      </c>
      <c r="R580" s="31">
        <f ca="1">Q580*(IF(J580="Yes",1.25,1))</f>
        <v>0.61250000000000004</v>
      </c>
      <c r="S580" s="31">
        <f ca="1">R580*(IF(OR(VALUE(P580)&gt;8,VALUE(D580)&gt;80),1.25,1))</f>
        <v>0.765625</v>
      </c>
      <c r="T580" s="31">
        <f ca="1">S580*(IF(H580="Mass Customer",0.85,1))</f>
        <v>0.65078124999999998</v>
      </c>
      <c r="U580" s="31">
        <f>RANK(W580,W337:W822,0)</f>
        <v>364</v>
      </c>
      <c r="V580" s="31">
        <v>755</v>
      </c>
      <c r="W580" s="56">
        <v>0.64</v>
      </c>
    </row>
    <row r="581" spans="1:23" ht="15.75" hidden="1" customHeight="1" x14ac:dyDescent="0.3">
      <c r="A581" s="38" t="s">
        <v>4125</v>
      </c>
      <c r="B581" s="38" t="s">
        <v>4126</v>
      </c>
      <c r="C581" s="38" t="s">
        <v>74</v>
      </c>
      <c r="D581" s="41">
        <v>63</v>
      </c>
      <c r="E581" s="43" t="s">
        <v>4127</v>
      </c>
      <c r="F581" s="40"/>
      <c r="G581" s="38" t="s">
        <v>171</v>
      </c>
      <c r="H581" s="38" t="s">
        <v>78</v>
      </c>
      <c r="I581" s="38" t="s">
        <v>79</v>
      </c>
      <c r="J581" s="38" t="s">
        <v>80</v>
      </c>
      <c r="K581" s="39">
        <v>9</v>
      </c>
      <c r="L581" s="38" t="s">
        <v>4128</v>
      </c>
      <c r="M581" s="38" t="s">
        <v>915</v>
      </c>
      <c r="N581" s="38" t="s">
        <v>83</v>
      </c>
      <c r="O581" s="38" t="s">
        <v>84</v>
      </c>
      <c r="P581" s="38" t="s">
        <v>85</v>
      </c>
      <c r="Q581" s="31">
        <f ca="1">RANDBETWEEN(40,110)/100</f>
        <v>0.71</v>
      </c>
      <c r="R581" s="31">
        <f ca="1">Q581*(IF(J581="Yes",1.25,1))</f>
        <v>0.88749999999999996</v>
      </c>
      <c r="S581" s="31">
        <f ca="1">R581*(IF(OR(VALUE(P581)&gt;8,VALUE(D581)&gt;80),1.25,1))</f>
        <v>0.88749999999999996</v>
      </c>
      <c r="T581" s="31">
        <f ca="1">S581*(IF(H581="Mass Customer",0.85,1))</f>
        <v>0.75437499999999991</v>
      </c>
      <c r="U581" s="31">
        <f>RANK(W581,W177:W699,0)</f>
        <v>462</v>
      </c>
      <c r="V581" s="31">
        <v>882</v>
      </c>
      <c r="W581" s="31">
        <v>0.53549999999999998</v>
      </c>
    </row>
    <row r="582" spans="1:23" ht="15.75" customHeight="1" x14ac:dyDescent="0.3">
      <c r="A582" s="38" t="s">
        <v>2559</v>
      </c>
      <c r="B582" s="38" t="s">
        <v>2560</v>
      </c>
      <c r="C582" s="38" t="s">
        <v>74</v>
      </c>
      <c r="D582" s="41">
        <v>4</v>
      </c>
      <c r="E582" s="43" t="s">
        <v>2561</v>
      </c>
      <c r="F582" s="38" t="s">
        <v>117</v>
      </c>
      <c r="G582" s="38" t="s">
        <v>101</v>
      </c>
      <c r="H582" s="38" t="s">
        <v>78</v>
      </c>
      <c r="I582" s="38" t="s">
        <v>79</v>
      </c>
      <c r="J582" s="38" t="s">
        <v>91</v>
      </c>
      <c r="K582" s="39">
        <v>11</v>
      </c>
      <c r="L582" s="38" t="s">
        <v>2562</v>
      </c>
      <c r="M582" s="38" t="s">
        <v>868</v>
      </c>
      <c r="N582" s="38" t="s">
        <v>94</v>
      </c>
      <c r="O582" s="38" t="s">
        <v>84</v>
      </c>
      <c r="P582" s="38" t="s">
        <v>167</v>
      </c>
      <c r="Q582" s="31">
        <f ca="1">RANDBETWEEN(40,110)/100</f>
        <v>0.83</v>
      </c>
      <c r="R582" s="31">
        <f ca="1">Q582*(IF(J582="Yes",1.25,1))</f>
        <v>0.83</v>
      </c>
      <c r="S582" s="31">
        <f ca="1">R582*(IF(OR(VALUE(P582)&gt;8,VALUE(D582)&gt;80),1.25,1))</f>
        <v>0.83</v>
      </c>
      <c r="T582" s="31">
        <f ca="1">S582*(IF(H582="Mass Customer",0.85,1))</f>
        <v>0.7054999999999999</v>
      </c>
      <c r="U582" s="31">
        <f>RANK(W582,W258:W1071,0)</f>
        <v>379</v>
      </c>
      <c r="V582" s="31">
        <v>507</v>
      </c>
      <c r="W582" s="56">
        <v>0.85</v>
      </c>
    </row>
    <row r="583" spans="1:23" ht="15.75" customHeight="1" x14ac:dyDescent="0.3">
      <c r="A583" s="38" t="s">
        <v>539</v>
      </c>
      <c r="B583" s="38" t="s">
        <v>540</v>
      </c>
      <c r="C583" s="38" t="s">
        <v>98</v>
      </c>
      <c r="D583" s="41">
        <v>15</v>
      </c>
      <c r="E583" s="43" t="s">
        <v>541</v>
      </c>
      <c r="F583" s="38" t="s">
        <v>542</v>
      </c>
      <c r="G583" s="38" t="s">
        <v>125</v>
      </c>
      <c r="H583" s="38" t="s">
        <v>126</v>
      </c>
      <c r="I583" s="38" t="s">
        <v>79</v>
      </c>
      <c r="J583" s="38" t="s">
        <v>91</v>
      </c>
      <c r="K583" s="39">
        <v>6</v>
      </c>
      <c r="L583" s="38" t="s">
        <v>543</v>
      </c>
      <c r="M583" s="38" t="s">
        <v>544</v>
      </c>
      <c r="N583" s="38" t="s">
        <v>94</v>
      </c>
      <c r="O583" s="38" t="s">
        <v>84</v>
      </c>
      <c r="P583" s="38" t="s">
        <v>85</v>
      </c>
      <c r="Q583" s="31">
        <f ca="1">RANDBETWEEN(40,110)/100</f>
        <v>0.5</v>
      </c>
      <c r="R583" s="31">
        <f ca="1">Q583*(IF(J583="Yes",1.25,1))</f>
        <v>0.5</v>
      </c>
      <c r="S583" s="31">
        <f ca="1">R583*(IF(OR(VALUE(P583)&gt;8,VALUE(D583)&gt;80),1.25,1))</f>
        <v>0.5</v>
      </c>
      <c r="T583" s="31">
        <f ca="1">S583*(IF(H583="Mass Customer",0.85,1))</f>
        <v>0.5</v>
      </c>
      <c r="U583" s="31">
        <f>RANK(W583,W512:W1503,0)</f>
        <v>44</v>
      </c>
      <c r="V583" s="31">
        <v>78</v>
      </c>
      <c r="W583" s="56">
        <v>1.3374999999999999</v>
      </c>
    </row>
    <row r="584" spans="1:23" ht="15.75" customHeight="1" x14ac:dyDescent="0.3">
      <c r="A584" s="38" t="s">
        <v>3332</v>
      </c>
      <c r="B584" s="38" t="s">
        <v>4580</v>
      </c>
      <c r="C584" s="38" t="s">
        <v>98</v>
      </c>
      <c r="D584" s="41">
        <v>32</v>
      </c>
      <c r="E584" s="43" t="s">
        <v>4581</v>
      </c>
      <c r="F584" s="38" t="s">
        <v>124</v>
      </c>
      <c r="G584" s="38" t="s">
        <v>125</v>
      </c>
      <c r="H584" s="38" t="s">
        <v>78</v>
      </c>
      <c r="I584" s="38" t="s">
        <v>79</v>
      </c>
      <c r="J584" s="38" t="s">
        <v>80</v>
      </c>
      <c r="K584" s="39">
        <v>8</v>
      </c>
      <c r="L584" s="38" t="s">
        <v>4582</v>
      </c>
      <c r="M584" s="38" t="s">
        <v>652</v>
      </c>
      <c r="N584" s="38" t="s">
        <v>83</v>
      </c>
      <c r="O584" s="38" t="s">
        <v>84</v>
      </c>
      <c r="P584" s="38" t="s">
        <v>680</v>
      </c>
      <c r="Q584" s="31">
        <f ca="1">RANDBETWEEN(40,110)/100</f>
        <v>0.81</v>
      </c>
      <c r="R584" s="31">
        <f ca="1">Q584*(IF(J584="Yes",1.25,1))</f>
        <v>1.0125000000000002</v>
      </c>
      <c r="S584" s="31">
        <f ca="1">R584*(IF(OR(VALUE(P584)&gt;8,VALUE(D584)&gt;80),1.25,1))</f>
        <v>1.0125000000000002</v>
      </c>
      <c r="T584" s="31">
        <f ca="1">S584*(IF(H584="Mass Customer",0.85,1))</f>
        <v>0.86062500000000008</v>
      </c>
      <c r="U584" s="31">
        <f>RANK(W584,W342:W591,0)</f>
        <v>250</v>
      </c>
      <c r="V584" s="31">
        <v>993</v>
      </c>
      <c r="W584" s="56">
        <v>0.39100000000000001</v>
      </c>
    </row>
    <row r="585" spans="1:23" ht="15.75" customHeight="1" x14ac:dyDescent="0.3">
      <c r="A585" s="38" t="s">
        <v>1351</v>
      </c>
      <c r="B585" s="38" t="s">
        <v>1352</v>
      </c>
      <c r="C585" s="38" t="s">
        <v>98</v>
      </c>
      <c r="D585" s="41">
        <v>18</v>
      </c>
      <c r="E585" s="43" t="s">
        <v>1353</v>
      </c>
      <c r="F585" s="38" t="s">
        <v>364</v>
      </c>
      <c r="G585" s="38" t="s">
        <v>77</v>
      </c>
      <c r="H585" s="38" t="s">
        <v>126</v>
      </c>
      <c r="I585" s="38" t="s">
        <v>79</v>
      </c>
      <c r="J585" s="38" t="s">
        <v>80</v>
      </c>
      <c r="K585" s="39">
        <v>9</v>
      </c>
      <c r="L585" s="38" t="s">
        <v>1354</v>
      </c>
      <c r="M585" s="38" t="s">
        <v>1355</v>
      </c>
      <c r="N585" s="38" t="s">
        <v>105</v>
      </c>
      <c r="O585" s="38" t="s">
        <v>84</v>
      </c>
      <c r="P585" s="38" t="s">
        <v>120</v>
      </c>
      <c r="Q585" s="31">
        <f ca="1">RANDBETWEEN(40,110)/100</f>
        <v>0.48</v>
      </c>
      <c r="R585" s="31">
        <f ca="1">Q585*(IF(J585="Yes",1.25,1))</f>
        <v>0.6</v>
      </c>
      <c r="S585" s="31">
        <f ca="1">R585*(IF(OR(VALUE(P585)&gt;8,VALUE(D585)&gt;80),1.25,1))</f>
        <v>0.75</v>
      </c>
      <c r="T585" s="31">
        <f ca="1">S585*(IF(H585="Mass Customer",0.85,1))</f>
        <v>0.75</v>
      </c>
      <c r="U585" s="31">
        <f>RANK(W585,W487:W1344,0)</f>
        <v>128</v>
      </c>
      <c r="V585" s="31">
        <v>241</v>
      </c>
      <c r="W585" s="56">
        <v>1.0874999999999999</v>
      </c>
    </row>
    <row r="586" spans="1:23" ht="15.75" customHeight="1" x14ac:dyDescent="0.3">
      <c r="A586" s="38" t="s">
        <v>3750</v>
      </c>
      <c r="B586" s="38" t="s">
        <v>3751</v>
      </c>
      <c r="C586" s="38" t="s">
        <v>98</v>
      </c>
      <c r="D586" s="41">
        <v>93</v>
      </c>
      <c r="E586" s="43" t="s">
        <v>3752</v>
      </c>
      <c r="F586" s="38" t="s">
        <v>1888</v>
      </c>
      <c r="G586" s="38" t="s">
        <v>178</v>
      </c>
      <c r="H586" s="38" t="s">
        <v>102</v>
      </c>
      <c r="I586" s="38" t="s">
        <v>79</v>
      </c>
      <c r="J586" s="38" t="s">
        <v>80</v>
      </c>
      <c r="K586" s="39">
        <v>11</v>
      </c>
      <c r="L586" s="38" t="s">
        <v>3753</v>
      </c>
      <c r="M586" s="38" t="s">
        <v>3754</v>
      </c>
      <c r="N586" s="38" t="s">
        <v>94</v>
      </c>
      <c r="O586" s="38" t="s">
        <v>84</v>
      </c>
      <c r="P586" s="38" t="s">
        <v>85</v>
      </c>
      <c r="Q586" s="31">
        <f ca="1">RANDBETWEEN(40,110)/100</f>
        <v>0.75</v>
      </c>
      <c r="R586" s="31">
        <f ca="1">Q586*(IF(J586="Yes",1.25,1))</f>
        <v>0.9375</v>
      </c>
      <c r="S586" s="31">
        <f ca="1">R586*(IF(OR(VALUE(P586)&gt;8,VALUE(D586)&gt;80),1.25,1))</f>
        <v>1.171875</v>
      </c>
      <c r="T586" s="31">
        <f ca="1">S586*(IF(H586="Mass Customer",0.85,1))</f>
        <v>1.171875</v>
      </c>
      <c r="U586" s="31">
        <f>RANK(W586,W187:W795,0)</f>
        <v>478</v>
      </c>
      <c r="V586" s="31">
        <v>791</v>
      </c>
      <c r="W586" s="56">
        <v>0.61199999999999999</v>
      </c>
    </row>
    <row r="587" spans="1:23" ht="15.75" customHeight="1" x14ac:dyDescent="0.3">
      <c r="A587" s="38" t="s">
        <v>3547</v>
      </c>
      <c r="B587" s="38" t="s">
        <v>3548</v>
      </c>
      <c r="C587" s="38" t="s">
        <v>74</v>
      </c>
      <c r="D587" s="41">
        <v>68</v>
      </c>
      <c r="E587" s="43" t="s">
        <v>3549</v>
      </c>
      <c r="F587" s="38" t="s">
        <v>117</v>
      </c>
      <c r="G587" s="38" t="s">
        <v>101</v>
      </c>
      <c r="H587" s="38" t="s">
        <v>78</v>
      </c>
      <c r="I587" s="38" t="s">
        <v>79</v>
      </c>
      <c r="J587" s="38" t="s">
        <v>80</v>
      </c>
      <c r="K587" s="39">
        <v>11</v>
      </c>
      <c r="L587" s="38" t="s">
        <v>3550</v>
      </c>
      <c r="M587" s="38" t="s">
        <v>3551</v>
      </c>
      <c r="N587" s="38" t="s">
        <v>94</v>
      </c>
      <c r="O587" s="38" t="s">
        <v>84</v>
      </c>
      <c r="P587" s="38" t="s">
        <v>120</v>
      </c>
      <c r="Q587" s="31">
        <f ca="1">RANDBETWEEN(40,110)/100</f>
        <v>0.66</v>
      </c>
      <c r="R587" s="31">
        <f ca="1">Q587*(IF(J587="Yes",1.25,1))</f>
        <v>0.82500000000000007</v>
      </c>
      <c r="S587" s="31">
        <f ca="1">R587*(IF(OR(VALUE(P587)&gt;8,VALUE(D587)&gt;80),1.25,1))</f>
        <v>1.03125</v>
      </c>
      <c r="T587" s="31">
        <f ca="1">S587*(IF(H587="Mass Customer",0.85,1))</f>
        <v>0.87656250000000002</v>
      </c>
      <c r="U587" s="31">
        <f>RANK(W587,W189:W845,0)</f>
        <v>483</v>
      </c>
      <c r="V587" s="31">
        <v>741</v>
      </c>
      <c r="W587" s="56">
        <v>0.65874999999999995</v>
      </c>
    </row>
    <row r="588" spans="1:23" ht="15.75" customHeight="1" x14ac:dyDescent="0.3">
      <c r="A588" s="38" t="s">
        <v>1078</v>
      </c>
      <c r="B588" s="38" t="s">
        <v>1079</v>
      </c>
      <c r="C588" s="38" t="s">
        <v>74</v>
      </c>
      <c r="D588" s="41">
        <v>34</v>
      </c>
      <c r="E588" s="43" t="s">
        <v>1080</v>
      </c>
      <c r="F588" s="38" t="s">
        <v>1081</v>
      </c>
      <c r="G588" s="38" t="s">
        <v>77</v>
      </c>
      <c r="H588" s="38" t="s">
        <v>78</v>
      </c>
      <c r="I588" s="38" t="s">
        <v>79</v>
      </c>
      <c r="J588" s="38" t="s">
        <v>80</v>
      </c>
      <c r="K588" s="39">
        <v>13</v>
      </c>
      <c r="L588" s="38" t="s">
        <v>1082</v>
      </c>
      <c r="M588" s="38" t="s">
        <v>1083</v>
      </c>
      <c r="N588" s="38" t="s">
        <v>94</v>
      </c>
      <c r="O588" s="38" t="s">
        <v>84</v>
      </c>
      <c r="P588" s="38" t="s">
        <v>129</v>
      </c>
      <c r="Q588" s="31">
        <f ca="1">RANDBETWEEN(40,110)/100</f>
        <v>0.95</v>
      </c>
      <c r="R588" s="31">
        <f ca="1">Q588*(IF(J588="Yes",1.25,1))</f>
        <v>1.1875</v>
      </c>
      <c r="S588" s="31">
        <f ca="1">R588*(IF(OR(VALUE(P588)&gt;8,VALUE(D588)&gt;80),1.25,1))</f>
        <v>1.1875</v>
      </c>
      <c r="T588" s="31">
        <f ca="1">S588*(IF(H588="Mass Customer",0.85,1))</f>
        <v>1.0093749999999999</v>
      </c>
      <c r="U588" s="31">
        <f>RANK(W588,W404:W1404,0)</f>
        <v>113</v>
      </c>
      <c r="V588" s="31">
        <v>181</v>
      </c>
      <c r="W588" s="56">
        <v>1.1581250000000001</v>
      </c>
    </row>
    <row r="589" spans="1:23" ht="15.75" customHeight="1" x14ac:dyDescent="0.3">
      <c r="A589" s="38" t="s">
        <v>1395</v>
      </c>
      <c r="B589" s="38" t="s">
        <v>1396</v>
      </c>
      <c r="C589" s="38" t="s">
        <v>74</v>
      </c>
      <c r="D589" s="41">
        <v>57</v>
      </c>
      <c r="E589" s="43" t="s">
        <v>1397</v>
      </c>
      <c r="F589" s="38" t="s">
        <v>1140</v>
      </c>
      <c r="G589" s="38" t="s">
        <v>125</v>
      </c>
      <c r="H589" s="38" t="s">
        <v>126</v>
      </c>
      <c r="I589" s="38" t="s">
        <v>79</v>
      </c>
      <c r="J589" s="38" t="s">
        <v>91</v>
      </c>
      <c r="K589" s="39">
        <v>18</v>
      </c>
      <c r="L589" s="38" t="s">
        <v>1398</v>
      </c>
      <c r="M589" s="38" t="s">
        <v>1399</v>
      </c>
      <c r="N589" s="38" t="s">
        <v>83</v>
      </c>
      <c r="O589" s="38" t="s">
        <v>84</v>
      </c>
      <c r="P589" s="38" t="s">
        <v>680</v>
      </c>
      <c r="Q589" s="31">
        <f ca="1">RANDBETWEEN(40,110)/100</f>
        <v>0.61</v>
      </c>
      <c r="R589" s="31">
        <f ca="1">Q589*(IF(J589="Yes",1.25,1))</f>
        <v>0.61</v>
      </c>
      <c r="S589" s="31">
        <f ca="1">R589*(IF(OR(VALUE(P589)&gt;8,VALUE(D589)&gt;80),1.25,1))</f>
        <v>0.61</v>
      </c>
      <c r="T589" s="31">
        <f ca="1">S589*(IF(H589="Mass Customer",0.85,1))</f>
        <v>0.61</v>
      </c>
      <c r="U589" s="31">
        <f>RANK(W589,W339:W1339,0)</f>
        <v>171</v>
      </c>
      <c r="V589" s="31">
        <v>250</v>
      </c>
      <c r="W589" s="56">
        <v>1.075</v>
      </c>
    </row>
    <row r="590" spans="1:23" ht="15.75" customHeight="1" x14ac:dyDescent="0.3">
      <c r="A590" s="38" t="s">
        <v>698</v>
      </c>
      <c r="B590" s="38" t="s">
        <v>4577</v>
      </c>
      <c r="C590" s="38" t="s">
        <v>74</v>
      </c>
      <c r="D590" s="41">
        <v>59</v>
      </c>
      <c r="E590" s="43" t="s">
        <v>4578</v>
      </c>
      <c r="F590" s="38" t="s">
        <v>4107</v>
      </c>
      <c r="G590" s="38" t="s">
        <v>77</v>
      </c>
      <c r="H590" s="38" t="s">
        <v>78</v>
      </c>
      <c r="I590" s="38" t="s">
        <v>79</v>
      </c>
      <c r="J590" s="38" t="s">
        <v>80</v>
      </c>
      <c r="K590" s="39">
        <v>15</v>
      </c>
      <c r="L590" s="38" t="s">
        <v>4579</v>
      </c>
      <c r="M590" s="38" t="s">
        <v>2254</v>
      </c>
      <c r="N590" s="38" t="s">
        <v>105</v>
      </c>
      <c r="O590" s="38" t="s">
        <v>84</v>
      </c>
      <c r="P590" s="38" t="s">
        <v>680</v>
      </c>
      <c r="Q590" s="31">
        <f ca="1">RANDBETWEEN(40,110)/100</f>
        <v>1.03</v>
      </c>
      <c r="R590" s="31">
        <f ca="1">Q590*(IF(J590="Yes",1.25,1))</f>
        <v>1.2875000000000001</v>
      </c>
      <c r="S590" s="31">
        <f ca="1">R590*(IF(OR(VALUE(P590)&gt;8,VALUE(D590)&gt;80),1.25,1))</f>
        <v>1.2875000000000001</v>
      </c>
      <c r="T590" s="31">
        <f ca="1">S590*(IF(H590="Mass Customer",0.85,1))</f>
        <v>1.0943750000000001</v>
      </c>
      <c r="U590" s="31">
        <f>RANK(W590,W195:W598,0)</f>
        <v>397</v>
      </c>
      <c r="V590" s="31">
        <v>988</v>
      </c>
      <c r="W590" s="56">
        <v>0.39950000000000002</v>
      </c>
    </row>
    <row r="591" spans="1:23" ht="15.75" customHeight="1" x14ac:dyDescent="0.3">
      <c r="A591" s="38" t="s">
        <v>3796</v>
      </c>
      <c r="B591" s="38" t="s">
        <v>3797</v>
      </c>
      <c r="C591" s="38" t="s">
        <v>98</v>
      </c>
      <c r="D591" s="41">
        <v>25</v>
      </c>
      <c r="E591" s="43" t="s">
        <v>3798</v>
      </c>
      <c r="F591" s="38" t="s">
        <v>242</v>
      </c>
      <c r="G591" s="38" t="s">
        <v>178</v>
      </c>
      <c r="H591" s="38" t="s">
        <v>78</v>
      </c>
      <c r="I591" s="38" t="s">
        <v>79</v>
      </c>
      <c r="J591" s="38" t="s">
        <v>80</v>
      </c>
      <c r="K591" s="39">
        <v>14</v>
      </c>
      <c r="L591" s="38" t="s">
        <v>3799</v>
      </c>
      <c r="M591" s="38" t="s">
        <v>3800</v>
      </c>
      <c r="N591" s="38" t="s">
        <v>94</v>
      </c>
      <c r="O591" s="38" t="s">
        <v>84</v>
      </c>
      <c r="P591" s="38" t="s">
        <v>95</v>
      </c>
      <c r="Q591" s="31">
        <f ca="1">RANDBETWEEN(40,110)/100</f>
        <v>0.73</v>
      </c>
      <c r="R591" s="31">
        <f ca="1">Q591*(IF(J591="Yes",1.25,1))</f>
        <v>0.91249999999999998</v>
      </c>
      <c r="S591" s="31">
        <f ca="1">R591*(IF(OR(VALUE(P591)&gt;8,VALUE(D591)&gt;80),1.25,1))</f>
        <v>1.140625</v>
      </c>
      <c r="T591" s="31">
        <f ca="1">S591*(IF(H591="Mass Customer",0.85,1))</f>
        <v>0.96953124999999996</v>
      </c>
      <c r="U591" s="31">
        <f>RANK(W591,W422:W789,0)</f>
        <v>300</v>
      </c>
      <c r="V591" s="31">
        <v>801</v>
      </c>
      <c r="W591" s="56">
        <v>0.59765625</v>
      </c>
    </row>
    <row r="592" spans="1:23" ht="15.75" customHeight="1" x14ac:dyDescent="0.3">
      <c r="A592" s="38" t="s">
        <v>3601</v>
      </c>
      <c r="B592" s="38" t="s">
        <v>3602</v>
      </c>
      <c r="C592" s="38" t="s">
        <v>98</v>
      </c>
      <c r="D592" s="41">
        <v>87</v>
      </c>
      <c r="E592" s="43" t="s">
        <v>3603</v>
      </c>
      <c r="F592" s="38" t="s">
        <v>236</v>
      </c>
      <c r="G592" s="38" t="s">
        <v>230</v>
      </c>
      <c r="H592" s="38" t="s">
        <v>78</v>
      </c>
      <c r="I592" s="38" t="s">
        <v>79</v>
      </c>
      <c r="J592" s="38" t="s">
        <v>91</v>
      </c>
      <c r="K592" s="39">
        <v>12</v>
      </c>
      <c r="L592" s="38" t="s">
        <v>3604</v>
      </c>
      <c r="M592" s="38" t="s">
        <v>3605</v>
      </c>
      <c r="N592" s="38" t="s">
        <v>105</v>
      </c>
      <c r="O592" s="38" t="s">
        <v>84</v>
      </c>
      <c r="P592" s="38" t="s">
        <v>129</v>
      </c>
      <c r="Q592" s="31">
        <f ca="1">RANDBETWEEN(40,110)/100</f>
        <v>0.47</v>
      </c>
      <c r="R592" s="31">
        <f ca="1">Q592*(IF(J592="Yes",1.25,1))</f>
        <v>0.47</v>
      </c>
      <c r="S592" s="31">
        <f ca="1">R592*(IF(OR(VALUE(P592)&gt;8,VALUE(D592)&gt;80),1.25,1))</f>
        <v>0.58749999999999991</v>
      </c>
      <c r="T592" s="31">
        <f ca="1">S592*(IF(H592="Mass Customer",0.85,1))</f>
        <v>0.4993749999999999</v>
      </c>
      <c r="U592" s="31">
        <f>RANK(W592,W199:W837,0)</f>
        <v>478</v>
      </c>
      <c r="V592" s="31">
        <v>755</v>
      </c>
      <c r="W592" s="56">
        <v>0.64</v>
      </c>
    </row>
    <row r="593" spans="1:23" ht="15.75" customHeight="1" x14ac:dyDescent="0.3">
      <c r="A593" s="38" t="s">
        <v>1992</v>
      </c>
      <c r="B593" s="38" t="s">
        <v>1993</v>
      </c>
      <c r="C593" s="38" t="s">
        <v>98</v>
      </c>
      <c r="D593" s="41">
        <v>34</v>
      </c>
      <c r="E593" s="43" t="s">
        <v>1994</v>
      </c>
      <c r="F593" s="38" t="s">
        <v>1426</v>
      </c>
      <c r="G593" s="38" t="s">
        <v>77</v>
      </c>
      <c r="H593" s="38" t="s">
        <v>102</v>
      </c>
      <c r="I593" s="38" t="s">
        <v>79</v>
      </c>
      <c r="J593" s="38" t="s">
        <v>91</v>
      </c>
      <c r="K593" s="39">
        <v>14</v>
      </c>
      <c r="L593" s="38" t="s">
        <v>1995</v>
      </c>
      <c r="M593" s="38" t="s">
        <v>1500</v>
      </c>
      <c r="N593" s="38" t="s">
        <v>105</v>
      </c>
      <c r="O593" s="38" t="s">
        <v>84</v>
      </c>
      <c r="P593" s="38" t="s">
        <v>85</v>
      </c>
      <c r="Q593" s="31">
        <f ca="1">RANDBETWEEN(40,110)/100</f>
        <v>0.52</v>
      </c>
      <c r="R593" s="31">
        <f ca="1">Q593*(IF(J593="Yes",1.25,1))</f>
        <v>0.52</v>
      </c>
      <c r="S593" s="31">
        <f ca="1">R593*(IF(OR(VALUE(P593)&gt;8,VALUE(D593)&gt;80),1.25,1))</f>
        <v>0.52</v>
      </c>
      <c r="T593" s="31">
        <f ca="1">S593*(IF(H593="Mass Customer",0.85,1))</f>
        <v>0.52</v>
      </c>
      <c r="U593" s="31">
        <f>RANK(W593,W335:W1214,0)</f>
        <v>256</v>
      </c>
      <c r="V593" s="31">
        <v>378</v>
      </c>
      <c r="W593" s="56">
        <v>0.95624999999999993</v>
      </c>
    </row>
    <row r="594" spans="1:23" ht="15.75" customHeight="1" x14ac:dyDescent="0.3">
      <c r="A594" s="38" t="s">
        <v>3379</v>
      </c>
      <c r="B594" s="38" t="s">
        <v>3380</v>
      </c>
      <c r="C594" s="38" t="s">
        <v>98</v>
      </c>
      <c r="D594" s="41">
        <v>8</v>
      </c>
      <c r="E594" s="43" t="s">
        <v>3381</v>
      </c>
      <c r="F594" s="38" t="s">
        <v>177</v>
      </c>
      <c r="G594" s="38" t="s">
        <v>77</v>
      </c>
      <c r="H594" s="38" t="s">
        <v>126</v>
      </c>
      <c r="I594" s="38" t="s">
        <v>79</v>
      </c>
      <c r="J594" s="38" t="s">
        <v>91</v>
      </c>
      <c r="K594" s="39">
        <v>7</v>
      </c>
      <c r="L594" s="38" t="s">
        <v>3382</v>
      </c>
      <c r="M594" s="38" t="s">
        <v>3383</v>
      </c>
      <c r="N594" s="38" t="s">
        <v>83</v>
      </c>
      <c r="O594" s="38" t="s">
        <v>84</v>
      </c>
      <c r="P594" s="38" t="s">
        <v>680</v>
      </c>
      <c r="Q594" s="31">
        <f ca="1">RANDBETWEEN(40,110)/100</f>
        <v>0.44</v>
      </c>
      <c r="R594" s="31">
        <f ca="1">Q594*(IF(J594="Yes",1.25,1))</f>
        <v>0.44</v>
      </c>
      <c r="S594" s="31">
        <f ca="1">R594*(IF(OR(VALUE(P594)&gt;8,VALUE(D594)&gt;80),1.25,1))</f>
        <v>0.44</v>
      </c>
      <c r="T594" s="31">
        <f ca="1">S594*(IF(H594="Mass Customer",0.85,1))</f>
        <v>0.44</v>
      </c>
      <c r="U594" s="31">
        <f>RANK(W594,W203:W894,0)</f>
        <v>480</v>
      </c>
      <c r="V594" s="31">
        <v>700</v>
      </c>
      <c r="W594" s="56">
        <v>0.6875</v>
      </c>
    </row>
    <row r="595" spans="1:23" ht="15.75" customHeight="1" x14ac:dyDescent="0.3">
      <c r="A595" s="38" t="s">
        <v>1964</v>
      </c>
      <c r="B595" s="38" t="s">
        <v>1965</v>
      </c>
      <c r="C595" s="38" t="s">
        <v>74</v>
      </c>
      <c r="D595" s="41">
        <v>4</v>
      </c>
      <c r="E595" s="43" t="s">
        <v>1966</v>
      </c>
      <c r="F595" s="38" t="s">
        <v>264</v>
      </c>
      <c r="G595" s="38" t="s">
        <v>125</v>
      </c>
      <c r="H595" s="38" t="s">
        <v>78</v>
      </c>
      <c r="I595" s="38" t="s">
        <v>79</v>
      </c>
      <c r="J595" s="38" t="s">
        <v>91</v>
      </c>
      <c r="K595" s="39">
        <v>9</v>
      </c>
      <c r="L595" s="38" t="s">
        <v>1967</v>
      </c>
      <c r="M595" s="38" t="s">
        <v>764</v>
      </c>
      <c r="N595" s="38" t="s">
        <v>94</v>
      </c>
      <c r="O595" s="38" t="s">
        <v>84</v>
      </c>
      <c r="P595" s="38" t="s">
        <v>99</v>
      </c>
      <c r="Q595" s="31">
        <f ca="1">RANDBETWEEN(40,110)/100</f>
        <v>0.47</v>
      </c>
      <c r="R595" s="31">
        <f ca="1">Q595*(IF(J595="Yes",1.25,1))</f>
        <v>0.47</v>
      </c>
      <c r="S595" s="31">
        <f ca="1">R595*(IF(OR(VALUE(P595)&gt;8,VALUE(D595)&gt;80),1.25,1))</f>
        <v>0.58749999999999991</v>
      </c>
      <c r="T595" s="31">
        <f ca="1">S595*(IF(H595="Mass Customer",0.85,1))</f>
        <v>0.4993749999999999</v>
      </c>
      <c r="U595" s="31">
        <f>RANK(W595,W272:W1222,0)</f>
        <v>276</v>
      </c>
      <c r="V595" s="31">
        <v>372</v>
      </c>
      <c r="W595" s="56">
        <v>0.96687499999999993</v>
      </c>
    </row>
    <row r="596" spans="1:23" ht="15.75" customHeight="1" x14ac:dyDescent="0.3">
      <c r="A596" s="38" t="s">
        <v>4077</v>
      </c>
      <c r="B596" s="38" t="s">
        <v>4078</v>
      </c>
      <c r="C596" s="38" t="s">
        <v>74</v>
      </c>
      <c r="D596" s="41">
        <v>95</v>
      </c>
      <c r="E596" s="43" t="s">
        <v>4079</v>
      </c>
      <c r="F596" s="38" t="s">
        <v>376</v>
      </c>
      <c r="G596" s="38" t="s">
        <v>178</v>
      </c>
      <c r="H596" s="38" t="s">
        <v>78</v>
      </c>
      <c r="I596" s="38" t="s">
        <v>79</v>
      </c>
      <c r="J596" s="38" t="s">
        <v>80</v>
      </c>
      <c r="K596" s="39">
        <v>12</v>
      </c>
      <c r="L596" s="38" t="s">
        <v>4080</v>
      </c>
      <c r="M596" s="38" t="s">
        <v>1670</v>
      </c>
      <c r="N596" s="38" t="s">
        <v>94</v>
      </c>
      <c r="O596" s="38" t="s">
        <v>84</v>
      </c>
      <c r="P596" s="38" t="s">
        <v>95</v>
      </c>
      <c r="Q596" s="31">
        <f ca="1">RANDBETWEEN(40,110)/100</f>
        <v>0.4</v>
      </c>
      <c r="R596" s="31">
        <f ca="1">Q596*(IF(J596="Yes",1.25,1))</f>
        <v>0.5</v>
      </c>
      <c r="S596" s="31">
        <f ca="1">R596*(IF(OR(VALUE(P596)&gt;8,VALUE(D596)&gt;80),1.25,1))</f>
        <v>0.625</v>
      </c>
      <c r="T596" s="31">
        <f ca="1">S596*(IF(H596="Mass Customer",0.85,1))</f>
        <v>0.53125</v>
      </c>
      <c r="U596" s="31">
        <f>RANK(W596,W207:W726,0)</f>
        <v>455</v>
      </c>
      <c r="V596" s="31">
        <v>870</v>
      </c>
      <c r="W596" s="56">
        <v>0.54400000000000004</v>
      </c>
    </row>
    <row r="597" spans="1:23" ht="15.75" customHeight="1" x14ac:dyDescent="0.3">
      <c r="A597" s="38" t="s">
        <v>2250</v>
      </c>
      <c r="B597" s="38" t="s">
        <v>2251</v>
      </c>
      <c r="C597" s="38" t="s">
        <v>74</v>
      </c>
      <c r="D597" s="41">
        <v>28</v>
      </c>
      <c r="E597" s="43" t="s">
        <v>2252</v>
      </c>
      <c r="F597" s="38" t="s">
        <v>965</v>
      </c>
      <c r="G597" s="38" t="s">
        <v>90</v>
      </c>
      <c r="H597" s="38" t="s">
        <v>102</v>
      </c>
      <c r="I597" s="38" t="s">
        <v>79</v>
      </c>
      <c r="J597" s="38" t="s">
        <v>80</v>
      </c>
      <c r="K597" s="39">
        <v>7</v>
      </c>
      <c r="L597" s="38" t="s">
        <v>2253</v>
      </c>
      <c r="M597" s="38" t="s">
        <v>2254</v>
      </c>
      <c r="N597" s="38" t="s">
        <v>105</v>
      </c>
      <c r="O597" s="38" t="s">
        <v>84</v>
      </c>
      <c r="P597" s="38" t="s">
        <v>210</v>
      </c>
      <c r="Q597" s="31">
        <f ca="1">RANDBETWEEN(40,110)/100</f>
        <v>0.63</v>
      </c>
      <c r="R597" s="31">
        <f ca="1">Q597*(IF(J597="Yes",1.25,1))</f>
        <v>0.78749999999999998</v>
      </c>
      <c r="S597" s="31">
        <f ca="1">R597*(IF(OR(VALUE(P597)&gt;8,VALUE(D597)&gt;80),1.25,1))</f>
        <v>0.78749999999999998</v>
      </c>
      <c r="T597" s="31">
        <f ca="1">S597*(IF(H597="Mass Customer",0.85,1))</f>
        <v>0.78749999999999998</v>
      </c>
      <c r="U597" s="31">
        <f>RANK(W597,W404:W1159,0)</f>
        <v>261</v>
      </c>
      <c r="V597" s="31">
        <v>436</v>
      </c>
      <c r="W597" s="56">
        <v>0.90312499999999996</v>
      </c>
    </row>
    <row r="598" spans="1:23" ht="15.75" customHeight="1" x14ac:dyDescent="0.3">
      <c r="A598" s="38" t="s">
        <v>1661</v>
      </c>
      <c r="B598" s="38" t="s">
        <v>1662</v>
      </c>
      <c r="C598" s="38" t="s">
        <v>98</v>
      </c>
      <c r="D598" s="41">
        <v>81</v>
      </c>
      <c r="E598" s="43" t="s">
        <v>1663</v>
      </c>
      <c r="F598" s="38" t="s">
        <v>305</v>
      </c>
      <c r="G598" s="38" t="s">
        <v>101</v>
      </c>
      <c r="H598" s="38" t="s">
        <v>78</v>
      </c>
      <c r="I598" s="38" t="s">
        <v>79</v>
      </c>
      <c r="J598" s="38" t="s">
        <v>91</v>
      </c>
      <c r="K598" s="39">
        <v>6</v>
      </c>
      <c r="L598" s="38" t="s">
        <v>1664</v>
      </c>
      <c r="M598" s="38" t="s">
        <v>1665</v>
      </c>
      <c r="N598" s="38" t="s">
        <v>83</v>
      </c>
      <c r="O598" s="38" t="s">
        <v>84</v>
      </c>
      <c r="P598" s="38" t="s">
        <v>129</v>
      </c>
      <c r="Q598" s="31">
        <f ca="1">RANDBETWEEN(40,110)/100</f>
        <v>0.43</v>
      </c>
      <c r="R598" s="31">
        <f ca="1">Q598*(IF(J598="Yes",1.25,1))</f>
        <v>0.43</v>
      </c>
      <c r="S598" s="31">
        <f ca="1">R598*(IF(OR(VALUE(P598)&gt;8,VALUE(D598)&gt;80),1.25,1))</f>
        <v>0.53749999999999998</v>
      </c>
      <c r="T598" s="31">
        <f ca="1">S598*(IF(H598="Mass Customer",0.85,1))</f>
        <v>0.45687499999999998</v>
      </c>
      <c r="U598" s="31">
        <f>RANK(W598,W292:W1292,0)</f>
        <v>221</v>
      </c>
      <c r="V598" s="31">
        <v>304</v>
      </c>
      <c r="W598" s="56">
        <v>1.0249999999999999</v>
      </c>
    </row>
    <row r="599" spans="1:23" ht="15.75" customHeight="1" x14ac:dyDescent="0.3">
      <c r="A599" s="38" t="s">
        <v>517</v>
      </c>
      <c r="B599" s="38" t="s">
        <v>518</v>
      </c>
      <c r="C599" s="38" t="s">
        <v>74</v>
      </c>
      <c r="D599" s="41">
        <v>98</v>
      </c>
      <c r="E599" s="43" t="s">
        <v>519</v>
      </c>
      <c r="F599" s="38" t="s">
        <v>520</v>
      </c>
      <c r="G599" s="38" t="s">
        <v>77</v>
      </c>
      <c r="H599" s="38" t="s">
        <v>126</v>
      </c>
      <c r="I599" s="38" t="s">
        <v>79</v>
      </c>
      <c r="J599" s="38" t="s">
        <v>80</v>
      </c>
      <c r="K599" s="39">
        <v>10</v>
      </c>
      <c r="L599" s="38" t="s">
        <v>521</v>
      </c>
      <c r="M599" s="38" t="s">
        <v>354</v>
      </c>
      <c r="N599" s="38" t="s">
        <v>94</v>
      </c>
      <c r="O599" s="38" t="s">
        <v>84</v>
      </c>
      <c r="P599" s="38" t="s">
        <v>355</v>
      </c>
      <c r="Q599" s="31">
        <f ca="1">RANDBETWEEN(40,110)/100</f>
        <v>0.74</v>
      </c>
      <c r="R599" s="31">
        <f ca="1">Q599*(IF(J599="Yes",1.25,1))</f>
        <v>0.92500000000000004</v>
      </c>
      <c r="S599" s="31">
        <f ca="1">R599*(IF(OR(VALUE(P599)&gt;8,VALUE(D599)&gt;80),1.25,1))</f>
        <v>1.15625</v>
      </c>
      <c r="T599" s="31">
        <f ca="1">S599*(IF(H599="Mass Customer",0.85,1))</f>
        <v>1.15625</v>
      </c>
      <c r="U599" s="31">
        <f>RANK(W599,W523:W1523,0)</f>
        <v>40</v>
      </c>
      <c r="V599" s="31">
        <v>72</v>
      </c>
      <c r="W599" s="56">
        <v>1.35</v>
      </c>
    </row>
    <row r="600" spans="1:23" ht="15.75" hidden="1" customHeight="1" x14ac:dyDescent="0.3">
      <c r="A600" s="38" t="s">
        <v>2353</v>
      </c>
      <c r="B600" s="38" t="s">
        <v>2354</v>
      </c>
      <c r="C600" s="38" t="s">
        <v>98</v>
      </c>
      <c r="D600" s="41">
        <v>67</v>
      </c>
      <c r="E600" s="43" t="s">
        <v>2355</v>
      </c>
      <c r="F600" s="40"/>
      <c r="G600" s="38" t="s">
        <v>90</v>
      </c>
      <c r="H600" s="38" t="s">
        <v>78</v>
      </c>
      <c r="I600" s="38" t="s">
        <v>79</v>
      </c>
      <c r="J600" s="38" t="s">
        <v>80</v>
      </c>
      <c r="K600" s="39">
        <v>14</v>
      </c>
      <c r="L600" s="38" t="s">
        <v>2356</v>
      </c>
      <c r="M600" s="38" t="s">
        <v>2299</v>
      </c>
      <c r="N600" s="38" t="s">
        <v>83</v>
      </c>
      <c r="O600" s="38" t="s">
        <v>84</v>
      </c>
      <c r="P600" s="38" t="s">
        <v>680</v>
      </c>
      <c r="Q600" s="31">
        <f ca="1">RANDBETWEEN(40,110)/100</f>
        <v>0.88</v>
      </c>
      <c r="R600" s="31">
        <f ca="1">Q600*(IF(J600="Yes",1.25,1))</f>
        <v>1.1000000000000001</v>
      </c>
      <c r="S600" s="31">
        <f ca="1">R600*(IF(OR(VALUE(P600)&gt;8,VALUE(D600)&gt;80),1.25,1))</f>
        <v>1.1000000000000001</v>
      </c>
      <c r="T600" s="31">
        <f ca="1">S600*(IF(H600="Mass Customer",0.85,1))</f>
        <v>0.93500000000000005</v>
      </c>
      <c r="U600" s="31">
        <f>RANK(W600,W215:W1139,0)</f>
        <v>359</v>
      </c>
      <c r="V600" s="31">
        <v>455</v>
      </c>
      <c r="W600" s="31">
        <v>0.89249999999999996</v>
      </c>
    </row>
    <row r="601" spans="1:23" ht="15.75" customHeight="1" x14ac:dyDescent="0.3">
      <c r="A601" s="38" t="s">
        <v>1068</v>
      </c>
      <c r="B601" s="38" t="s">
        <v>1069</v>
      </c>
      <c r="C601" s="38" t="s">
        <v>74</v>
      </c>
      <c r="D601" s="41">
        <v>78</v>
      </c>
      <c r="E601" s="43" t="s">
        <v>1070</v>
      </c>
      <c r="F601" s="38" t="s">
        <v>741</v>
      </c>
      <c r="G601" s="38" t="s">
        <v>77</v>
      </c>
      <c r="H601" s="38" t="s">
        <v>78</v>
      </c>
      <c r="I601" s="38" t="s">
        <v>79</v>
      </c>
      <c r="J601" s="38" t="s">
        <v>91</v>
      </c>
      <c r="K601" s="39">
        <v>18</v>
      </c>
      <c r="L601" s="38" t="s">
        <v>1071</v>
      </c>
      <c r="M601" s="38" t="s">
        <v>1072</v>
      </c>
      <c r="N601" s="38" t="s">
        <v>83</v>
      </c>
      <c r="O601" s="38" t="s">
        <v>84</v>
      </c>
      <c r="P601" s="38" t="s">
        <v>129</v>
      </c>
      <c r="Q601" s="31">
        <f ca="1">RANDBETWEEN(40,110)/100</f>
        <v>0.42</v>
      </c>
      <c r="R601" s="31">
        <f ca="1">Q601*(IF(J601="Yes",1.25,1))</f>
        <v>0.42</v>
      </c>
      <c r="S601" s="31">
        <f ca="1">R601*(IF(OR(VALUE(P601)&gt;8,VALUE(D601)&gt;80),1.25,1))</f>
        <v>0.42</v>
      </c>
      <c r="T601" s="31">
        <f ca="1">S601*(IF(H601="Mass Customer",0.85,1))</f>
        <v>0.35699999999999998</v>
      </c>
      <c r="U601" s="31">
        <f>RANK(W601,W419:W1419,0)</f>
        <v>112</v>
      </c>
      <c r="V601" s="31">
        <v>181</v>
      </c>
      <c r="W601" s="56">
        <v>1.1581250000000001</v>
      </c>
    </row>
    <row r="602" spans="1:23" ht="15.75" customHeight="1" x14ac:dyDescent="0.3">
      <c r="A602" s="38" t="s">
        <v>2221</v>
      </c>
      <c r="B602" s="38" t="s">
        <v>2222</v>
      </c>
      <c r="C602" s="38" t="s">
        <v>74</v>
      </c>
      <c r="D602" s="41">
        <v>23</v>
      </c>
      <c r="E602" s="43" t="s">
        <v>2223</v>
      </c>
      <c r="F602" s="38" t="s">
        <v>1034</v>
      </c>
      <c r="G602" s="38" t="s">
        <v>377</v>
      </c>
      <c r="H602" s="38" t="s">
        <v>78</v>
      </c>
      <c r="I602" s="38" t="s">
        <v>79</v>
      </c>
      <c r="J602" s="38" t="s">
        <v>80</v>
      </c>
      <c r="K602" s="39">
        <v>4</v>
      </c>
      <c r="L602" s="38" t="s">
        <v>2224</v>
      </c>
      <c r="M602" s="38" t="s">
        <v>2225</v>
      </c>
      <c r="N602" s="38" t="s">
        <v>94</v>
      </c>
      <c r="O602" s="38" t="s">
        <v>84</v>
      </c>
      <c r="P602" s="38" t="s">
        <v>167</v>
      </c>
      <c r="Q602" s="31">
        <f ca="1">RANDBETWEEN(40,110)/100</f>
        <v>0.68</v>
      </c>
      <c r="R602" s="31">
        <f ca="1">Q602*(IF(J602="Yes",1.25,1))</f>
        <v>0.85000000000000009</v>
      </c>
      <c r="S602" s="31">
        <f ca="1">R602*(IF(OR(VALUE(P602)&gt;8,VALUE(D602)&gt;80),1.25,1))</f>
        <v>0.85000000000000009</v>
      </c>
      <c r="T602" s="31">
        <f ca="1">S602*(IF(H602="Mass Customer",0.85,1))</f>
        <v>0.72250000000000003</v>
      </c>
      <c r="U602" s="31">
        <f>RANK(W602,W450:W1171,0)</f>
        <v>239</v>
      </c>
      <c r="V602" s="31">
        <v>430</v>
      </c>
      <c r="W602" s="56">
        <v>0.90949999999999998</v>
      </c>
    </row>
    <row r="603" spans="1:23" ht="15.75" customHeight="1" x14ac:dyDescent="0.3">
      <c r="A603" s="38" t="s">
        <v>2902</v>
      </c>
      <c r="B603" s="38" t="s">
        <v>2903</v>
      </c>
      <c r="C603" s="38" t="s">
        <v>74</v>
      </c>
      <c r="D603" s="41">
        <v>83</v>
      </c>
      <c r="E603" s="43" t="s">
        <v>2904</v>
      </c>
      <c r="F603" s="38" t="s">
        <v>2905</v>
      </c>
      <c r="G603" s="38" t="s">
        <v>178</v>
      </c>
      <c r="H603" s="38" t="s">
        <v>126</v>
      </c>
      <c r="I603" s="38" t="s">
        <v>79</v>
      </c>
      <c r="J603" s="38" t="s">
        <v>91</v>
      </c>
      <c r="K603" s="39">
        <v>18</v>
      </c>
      <c r="L603" s="38" t="s">
        <v>2906</v>
      </c>
      <c r="M603" s="38" t="s">
        <v>2907</v>
      </c>
      <c r="N603" s="38" t="s">
        <v>94</v>
      </c>
      <c r="O603" s="38" t="s">
        <v>84</v>
      </c>
      <c r="P603" s="38" t="s">
        <v>167</v>
      </c>
      <c r="Q603" s="31">
        <f ca="1">RANDBETWEEN(40,110)/100</f>
        <v>0.55000000000000004</v>
      </c>
      <c r="R603" s="31">
        <f ca="1">Q603*(IF(J603="Yes",1.25,1))</f>
        <v>0.55000000000000004</v>
      </c>
      <c r="S603" s="31">
        <f ca="1">R603*(IF(OR(VALUE(P603)&gt;8,VALUE(D603)&gt;80),1.25,1))</f>
        <v>0.6875</v>
      </c>
      <c r="T603" s="31">
        <f ca="1">S603*(IF(H603="Mass Customer",0.85,1))</f>
        <v>0.6875</v>
      </c>
      <c r="U603" s="31">
        <f>RANK(W603,W221:W1014,0)</f>
        <v>457</v>
      </c>
      <c r="V603" s="31">
        <v>587</v>
      </c>
      <c r="W603" s="56">
        <v>0.78625</v>
      </c>
    </row>
    <row r="604" spans="1:23" ht="15.75" customHeight="1" x14ac:dyDescent="0.3">
      <c r="A604" s="38" t="s">
        <v>2202</v>
      </c>
      <c r="B604" s="38" t="s">
        <v>2203</v>
      </c>
      <c r="C604" s="38" t="s">
        <v>98</v>
      </c>
      <c r="D604" s="41">
        <v>96</v>
      </c>
      <c r="E604" s="43" t="s">
        <v>2204</v>
      </c>
      <c r="F604" s="38" t="s">
        <v>2205</v>
      </c>
      <c r="G604" s="38" t="s">
        <v>230</v>
      </c>
      <c r="H604" s="38" t="s">
        <v>78</v>
      </c>
      <c r="I604" s="38" t="s">
        <v>79</v>
      </c>
      <c r="J604" s="38" t="s">
        <v>80</v>
      </c>
      <c r="K604" s="39">
        <v>18</v>
      </c>
      <c r="L604" s="38" t="s">
        <v>2206</v>
      </c>
      <c r="M604" s="38" t="s">
        <v>2207</v>
      </c>
      <c r="N604" s="38" t="s">
        <v>94</v>
      </c>
      <c r="O604" s="38" t="s">
        <v>84</v>
      </c>
      <c r="P604" s="38" t="s">
        <v>129</v>
      </c>
      <c r="Q604" s="31">
        <f ca="1">RANDBETWEEN(40,110)/100</f>
        <v>0.69</v>
      </c>
      <c r="R604" s="31">
        <f ca="1">Q604*(IF(J604="Yes",1.25,1))</f>
        <v>0.86249999999999993</v>
      </c>
      <c r="S604" s="31">
        <f ca="1">R604*(IF(OR(VALUE(P604)&gt;8,VALUE(D604)&gt;80),1.25,1))</f>
        <v>1.078125</v>
      </c>
      <c r="T604" s="31">
        <f ca="1">S604*(IF(H604="Mass Customer",0.85,1))</f>
        <v>0.91640624999999998</v>
      </c>
      <c r="U604" s="31">
        <f>RANK(W604,W223:W1177,0)</f>
        <v>332</v>
      </c>
      <c r="V604" s="31">
        <v>427</v>
      </c>
      <c r="W604" s="56">
        <v>0.91249999999999998</v>
      </c>
    </row>
    <row r="605" spans="1:23" ht="15.75" customHeight="1" x14ac:dyDescent="0.3">
      <c r="A605" s="38" t="s">
        <v>4467</v>
      </c>
      <c r="B605" s="38" t="s">
        <v>4468</v>
      </c>
      <c r="C605" s="38" t="s">
        <v>98</v>
      </c>
      <c r="D605" s="41">
        <v>42</v>
      </c>
      <c r="E605" s="43" t="s">
        <v>4469</v>
      </c>
      <c r="F605" s="38" t="s">
        <v>170</v>
      </c>
      <c r="G605" s="38" t="s">
        <v>178</v>
      </c>
      <c r="H605" s="38" t="s">
        <v>78</v>
      </c>
      <c r="I605" s="38" t="s">
        <v>79</v>
      </c>
      <c r="J605" s="38" t="s">
        <v>80</v>
      </c>
      <c r="K605" s="39">
        <v>15</v>
      </c>
      <c r="L605" s="38" t="s">
        <v>4470</v>
      </c>
      <c r="M605" s="38" t="s">
        <v>1052</v>
      </c>
      <c r="N605" s="38" t="s">
        <v>94</v>
      </c>
      <c r="O605" s="38" t="s">
        <v>84</v>
      </c>
      <c r="P605" s="38" t="s">
        <v>99</v>
      </c>
      <c r="Q605" s="31">
        <f ca="1">RANDBETWEEN(40,110)/100</f>
        <v>0.69</v>
      </c>
      <c r="R605" s="31">
        <f ca="1">Q605*(IF(J605="Yes",1.25,1))</f>
        <v>0.86249999999999993</v>
      </c>
      <c r="S605" s="31">
        <f ca="1">R605*(IF(OR(VALUE(P605)&gt;8,VALUE(D605)&gt;80),1.25,1))</f>
        <v>1.078125</v>
      </c>
      <c r="T605" s="31">
        <f ca="1">S605*(IF(H605="Mass Customer",0.85,1))</f>
        <v>0.91640624999999998</v>
      </c>
      <c r="U605" s="31">
        <f>RANK(W605,W257:W640,0)</f>
        <v>370</v>
      </c>
      <c r="V605" s="31">
        <v>963</v>
      </c>
      <c r="W605" s="56">
        <v>0.44</v>
      </c>
    </row>
    <row r="606" spans="1:23" ht="15.75" customHeight="1" x14ac:dyDescent="0.3">
      <c r="A606" s="38" t="s">
        <v>788</v>
      </c>
      <c r="B606" s="38" t="s">
        <v>789</v>
      </c>
      <c r="C606" s="38" t="s">
        <v>74</v>
      </c>
      <c r="D606" s="41">
        <v>13</v>
      </c>
      <c r="E606" s="43" t="s">
        <v>790</v>
      </c>
      <c r="F606" s="38" t="s">
        <v>791</v>
      </c>
      <c r="G606" s="38" t="s">
        <v>77</v>
      </c>
      <c r="H606" s="38" t="s">
        <v>78</v>
      </c>
      <c r="I606" s="38" t="s">
        <v>79</v>
      </c>
      <c r="J606" s="38" t="s">
        <v>80</v>
      </c>
      <c r="K606" s="39">
        <v>9</v>
      </c>
      <c r="L606" s="38" t="s">
        <v>792</v>
      </c>
      <c r="M606" s="38" t="s">
        <v>793</v>
      </c>
      <c r="N606" s="38" t="s">
        <v>94</v>
      </c>
      <c r="O606" s="38" t="s">
        <v>84</v>
      </c>
      <c r="P606" s="38" t="s">
        <v>113</v>
      </c>
      <c r="Q606" s="31">
        <f ca="1">RANDBETWEEN(40,110)/100</f>
        <v>0.57999999999999996</v>
      </c>
      <c r="R606" s="31">
        <f ca="1">Q606*(IF(J606="Yes",1.25,1))</f>
        <v>0.72499999999999998</v>
      </c>
      <c r="S606" s="31">
        <f ca="1">R606*(IF(OR(VALUE(P606)&gt;8,VALUE(D606)&gt;80),1.25,1))</f>
        <v>0.72499999999999998</v>
      </c>
      <c r="T606" s="31">
        <f ca="1">S606*(IF(H606="Mass Customer",0.85,1))</f>
        <v>0.61624999999999996</v>
      </c>
      <c r="U606" s="31">
        <f>RANK(W606,W554:W1478,0)</f>
        <v>61</v>
      </c>
      <c r="V606" s="31">
        <v>127</v>
      </c>
      <c r="W606" s="56">
        <v>1.25</v>
      </c>
    </row>
    <row r="607" spans="1:23" ht="15.75" customHeight="1" x14ac:dyDescent="0.3">
      <c r="A607" s="38" t="s">
        <v>1400</v>
      </c>
      <c r="B607" s="38" t="s">
        <v>1401</v>
      </c>
      <c r="C607" s="38" t="s">
        <v>98</v>
      </c>
      <c r="D607" s="41">
        <v>90</v>
      </c>
      <c r="E607" s="43" t="s">
        <v>1402</v>
      </c>
      <c r="F607" s="38" t="s">
        <v>370</v>
      </c>
      <c r="G607" s="38" t="s">
        <v>101</v>
      </c>
      <c r="H607" s="38" t="s">
        <v>78</v>
      </c>
      <c r="I607" s="38" t="s">
        <v>79</v>
      </c>
      <c r="J607" s="38" t="s">
        <v>91</v>
      </c>
      <c r="K607" s="39">
        <v>11</v>
      </c>
      <c r="L607" s="38" t="s">
        <v>1403</v>
      </c>
      <c r="M607" s="38" t="s">
        <v>764</v>
      </c>
      <c r="N607" s="38" t="s">
        <v>94</v>
      </c>
      <c r="O607" s="38" t="s">
        <v>84</v>
      </c>
      <c r="P607" s="38" t="s">
        <v>99</v>
      </c>
      <c r="Q607" s="31">
        <f ca="1">RANDBETWEEN(40,110)/100</f>
        <v>0.92</v>
      </c>
      <c r="R607" s="31">
        <f ca="1">Q607*(IF(J607="Yes",1.25,1))</f>
        <v>0.92</v>
      </c>
      <c r="S607" s="31">
        <f ca="1">R607*(IF(OR(VALUE(P607)&gt;8,VALUE(D607)&gt;80),1.25,1))</f>
        <v>1.1500000000000001</v>
      </c>
      <c r="T607" s="31">
        <f ca="1">S607*(IF(H607="Mass Customer",0.85,1))</f>
        <v>0.97750000000000004</v>
      </c>
      <c r="U607" s="31">
        <f>RANK(W607,W356:W1356,0)</f>
        <v>168</v>
      </c>
      <c r="V607" s="31">
        <v>250</v>
      </c>
      <c r="W607" s="56">
        <v>1.075</v>
      </c>
    </row>
    <row r="608" spans="1:23" ht="15.75" customHeight="1" x14ac:dyDescent="0.3">
      <c r="A608" s="38" t="s">
        <v>769</v>
      </c>
      <c r="B608" s="38" t="s">
        <v>770</v>
      </c>
      <c r="C608" s="38" t="s">
        <v>98</v>
      </c>
      <c r="D608" s="41">
        <v>3</v>
      </c>
      <c r="E608" s="43" t="s">
        <v>771</v>
      </c>
      <c r="F608" s="38" t="s">
        <v>117</v>
      </c>
      <c r="G608" s="38" t="s">
        <v>101</v>
      </c>
      <c r="H608" s="38" t="s">
        <v>78</v>
      </c>
      <c r="I608" s="38" t="s">
        <v>79</v>
      </c>
      <c r="J608" s="38" t="s">
        <v>91</v>
      </c>
      <c r="K608" s="39">
        <v>4</v>
      </c>
      <c r="L608" s="38" t="s">
        <v>772</v>
      </c>
      <c r="M608" s="38" t="s">
        <v>82</v>
      </c>
      <c r="N608" s="38" t="s">
        <v>83</v>
      </c>
      <c r="O608" s="38" t="s">
        <v>84</v>
      </c>
      <c r="P608" s="38" t="s">
        <v>233</v>
      </c>
      <c r="Q608" s="31">
        <f ca="1">RANDBETWEEN(40,110)/100</f>
        <v>0.98</v>
      </c>
      <c r="R608" s="31">
        <f ca="1">Q608*(IF(J608="Yes",1.25,1))</f>
        <v>0.98</v>
      </c>
      <c r="S608" s="31">
        <f ca="1">R608*(IF(OR(VALUE(P608)&gt;8,VALUE(D608)&gt;80),1.25,1))</f>
        <v>0.98</v>
      </c>
      <c r="T608" s="31">
        <f ca="1">S608*(IF(H608="Mass Customer",0.85,1))</f>
        <v>0.83299999999999996</v>
      </c>
      <c r="U608" s="31">
        <f>RANK(W608,W484:W1484,0)</f>
        <v>69</v>
      </c>
      <c r="V608" s="31">
        <v>120</v>
      </c>
      <c r="W608" s="56">
        <v>1.2625</v>
      </c>
    </row>
    <row r="609" spans="1:23" ht="15.75" customHeight="1" x14ac:dyDescent="0.3">
      <c r="A609" s="38" t="s">
        <v>1058</v>
      </c>
      <c r="B609" s="38" t="s">
        <v>1059</v>
      </c>
      <c r="C609" s="38" t="s">
        <v>98</v>
      </c>
      <c r="D609" s="41">
        <v>71</v>
      </c>
      <c r="E609" s="43" t="s">
        <v>1060</v>
      </c>
      <c r="F609" s="38" t="s">
        <v>294</v>
      </c>
      <c r="G609" s="38" t="s">
        <v>101</v>
      </c>
      <c r="H609" s="38" t="s">
        <v>78</v>
      </c>
      <c r="I609" s="38" t="s">
        <v>79</v>
      </c>
      <c r="J609" s="38" t="s">
        <v>91</v>
      </c>
      <c r="K609" s="39">
        <v>5</v>
      </c>
      <c r="L609" s="38" t="s">
        <v>1061</v>
      </c>
      <c r="M609" s="38" t="s">
        <v>1062</v>
      </c>
      <c r="N609" s="38" t="s">
        <v>83</v>
      </c>
      <c r="O609" s="38" t="s">
        <v>84</v>
      </c>
      <c r="P609" s="38" t="s">
        <v>120</v>
      </c>
      <c r="Q609" s="31">
        <f ca="1">RANDBETWEEN(40,110)/100</f>
        <v>0.9</v>
      </c>
      <c r="R609" s="31">
        <f ca="1">Q609*(IF(J609="Yes",1.25,1))</f>
        <v>0.9</v>
      </c>
      <c r="S609" s="31">
        <f ca="1">R609*(IF(OR(VALUE(P609)&gt;8,VALUE(D609)&gt;80),1.25,1))</f>
        <v>1.125</v>
      </c>
      <c r="T609" s="31">
        <f ca="1">S609*(IF(H609="Mass Customer",0.85,1))</f>
        <v>0.95624999999999993</v>
      </c>
      <c r="U609" s="31">
        <f>RANK(W609,W429:W1429,0)</f>
        <v>111</v>
      </c>
      <c r="V609" s="31">
        <v>177</v>
      </c>
      <c r="W609" s="56">
        <v>1.1625000000000001</v>
      </c>
    </row>
    <row r="610" spans="1:23" ht="15.75" customHeight="1" x14ac:dyDescent="0.3">
      <c r="A610" s="38" t="s">
        <v>1812</v>
      </c>
      <c r="B610" s="38" t="s">
        <v>1813</v>
      </c>
      <c r="C610" s="38" t="s">
        <v>98</v>
      </c>
      <c r="D610" s="41">
        <v>80</v>
      </c>
      <c r="E610" s="43" t="s">
        <v>1814</v>
      </c>
      <c r="F610" s="38" t="s">
        <v>554</v>
      </c>
      <c r="G610" s="38" t="s">
        <v>230</v>
      </c>
      <c r="H610" s="38" t="s">
        <v>126</v>
      </c>
      <c r="I610" s="38" t="s">
        <v>79</v>
      </c>
      <c r="J610" s="38" t="s">
        <v>80</v>
      </c>
      <c r="K610" s="39">
        <v>7</v>
      </c>
      <c r="L610" s="38" t="s">
        <v>1815</v>
      </c>
      <c r="M610" s="38" t="s">
        <v>1816</v>
      </c>
      <c r="N610" s="38" t="s">
        <v>105</v>
      </c>
      <c r="O610" s="38" t="s">
        <v>84</v>
      </c>
      <c r="P610" s="38" t="s">
        <v>120</v>
      </c>
      <c r="Q610" s="31">
        <f ca="1">RANDBETWEEN(40,110)/100</f>
        <v>0.61</v>
      </c>
      <c r="R610" s="31">
        <f ca="1">Q610*(IF(J610="Yes",1.25,1))</f>
        <v>0.76249999999999996</v>
      </c>
      <c r="S610" s="31">
        <f ca="1">R610*(IF(OR(VALUE(P610)&gt;8,VALUE(D610)&gt;80),1.25,1))</f>
        <v>0.953125</v>
      </c>
      <c r="T610" s="31">
        <f ca="1">S610*(IF(H610="Mass Customer",0.85,1))</f>
        <v>0.953125</v>
      </c>
      <c r="U610" s="31">
        <f>RANK(W610,W270:W1270,0)</f>
        <v>252</v>
      </c>
      <c r="V610" s="31">
        <v>338</v>
      </c>
      <c r="W610" s="56">
        <v>0.99609375</v>
      </c>
    </row>
    <row r="611" spans="1:23" ht="15.75" customHeight="1" x14ac:dyDescent="0.3">
      <c r="A611" s="38" t="s">
        <v>297</v>
      </c>
      <c r="B611" s="38" t="s">
        <v>298</v>
      </c>
      <c r="C611" s="38" t="s">
        <v>98</v>
      </c>
      <c r="D611" s="41">
        <v>48</v>
      </c>
      <c r="E611" s="43" t="s">
        <v>299</v>
      </c>
      <c r="F611" s="38" t="s">
        <v>300</v>
      </c>
      <c r="G611" s="38" t="s">
        <v>101</v>
      </c>
      <c r="H611" s="38" t="s">
        <v>102</v>
      </c>
      <c r="I611" s="38" t="s">
        <v>79</v>
      </c>
      <c r="J611" s="38" t="s">
        <v>80</v>
      </c>
      <c r="K611" s="39">
        <v>13</v>
      </c>
      <c r="L611" s="38" t="s">
        <v>301</v>
      </c>
      <c r="M611" s="38" t="s">
        <v>249</v>
      </c>
      <c r="N611" s="38" t="s">
        <v>83</v>
      </c>
      <c r="O611" s="38" t="s">
        <v>84</v>
      </c>
      <c r="P611" s="38" t="s">
        <v>113</v>
      </c>
      <c r="Q611" s="31">
        <f ca="1">RANDBETWEEN(40,110)/100</f>
        <v>0.5</v>
      </c>
      <c r="R611" s="31">
        <f ca="1">Q611*(IF(J611="Yes",1.25,1))</f>
        <v>0.625</v>
      </c>
      <c r="S611" s="31">
        <f ca="1">R611*(IF(OR(VALUE(P611)&gt;8,VALUE(D611)&gt;80),1.25,1))</f>
        <v>0.625</v>
      </c>
      <c r="T611" s="31">
        <f ca="1">S611*(IF(H611="Mass Customer",0.85,1))</f>
        <v>0.625</v>
      </c>
      <c r="U611" s="31">
        <f>RANK(W611,W575:W1575,0)</f>
        <v>15</v>
      </c>
      <c r="V611" s="31">
        <v>36</v>
      </c>
      <c r="W611" s="56">
        <v>1.4476562500000001</v>
      </c>
    </row>
    <row r="612" spans="1:23" ht="15.75" customHeight="1" x14ac:dyDescent="0.3">
      <c r="A612" s="38" t="s">
        <v>2474</v>
      </c>
      <c r="B612" s="38" t="s">
        <v>2475</v>
      </c>
      <c r="C612" s="38" t="s">
        <v>98</v>
      </c>
      <c r="D612" s="41">
        <v>68</v>
      </c>
      <c r="E612" s="43" t="s">
        <v>2476</v>
      </c>
      <c r="F612" s="38" t="s">
        <v>710</v>
      </c>
      <c r="G612" s="38" t="s">
        <v>230</v>
      </c>
      <c r="H612" s="38" t="s">
        <v>102</v>
      </c>
      <c r="I612" s="38" t="s">
        <v>79</v>
      </c>
      <c r="J612" s="38" t="s">
        <v>80</v>
      </c>
      <c r="K612" s="39">
        <v>10</v>
      </c>
      <c r="L612" s="38" t="s">
        <v>2477</v>
      </c>
      <c r="M612" s="38" t="s">
        <v>2478</v>
      </c>
      <c r="N612" s="38" t="s">
        <v>94</v>
      </c>
      <c r="O612" s="38" t="s">
        <v>84</v>
      </c>
      <c r="P612" s="38" t="s">
        <v>680</v>
      </c>
      <c r="Q612" s="31">
        <f ca="1">RANDBETWEEN(40,110)/100</f>
        <v>0.49</v>
      </c>
      <c r="R612" s="31">
        <f ca="1">Q612*(IF(J612="Yes",1.25,1))</f>
        <v>0.61250000000000004</v>
      </c>
      <c r="S612" s="31">
        <f ca="1">R612*(IF(OR(VALUE(P612)&gt;8,VALUE(D612)&gt;80),1.25,1))</f>
        <v>0.61250000000000004</v>
      </c>
      <c r="T612" s="31">
        <f ca="1">S612*(IF(H612="Mass Customer",0.85,1))</f>
        <v>0.61250000000000004</v>
      </c>
      <c r="U612" s="31">
        <f>RANK(W612,W239:W1122,0)</f>
        <v>374</v>
      </c>
      <c r="V612" s="31">
        <v>486</v>
      </c>
      <c r="W612" s="56">
        <v>0.875</v>
      </c>
    </row>
    <row r="613" spans="1:23" ht="15.75" customHeight="1" x14ac:dyDescent="0.3">
      <c r="A613" s="38" t="s">
        <v>3435</v>
      </c>
      <c r="B613" s="38" t="s">
        <v>3436</v>
      </c>
      <c r="C613" s="38" t="s">
        <v>98</v>
      </c>
      <c r="D613" s="41">
        <v>47</v>
      </c>
      <c r="E613" s="43" t="s">
        <v>3437</v>
      </c>
      <c r="F613" s="38" t="s">
        <v>259</v>
      </c>
      <c r="G613" s="38" t="s">
        <v>140</v>
      </c>
      <c r="H613" s="38" t="s">
        <v>78</v>
      </c>
      <c r="I613" s="38" t="s">
        <v>79</v>
      </c>
      <c r="J613" s="38" t="s">
        <v>91</v>
      </c>
      <c r="K613" s="39">
        <v>17</v>
      </c>
      <c r="L613" s="38" t="s">
        <v>3438</v>
      </c>
      <c r="M613" s="38" t="s">
        <v>3252</v>
      </c>
      <c r="N613" s="38" t="s">
        <v>83</v>
      </c>
      <c r="O613" s="38" t="s">
        <v>84</v>
      </c>
      <c r="P613" s="38" t="s">
        <v>680</v>
      </c>
      <c r="Q613" s="31">
        <f ca="1">RANDBETWEEN(40,110)/100</f>
        <v>0.86</v>
      </c>
      <c r="R613" s="31">
        <f ca="1">Q613*(IF(J613="Yes",1.25,1))</f>
        <v>0.86</v>
      </c>
      <c r="S613" s="31">
        <f ca="1">R613*(IF(OR(VALUE(P613)&gt;8,VALUE(D613)&gt;80),1.25,1))</f>
        <v>0.86</v>
      </c>
      <c r="T613" s="31">
        <f ca="1">S613*(IF(H613="Mass Customer",0.85,1))</f>
        <v>0.73099999999999998</v>
      </c>
      <c r="U613" s="31">
        <f>RANK(W613,W241:W899,0)</f>
        <v>460</v>
      </c>
      <c r="V613" s="31">
        <v>708</v>
      </c>
      <c r="W613" s="56">
        <v>0.68</v>
      </c>
    </row>
    <row r="614" spans="1:23" ht="15.75" customHeight="1" x14ac:dyDescent="0.3">
      <c r="A614" s="38" t="s">
        <v>4450</v>
      </c>
      <c r="B614" s="38" t="s">
        <v>4451</v>
      </c>
      <c r="C614" s="38" t="s">
        <v>98</v>
      </c>
      <c r="D614" s="41">
        <v>0</v>
      </c>
      <c r="E614" s="43" t="s">
        <v>4452</v>
      </c>
      <c r="F614" s="38" t="s">
        <v>677</v>
      </c>
      <c r="G614" s="38" t="s">
        <v>101</v>
      </c>
      <c r="H614" s="38" t="s">
        <v>78</v>
      </c>
      <c r="I614" s="38" t="s">
        <v>79</v>
      </c>
      <c r="J614" s="38" t="s">
        <v>91</v>
      </c>
      <c r="K614" s="39">
        <v>10</v>
      </c>
      <c r="L614" s="38" t="s">
        <v>4453</v>
      </c>
      <c r="M614" s="38" t="s">
        <v>1670</v>
      </c>
      <c r="N614" s="38" t="s">
        <v>94</v>
      </c>
      <c r="O614" s="38" t="s">
        <v>84</v>
      </c>
      <c r="P614" s="38" t="s">
        <v>120</v>
      </c>
      <c r="Q614" s="31">
        <f ca="1">RANDBETWEEN(40,110)/100</f>
        <v>0.86</v>
      </c>
      <c r="R614" s="31">
        <f ca="1">Q614*(IF(J614="Yes",1.25,1))</f>
        <v>0.86</v>
      </c>
      <c r="S614" s="31">
        <f ca="1">R614*(IF(OR(VALUE(P614)&gt;8,VALUE(D614)&gt;80),1.25,1))</f>
        <v>1.075</v>
      </c>
      <c r="T614" s="31">
        <f ca="1">S614*(IF(H614="Mass Customer",0.85,1))</f>
        <v>0.91374999999999995</v>
      </c>
      <c r="U614" s="31">
        <f>RANK(W614,W607:W653,0)</f>
        <v>46</v>
      </c>
      <c r="V614" s="31">
        <v>960</v>
      </c>
      <c r="W614" s="56">
        <v>0.442</v>
      </c>
    </row>
    <row r="615" spans="1:23" ht="15.75" customHeight="1" x14ac:dyDescent="0.3">
      <c r="A615" s="38" t="s">
        <v>1968</v>
      </c>
      <c r="B615" s="38" t="s">
        <v>1969</v>
      </c>
      <c r="C615" s="38" t="s">
        <v>74</v>
      </c>
      <c r="D615" s="41">
        <v>54</v>
      </c>
      <c r="E615" s="43" t="s">
        <v>1970</v>
      </c>
      <c r="F615" s="38" t="s">
        <v>1971</v>
      </c>
      <c r="G615" s="38" t="s">
        <v>101</v>
      </c>
      <c r="H615" s="38" t="s">
        <v>102</v>
      </c>
      <c r="I615" s="38" t="s">
        <v>79</v>
      </c>
      <c r="J615" s="38" t="s">
        <v>91</v>
      </c>
      <c r="K615" s="39">
        <v>11</v>
      </c>
      <c r="L615" s="38" t="s">
        <v>1972</v>
      </c>
      <c r="M615" s="38" t="s">
        <v>1973</v>
      </c>
      <c r="N615" s="38" t="s">
        <v>105</v>
      </c>
      <c r="O615" s="38" t="s">
        <v>84</v>
      </c>
      <c r="P615" s="38" t="s">
        <v>95</v>
      </c>
      <c r="Q615" s="31">
        <f ca="1">RANDBETWEEN(40,110)/100</f>
        <v>0.75</v>
      </c>
      <c r="R615" s="31">
        <f ca="1">Q615*(IF(J615="Yes",1.25,1))</f>
        <v>0.75</v>
      </c>
      <c r="S615" s="31">
        <f ca="1">R615*(IF(OR(VALUE(P615)&gt;8,VALUE(D615)&gt;80),1.25,1))</f>
        <v>0.9375</v>
      </c>
      <c r="T615" s="31">
        <f ca="1">S615*(IF(H615="Mass Customer",0.85,1))</f>
        <v>0.9375</v>
      </c>
      <c r="U615" s="31">
        <f>RANK(W615,W245:W1241,0)</f>
        <v>287</v>
      </c>
      <c r="V615" s="31">
        <v>372</v>
      </c>
      <c r="W615" s="56">
        <v>0.96687499999999993</v>
      </c>
    </row>
    <row r="616" spans="1:23" ht="15.75" hidden="1" customHeight="1" x14ac:dyDescent="0.3">
      <c r="A616" s="38" t="s">
        <v>4247</v>
      </c>
      <c r="B616" s="38" t="s">
        <v>4248</v>
      </c>
      <c r="C616" s="38" t="s">
        <v>98</v>
      </c>
      <c r="D616" s="41">
        <v>49</v>
      </c>
      <c r="E616" s="43" t="s">
        <v>4249</v>
      </c>
      <c r="F616" s="40"/>
      <c r="G616" s="38" t="s">
        <v>77</v>
      </c>
      <c r="H616" s="38" t="s">
        <v>78</v>
      </c>
      <c r="I616" s="38" t="s">
        <v>79</v>
      </c>
      <c r="J616" s="38" t="s">
        <v>91</v>
      </c>
      <c r="K616" s="39">
        <v>18</v>
      </c>
      <c r="L616" s="38" t="s">
        <v>4250</v>
      </c>
      <c r="M616" s="38" t="s">
        <v>3291</v>
      </c>
      <c r="N616" s="38" t="s">
        <v>94</v>
      </c>
      <c r="O616" s="38" t="s">
        <v>84</v>
      </c>
      <c r="P616" s="38" t="s">
        <v>99</v>
      </c>
      <c r="Q616" s="31">
        <f ca="1">RANDBETWEEN(40,110)/100</f>
        <v>0.89</v>
      </c>
      <c r="R616" s="31">
        <f ca="1">Q616*(IF(J616="Yes",1.25,1))</f>
        <v>0.89</v>
      </c>
      <c r="S616" s="31">
        <f ca="1">R616*(IF(OR(VALUE(P616)&gt;8,VALUE(D616)&gt;80),1.25,1))</f>
        <v>1.1125</v>
      </c>
      <c r="T616" s="31">
        <f ca="1">S616*(IF(H616="Mass Customer",0.85,1))</f>
        <v>0.94562500000000005</v>
      </c>
      <c r="U616" s="31">
        <f>RANK(W616,W247:W705,0)</f>
        <v>418</v>
      </c>
      <c r="V616" s="31">
        <v>904</v>
      </c>
      <c r="W616" s="31">
        <v>0.5</v>
      </c>
    </row>
    <row r="617" spans="1:23" ht="15.75" customHeight="1" x14ac:dyDescent="0.3">
      <c r="A617" s="38" t="s">
        <v>3535</v>
      </c>
      <c r="B617" s="38" t="s">
        <v>3536</v>
      </c>
      <c r="C617" s="38" t="s">
        <v>74</v>
      </c>
      <c r="D617" s="41">
        <v>48</v>
      </c>
      <c r="E617" s="43" t="s">
        <v>3537</v>
      </c>
      <c r="F617" s="38" t="s">
        <v>791</v>
      </c>
      <c r="G617" s="38" t="s">
        <v>77</v>
      </c>
      <c r="H617" s="38" t="s">
        <v>126</v>
      </c>
      <c r="I617" s="38" t="s">
        <v>79</v>
      </c>
      <c r="J617" s="38" t="s">
        <v>91</v>
      </c>
      <c r="K617" s="39">
        <v>16</v>
      </c>
      <c r="L617" s="38" t="s">
        <v>3538</v>
      </c>
      <c r="M617" s="38" t="s">
        <v>119</v>
      </c>
      <c r="N617" s="38" t="s">
        <v>94</v>
      </c>
      <c r="O617" s="38" t="s">
        <v>84</v>
      </c>
      <c r="P617" s="38" t="s">
        <v>120</v>
      </c>
      <c r="Q617" s="31">
        <f ca="1">RANDBETWEEN(40,110)/100</f>
        <v>0.74</v>
      </c>
      <c r="R617" s="31">
        <f ca="1">Q617*(IF(J617="Yes",1.25,1))</f>
        <v>0.74</v>
      </c>
      <c r="S617" s="31">
        <f ca="1">R617*(IF(OR(VALUE(P617)&gt;8,VALUE(D617)&gt;80),1.25,1))</f>
        <v>0.92500000000000004</v>
      </c>
      <c r="T617" s="31">
        <f ca="1">S617*(IF(H617="Mass Customer",0.85,1))</f>
        <v>0.92500000000000004</v>
      </c>
      <c r="U617" s="31">
        <f>RANK(W617,W249:W878,0)</f>
        <v>464</v>
      </c>
      <c r="V617" s="31">
        <v>739</v>
      </c>
      <c r="W617" s="56">
        <v>0.66</v>
      </c>
    </row>
    <row r="618" spans="1:23" ht="15.75" customHeight="1" x14ac:dyDescent="0.3">
      <c r="A618" s="38" t="s">
        <v>2479</v>
      </c>
      <c r="B618" s="38" t="s">
        <v>2480</v>
      </c>
      <c r="C618" s="38" t="s">
        <v>98</v>
      </c>
      <c r="D618" s="41">
        <v>72</v>
      </c>
      <c r="E618" s="43" t="s">
        <v>2481</v>
      </c>
      <c r="F618" s="38" t="s">
        <v>2482</v>
      </c>
      <c r="G618" s="38" t="s">
        <v>77</v>
      </c>
      <c r="H618" s="38" t="s">
        <v>78</v>
      </c>
      <c r="I618" s="38" t="s">
        <v>79</v>
      </c>
      <c r="J618" s="38" t="s">
        <v>80</v>
      </c>
      <c r="K618" s="39">
        <v>10</v>
      </c>
      <c r="L618" s="38" t="s">
        <v>2483</v>
      </c>
      <c r="M618" s="38" t="s">
        <v>2484</v>
      </c>
      <c r="N618" s="38" t="s">
        <v>94</v>
      </c>
      <c r="O618" s="38" t="s">
        <v>84</v>
      </c>
      <c r="P618" s="38" t="s">
        <v>120</v>
      </c>
      <c r="Q618" s="31">
        <f ca="1">RANDBETWEEN(40,110)/100</f>
        <v>0.56000000000000005</v>
      </c>
      <c r="R618" s="31">
        <f ca="1">Q618*(IF(J618="Yes",1.25,1))</f>
        <v>0.70000000000000007</v>
      </c>
      <c r="S618" s="31">
        <f ca="1">R618*(IF(OR(VALUE(P618)&gt;8,VALUE(D618)&gt;80),1.25,1))</f>
        <v>0.87500000000000011</v>
      </c>
      <c r="T618" s="31">
        <f ca="1">S618*(IF(H618="Mass Customer",0.85,1))</f>
        <v>0.74375000000000002</v>
      </c>
      <c r="U618" s="31">
        <f>RANK(W618,W251:W1127,0)</f>
        <v>369</v>
      </c>
      <c r="V618" s="31">
        <v>486</v>
      </c>
      <c r="W618" s="56">
        <v>0.875</v>
      </c>
    </row>
    <row r="619" spans="1:23" ht="15.75" customHeight="1" x14ac:dyDescent="0.3">
      <c r="A619" s="38" t="s">
        <v>3091</v>
      </c>
      <c r="B619" s="38" t="s">
        <v>3092</v>
      </c>
      <c r="C619" s="38" t="s">
        <v>98</v>
      </c>
      <c r="D619" s="41">
        <v>3</v>
      </c>
      <c r="E619" s="43" t="s">
        <v>3093</v>
      </c>
      <c r="F619" s="38" t="s">
        <v>402</v>
      </c>
      <c r="G619" s="38" t="s">
        <v>101</v>
      </c>
      <c r="H619" s="38" t="s">
        <v>78</v>
      </c>
      <c r="I619" s="38" t="s">
        <v>79</v>
      </c>
      <c r="J619" s="38" t="s">
        <v>80</v>
      </c>
      <c r="K619" s="39">
        <v>13</v>
      </c>
      <c r="L619" s="38" t="s">
        <v>3094</v>
      </c>
      <c r="M619" s="38" t="s">
        <v>1946</v>
      </c>
      <c r="N619" s="38" t="s">
        <v>105</v>
      </c>
      <c r="O619" s="38" t="s">
        <v>84</v>
      </c>
      <c r="P619" s="38" t="s">
        <v>167</v>
      </c>
      <c r="Q619" s="31">
        <f ca="1">RANDBETWEEN(40,110)/100</f>
        <v>0.53</v>
      </c>
      <c r="R619" s="31">
        <f ca="1">Q619*(IF(J619="Yes",1.25,1))</f>
        <v>0.66250000000000009</v>
      </c>
      <c r="S619" s="31">
        <f ca="1">R619*(IF(OR(VALUE(P619)&gt;8,VALUE(D619)&gt;80),1.25,1))</f>
        <v>0.66250000000000009</v>
      </c>
      <c r="T619" s="31">
        <f ca="1">S619*(IF(H619="Mass Customer",0.85,1))</f>
        <v>0.5631250000000001</v>
      </c>
      <c r="U619" s="31">
        <f>RANK(W619,W407:W986,0)</f>
        <v>370</v>
      </c>
      <c r="V619" s="31">
        <v>632</v>
      </c>
      <c r="W619" s="56">
        <v>0.74</v>
      </c>
    </row>
    <row r="620" spans="1:23" ht="15.75" customHeight="1" x14ac:dyDescent="0.3">
      <c r="A620" s="38" t="s">
        <v>3406</v>
      </c>
      <c r="B620" s="38" t="s">
        <v>3407</v>
      </c>
      <c r="C620" s="38" t="s">
        <v>74</v>
      </c>
      <c r="D620" s="41">
        <v>27</v>
      </c>
      <c r="E620" s="43" t="s">
        <v>3408</v>
      </c>
      <c r="F620" s="38" t="s">
        <v>200</v>
      </c>
      <c r="G620" s="38" t="s">
        <v>101</v>
      </c>
      <c r="H620" s="38" t="s">
        <v>78</v>
      </c>
      <c r="I620" s="38" t="s">
        <v>79</v>
      </c>
      <c r="J620" s="38" t="s">
        <v>91</v>
      </c>
      <c r="K620" s="39">
        <v>11</v>
      </c>
      <c r="L620" s="38" t="s">
        <v>3409</v>
      </c>
      <c r="M620" s="38" t="s">
        <v>3410</v>
      </c>
      <c r="N620" s="38" t="s">
        <v>105</v>
      </c>
      <c r="O620" s="38" t="s">
        <v>84</v>
      </c>
      <c r="P620" s="38" t="s">
        <v>167</v>
      </c>
      <c r="Q620" s="31">
        <f ca="1">RANDBETWEEN(40,110)/100</f>
        <v>0.96</v>
      </c>
      <c r="R620" s="31">
        <f ca="1">Q620*(IF(J620="Yes",1.25,1))</f>
        <v>0.96</v>
      </c>
      <c r="S620" s="31">
        <f ca="1">R620*(IF(OR(VALUE(P620)&gt;8,VALUE(D620)&gt;80),1.25,1))</f>
        <v>0.96</v>
      </c>
      <c r="T620" s="31">
        <f ca="1">S620*(IF(H620="Mass Customer",0.85,1))</f>
        <v>0.81599999999999995</v>
      </c>
      <c r="U620" s="31">
        <f>RANK(W620,W434:W913,0)</f>
        <v>333</v>
      </c>
      <c r="V620" s="31">
        <v>700</v>
      </c>
      <c r="W620" s="56">
        <v>0.6875</v>
      </c>
    </row>
    <row r="621" spans="1:23" ht="15.75" customHeight="1" x14ac:dyDescent="0.3">
      <c r="A621" s="38" t="s">
        <v>2226</v>
      </c>
      <c r="B621" s="38" t="s">
        <v>2227</v>
      </c>
      <c r="C621" s="38" t="s">
        <v>98</v>
      </c>
      <c r="D621" s="41">
        <v>58</v>
      </c>
      <c r="E621" s="43" t="s">
        <v>2228</v>
      </c>
      <c r="F621" s="38" t="s">
        <v>242</v>
      </c>
      <c r="G621" s="38" t="s">
        <v>152</v>
      </c>
      <c r="H621" s="38" t="s">
        <v>78</v>
      </c>
      <c r="I621" s="38" t="s">
        <v>79</v>
      </c>
      <c r="J621" s="38" t="s">
        <v>80</v>
      </c>
      <c r="K621" s="39">
        <v>17</v>
      </c>
      <c r="L621" s="38" t="s">
        <v>2229</v>
      </c>
      <c r="M621" s="38" t="s">
        <v>516</v>
      </c>
      <c r="N621" s="38" t="s">
        <v>94</v>
      </c>
      <c r="O621" s="38" t="s">
        <v>84</v>
      </c>
      <c r="P621" s="38" t="s">
        <v>120</v>
      </c>
      <c r="Q621" s="31">
        <f ca="1">RANDBETWEEN(40,110)/100</f>
        <v>0.77</v>
      </c>
      <c r="R621" s="31">
        <f ca="1">Q621*(IF(J621="Yes",1.25,1))</f>
        <v>0.96250000000000002</v>
      </c>
      <c r="S621" s="31">
        <f ca="1">R621*(IF(OR(VALUE(P621)&gt;8,VALUE(D621)&gt;80),1.25,1))</f>
        <v>1.203125</v>
      </c>
      <c r="T621" s="31">
        <f ca="1">S621*(IF(H621="Mass Customer",0.85,1))</f>
        <v>1.02265625</v>
      </c>
      <c r="U621" s="31">
        <f>RANK(W621,W257:W1189,0)</f>
        <v>320</v>
      </c>
      <c r="V621" s="31">
        <v>430</v>
      </c>
      <c r="W621" s="56">
        <v>0.90949999999999998</v>
      </c>
    </row>
    <row r="622" spans="1:23" ht="15.75" customHeight="1" x14ac:dyDescent="0.3">
      <c r="A622" s="38" t="s">
        <v>874</v>
      </c>
      <c r="B622" s="38" t="s">
        <v>875</v>
      </c>
      <c r="C622" s="38" t="s">
        <v>74</v>
      </c>
      <c r="D622" s="41">
        <v>6</v>
      </c>
      <c r="E622" s="43" t="s">
        <v>876</v>
      </c>
      <c r="F622" s="38" t="s">
        <v>100</v>
      </c>
      <c r="G622" s="38" t="s">
        <v>101</v>
      </c>
      <c r="H622" s="38" t="s">
        <v>126</v>
      </c>
      <c r="I622" s="38" t="s">
        <v>79</v>
      </c>
      <c r="J622" s="38" t="s">
        <v>80</v>
      </c>
      <c r="K622" s="39">
        <v>17</v>
      </c>
      <c r="L622" s="38" t="s">
        <v>877</v>
      </c>
      <c r="M622" s="38" t="s">
        <v>626</v>
      </c>
      <c r="N622" s="38" t="s">
        <v>94</v>
      </c>
      <c r="O622" s="38" t="s">
        <v>84</v>
      </c>
      <c r="P622" s="38" t="s">
        <v>120</v>
      </c>
      <c r="Q622" s="31">
        <f ca="1">RANDBETWEEN(40,110)/100</f>
        <v>0.86</v>
      </c>
      <c r="R622" s="31">
        <f ca="1">Q622*(IF(J622="Yes",1.25,1))</f>
        <v>1.075</v>
      </c>
      <c r="S622" s="31">
        <f ca="1">R622*(IF(OR(VALUE(P622)&gt;8,VALUE(D622)&gt;80),1.25,1))</f>
        <v>1.34375</v>
      </c>
      <c r="T622" s="31">
        <f ca="1">S622*(IF(H622="Mass Customer",0.85,1))</f>
        <v>1.34375</v>
      </c>
      <c r="U622" s="31">
        <f>RANK(W622,W478:W1478,0)</f>
        <v>83</v>
      </c>
      <c r="V622" s="31">
        <v>144</v>
      </c>
      <c r="W622" s="56">
        <v>1.234375</v>
      </c>
    </row>
    <row r="623" spans="1:23" ht="15.75" customHeight="1" x14ac:dyDescent="0.3">
      <c r="A623" s="38" t="s">
        <v>2739</v>
      </c>
      <c r="B623" s="38" t="s">
        <v>2740</v>
      </c>
      <c r="C623" s="38" t="s">
        <v>98</v>
      </c>
      <c r="D623" s="41">
        <v>83</v>
      </c>
      <c r="E623" s="43" t="s">
        <v>2741</v>
      </c>
      <c r="F623" s="38" t="s">
        <v>117</v>
      </c>
      <c r="G623" s="38" t="s">
        <v>101</v>
      </c>
      <c r="H623" s="38" t="s">
        <v>126</v>
      </c>
      <c r="I623" s="38" t="s">
        <v>79</v>
      </c>
      <c r="J623" s="38" t="s">
        <v>80</v>
      </c>
      <c r="K623" s="39">
        <v>5</v>
      </c>
      <c r="L623" s="38" t="s">
        <v>2742</v>
      </c>
      <c r="M623" s="38" t="s">
        <v>2743</v>
      </c>
      <c r="N623" s="38" t="s">
        <v>83</v>
      </c>
      <c r="O623" s="38" t="s">
        <v>84</v>
      </c>
      <c r="P623" s="38" t="s">
        <v>85</v>
      </c>
      <c r="Q623" s="31">
        <f ca="1">RANDBETWEEN(40,110)/100</f>
        <v>0.56999999999999995</v>
      </c>
      <c r="R623" s="31">
        <f ca="1">Q623*(IF(J623="Yes",1.25,1))</f>
        <v>0.71249999999999991</v>
      </c>
      <c r="S623" s="31">
        <f ca="1">R623*(IF(OR(VALUE(P623)&gt;8,VALUE(D623)&gt;80),1.25,1))</f>
        <v>0.89062499999999989</v>
      </c>
      <c r="T623" s="31">
        <f ca="1">S623*(IF(H623="Mass Customer",0.85,1))</f>
        <v>0.89062499999999989</v>
      </c>
      <c r="U623" s="31">
        <f>RANK(W623,W261:W1071,0)</f>
        <v>406</v>
      </c>
      <c r="V623" s="31">
        <v>552</v>
      </c>
      <c r="W623" s="56">
        <v>0.81599999999999995</v>
      </c>
    </row>
    <row r="624" spans="1:23" ht="15.75" customHeight="1" x14ac:dyDescent="0.3">
      <c r="A624" s="38" t="s">
        <v>1803</v>
      </c>
      <c r="B624" s="38" t="s">
        <v>1804</v>
      </c>
      <c r="C624" s="38" t="s">
        <v>74</v>
      </c>
      <c r="D624" s="41">
        <v>53</v>
      </c>
      <c r="E624" s="43" t="s">
        <v>1805</v>
      </c>
      <c r="F624" s="38" t="s">
        <v>1219</v>
      </c>
      <c r="G624" s="38" t="s">
        <v>230</v>
      </c>
      <c r="H624" s="38" t="s">
        <v>102</v>
      </c>
      <c r="I624" s="38" t="s">
        <v>79</v>
      </c>
      <c r="J624" s="38" t="s">
        <v>91</v>
      </c>
      <c r="K624" s="39">
        <v>14</v>
      </c>
      <c r="L624" s="38" t="s">
        <v>1806</v>
      </c>
      <c r="M624" s="38" t="s">
        <v>1807</v>
      </c>
      <c r="N624" s="38" t="s">
        <v>105</v>
      </c>
      <c r="O624" s="38" t="s">
        <v>84</v>
      </c>
      <c r="P624" s="38" t="s">
        <v>167</v>
      </c>
      <c r="Q624" s="31">
        <f ca="1">RANDBETWEEN(40,110)/100</f>
        <v>0.68</v>
      </c>
      <c r="R624" s="31">
        <f ca="1">Q624*(IF(J624="Yes",1.25,1))</f>
        <v>0.68</v>
      </c>
      <c r="S624" s="31">
        <f ca="1">R624*(IF(OR(VALUE(P624)&gt;8,VALUE(D624)&gt;80),1.25,1))</f>
        <v>0.68</v>
      </c>
      <c r="T624" s="31">
        <f ca="1">S624*(IF(H624="Mass Customer",0.85,1))</f>
        <v>0.68</v>
      </c>
      <c r="U624" s="31">
        <f>RANK(W624,W286:W1286,0)</f>
        <v>247</v>
      </c>
      <c r="V624" s="31">
        <v>338</v>
      </c>
      <c r="W624" s="56">
        <v>0.99609375</v>
      </c>
    </row>
    <row r="625" spans="1:23" ht="15.75" customHeight="1" x14ac:dyDescent="0.3">
      <c r="A625" s="38" t="s">
        <v>987</v>
      </c>
      <c r="B625" s="38" t="s">
        <v>988</v>
      </c>
      <c r="C625" s="38" t="s">
        <v>74</v>
      </c>
      <c r="D625" s="41">
        <v>55</v>
      </c>
      <c r="E625" s="43" t="s">
        <v>989</v>
      </c>
      <c r="F625" s="38" t="s">
        <v>184</v>
      </c>
      <c r="G625" s="38" t="s">
        <v>178</v>
      </c>
      <c r="H625" s="38" t="s">
        <v>78</v>
      </c>
      <c r="I625" s="38" t="s">
        <v>79</v>
      </c>
      <c r="J625" s="38" t="s">
        <v>91</v>
      </c>
      <c r="K625" s="39">
        <v>4</v>
      </c>
      <c r="L625" s="38" t="s">
        <v>990</v>
      </c>
      <c r="M625" s="38" t="s">
        <v>991</v>
      </c>
      <c r="N625" s="38" t="s">
        <v>94</v>
      </c>
      <c r="O625" s="38" t="s">
        <v>84</v>
      </c>
      <c r="P625" s="38" t="s">
        <v>99</v>
      </c>
      <c r="Q625" s="31">
        <f ca="1">RANDBETWEEN(40,110)/100</f>
        <v>0.63</v>
      </c>
      <c r="R625" s="31">
        <f ca="1">Q625*(IF(J625="Yes",1.25,1))</f>
        <v>0.63</v>
      </c>
      <c r="S625" s="31">
        <f ca="1">R625*(IF(OR(VALUE(P625)&gt;8,VALUE(D625)&gt;80),1.25,1))</f>
        <v>0.78749999999999998</v>
      </c>
      <c r="T625" s="31">
        <f ca="1">S625*(IF(H625="Mass Customer",0.85,1))</f>
        <v>0.66937499999999994</v>
      </c>
      <c r="U625" s="31">
        <f>RANK(W625,W459:W1459,0)</f>
        <v>97</v>
      </c>
      <c r="V625" s="31">
        <v>166</v>
      </c>
      <c r="W625" s="56">
        <v>1.175</v>
      </c>
    </row>
    <row r="626" spans="1:23" ht="15.75" customHeight="1" x14ac:dyDescent="0.3">
      <c r="A626" s="38" t="s">
        <v>1580</v>
      </c>
      <c r="B626" s="38" t="s">
        <v>1581</v>
      </c>
      <c r="C626" s="38" t="s">
        <v>98</v>
      </c>
      <c r="D626" s="41">
        <v>96</v>
      </c>
      <c r="E626" s="43" t="s">
        <v>1582</v>
      </c>
      <c r="F626" s="38" t="s">
        <v>1087</v>
      </c>
      <c r="G626" s="38" t="s">
        <v>140</v>
      </c>
      <c r="H626" s="38" t="s">
        <v>102</v>
      </c>
      <c r="I626" s="38" t="s">
        <v>79</v>
      </c>
      <c r="J626" s="38" t="s">
        <v>80</v>
      </c>
      <c r="K626" s="39">
        <v>9</v>
      </c>
      <c r="L626" s="38" t="s">
        <v>1583</v>
      </c>
      <c r="M626" s="38" t="s">
        <v>1584</v>
      </c>
      <c r="N626" s="38" t="s">
        <v>94</v>
      </c>
      <c r="O626" s="38" t="s">
        <v>84</v>
      </c>
      <c r="P626" s="38" t="s">
        <v>129</v>
      </c>
      <c r="Q626" s="31">
        <f ca="1">RANDBETWEEN(40,110)/100</f>
        <v>0.86</v>
      </c>
      <c r="R626" s="31">
        <f ca="1">Q626*(IF(J626="Yes",1.25,1))</f>
        <v>1.075</v>
      </c>
      <c r="S626" s="31">
        <f ca="1">R626*(IF(OR(VALUE(P626)&gt;8,VALUE(D626)&gt;80),1.25,1))</f>
        <v>1.34375</v>
      </c>
      <c r="T626" s="31">
        <f ca="1">S626*(IF(H626="Mass Customer",0.85,1))</f>
        <v>1.34375</v>
      </c>
      <c r="U626" s="31">
        <f>RANK(W626,W337:W1337,0)</f>
        <v>196</v>
      </c>
      <c r="V626" s="31">
        <v>289</v>
      </c>
      <c r="W626" s="56">
        <v>1.0375000000000001</v>
      </c>
    </row>
    <row r="627" spans="1:23" ht="15.75" hidden="1" customHeight="1" x14ac:dyDescent="0.3">
      <c r="A627" s="38" t="s">
        <v>3245</v>
      </c>
      <c r="B627" s="38" t="s">
        <v>3246</v>
      </c>
      <c r="C627" s="38" t="s">
        <v>74</v>
      </c>
      <c r="D627" s="41">
        <v>52</v>
      </c>
      <c r="E627" s="43" t="s">
        <v>3247</v>
      </c>
      <c r="F627" s="40"/>
      <c r="G627" s="38" t="s">
        <v>230</v>
      </c>
      <c r="H627" s="38" t="s">
        <v>126</v>
      </c>
      <c r="I627" s="38" t="s">
        <v>79</v>
      </c>
      <c r="J627" s="38" t="s">
        <v>80</v>
      </c>
      <c r="K627" s="39">
        <v>9</v>
      </c>
      <c r="L627" s="38" t="s">
        <v>3248</v>
      </c>
      <c r="M627" s="38" t="s">
        <v>759</v>
      </c>
      <c r="N627" s="38" t="s">
        <v>94</v>
      </c>
      <c r="O627" s="38" t="s">
        <v>84</v>
      </c>
      <c r="P627" s="38" t="s">
        <v>167</v>
      </c>
      <c r="Q627" s="31">
        <f ca="1">RANDBETWEEN(40,110)/100</f>
        <v>0.67</v>
      </c>
      <c r="R627" s="31">
        <f ca="1">Q627*(IF(J627="Yes",1.25,1))</f>
        <v>0.83750000000000002</v>
      </c>
      <c r="S627" s="31">
        <f ca="1">R627*(IF(OR(VALUE(P627)&gt;8,VALUE(D627)&gt;80),1.25,1))</f>
        <v>0.83750000000000002</v>
      </c>
      <c r="T627" s="31">
        <f ca="1">S627*(IF(H627="Mass Customer",0.85,1))</f>
        <v>0.83750000000000002</v>
      </c>
      <c r="U627" s="31">
        <f>RANK(W627,W269:W958,0)</f>
        <v>457</v>
      </c>
      <c r="V627" s="31">
        <v>668</v>
      </c>
      <c r="W627" s="31">
        <v>0.7054999999999999</v>
      </c>
    </row>
    <row r="628" spans="1:23" ht="15.75" customHeight="1" x14ac:dyDescent="0.3">
      <c r="A628" s="38" t="s">
        <v>3566</v>
      </c>
      <c r="B628" s="38" t="s">
        <v>3567</v>
      </c>
      <c r="C628" s="38" t="s">
        <v>74</v>
      </c>
      <c r="D628" s="41">
        <v>43</v>
      </c>
      <c r="E628" s="43" t="s">
        <v>3568</v>
      </c>
      <c r="F628" s="38" t="s">
        <v>757</v>
      </c>
      <c r="G628" s="38" t="s">
        <v>140</v>
      </c>
      <c r="H628" s="38" t="s">
        <v>102</v>
      </c>
      <c r="I628" s="38" t="s">
        <v>79</v>
      </c>
      <c r="J628" s="38" t="s">
        <v>91</v>
      </c>
      <c r="K628" s="39">
        <v>8</v>
      </c>
      <c r="L628" s="38" t="s">
        <v>3569</v>
      </c>
      <c r="M628" s="38" t="s">
        <v>1447</v>
      </c>
      <c r="N628" s="38" t="s">
        <v>94</v>
      </c>
      <c r="O628" s="38" t="s">
        <v>84</v>
      </c>
      <c r="P628" s="38" t="s">
        <v>99</v>
      </c>
      <c r="Q628" s="31">
        <f ca="1">RANDBETWEEN(40,110)/100</f>
        <v>0.5</v>
      </c>
      <c r="R628" s="31">
        <f ca="1">Q628*(IF(J628="Yes",1.25,1))</f>
        <v>0.5</v>
      </c>
      <c r="S628" s="31">
        <f ca="1">R628*(IF(OR(VALUE(P628)&gt;8,VALUE(D628)&gt;80),1.25,1))</f>
        <v>0.625</v>
      </c>
      <c r="T628" s="31">
        <f ca="1">S628*(IF(H628="Mass Customer",0.85,1))</f>
        <v>0.625</v>
      </c>
      <c r="U628" s="31">
        <f>RANK(W628,W271:W882,0)</f>
        <v>451</v>
      </c>
      <c r="V628" s="31">
        <v>744</v>
      </c>
      <c r="W628" s="56">
        <v>0.65625</v>
      </c>
    </row>
    <row r="629" spans="1:23" ht="15.75" customHeight="1" x14ac:dyDescent="0.3">
      <c r="A629" s="38" t="s">
        <v>2028</v>
      </c>
      <c r="B629" s="38" t="s">
        <v>4332</v>
      </c>
      <c r="C629" s="38" t="s">
        <v>98</v>
      </c>
      <c r="D629" s="41">
        <v>98</v>
      </c>
      <c r="E629" s="43" t="s">
        <v>4333</v>
      </c>
      <c r="F629" s="38" t="s">
        <v>3125</v>
      </c>
      <c r="G629" s="38" t="s">
        <v>77</v>
      </c>
      <c r="H629" s="38" t="s">
        <v>102</v>
      </c>
      <c r="I629" s="38" t="s">
        <v>79</v>
      </c>
      <c r="J629" s="38" t="s">
        <v>91</v>
      </c>
      <c r="K629" s="39">
        <v>8</v>
      </c>
      <c r="L629" s="38" t="s">
        <v>4334</v>
      </c>
      <c r="M629" s="38" t="s">
        <v>4335</v>
      </c>
      <c r="N629" s="38" t="s">
        <v>94</v>
      </c>
      <c r="O629" s="38" t="s">
        <v>84</v>
      </c>
      <c r="P629" s="38" t="s">
        <v>99</v>
      </c>
      <c r="Q629" s="31">
        <f ca="1">RANDBETWEEN(40,110)/100</f>
        <v>0.98</v>
      </c>
      <c r="R629" s="31">
        <f ca="1">Q629*(IF(J629="Yes",1.25,1))</f>
        <v>0.98</v>
      </c>
      <c r="S629" s="31">
        <f ca="1">R629*(IF(OR(VALUE(P629)&gt;8,VALUE(D629)&gt;80),1.25,1))</f>
        <v>1.2250000000000001</v>
      </c>
      <c r="T629" s="31">
        <f ca="1">S629*(IF(H629="Mass Customer",0.85,1))</f>
        <v>1.2250000000000001</v>
      </c>
      <c r="U629" s="31">
        <f>RANK(W629,W273:W697,0)</f>
        <v>398</v>
      </c>
      <c r="V629" s="31">
        <v>930</v>
      </c>
      <c r="W629" s="56">
        <v>0.47812500000000002</v>
      </c>
    </row>
    <row r="630" spans="1:23" ht="15.75" customHeight="1" x14ac:dyDescent="0.3">
      <c r="A630" s="38" t="s">
        <v>2853</v>
      </c>
      <c r="B630" s="38" t="s">
        <v>2854</v>
      </c>
      <c r="C630" s="38" t="s">
        <v>74</v>
      </c>
      <c r="D630" s="41">
        <v>33</v>
      </c>
      <c r="E630" s="43" t="s">
        <v>2855</v>
      </c>
      <c r="F630" s="38" t="s">
        <v>1186</v>
      </c>
      <c r="G630" s="38" t="s">
        <v>101</v>
      </c>
      <c r="H630" s="38" t="s">
        <v>126</v>
      </c>
      <c r="I630" s="38" t="s">
        <v>79</v>
      </c>
      <c r="J630" s="38" t="s">
        <v>80</v>
      </c>
      <c r="K630" s="39">
        <v>9</v>
      </c>
      <c r="L630" s="38" t="s">
        <v>2856</v>
      </c>
      <c r="M630" s="38" t="s">
        <v>322</v>
      </c>
      <c r="N630" s="38" t="s">
        <v>94</v>
      </c>
      <c r="O630" s="38" t="s">
        <v>84</v>
      </c>
      <c r="P630" s="38" t="s">
        <v>120</v>
      </c>
      <c r="Q630" s="31">
        <f ca="1">RANDBETWEEN(40,110)/100</f>
        <v>0.57999999999999996</v>
      </c>
      <c r="R630" s="31">
        <f ca="1">Q630*(IF(J630="Yes",1.25,1))</f>
        <v>0.72499999999999998</v>
      </c>
      <c r="S630" s="31">
        <f ca="1">R630*(IF(OR(VALUE(P630)&gt;8,VALUE(D630)&gt;80),1.25,1))</f>
        <v>0.90625</v>
      </c>
      <c r="T630" s="31">
        <f ca="1">S630*(IF(H630="Mass Customer",0.85,1))</f>
        <v>0.90625</v>
      </c>
      <c r="U630" s="31">
        <f>RANK(W630,W377:W1052,0)</f>
        <v>361</v>
      </c>
      <c r="V630" s="31">
        <v>575</v>
      </c>
      <c r="W630" s="56">
        <v>0.796875</v>
      </c>
    </row>
    <row r="631" spans="1:23" ht="15.75" customHeight="1" x14ac:dyDescent="0.3">
      <c r="A631" s="38" t="s">
        <v>1506</v>
      </c>
      <c r="B631" s="38" t="s">
        <v>1507</v>
      </c>
      <c r="C631" s="38" t="s">
        <v>98</v>
      </c>
      <c r="D631" s="41">
        <v>99</v>
      </c>
      <c r="E631" s="43" t="s">
        <v>1508</v>
      </c>
      <c r="F631" s="38" t="s">
        <v>677</v>
      </c>
      <c r="G631" s="38" t="s">
        <v>77</v>
      </c>
      <c r="H631" s="38" t="s">
        <v>78</v>
      </c>
      <c r="I631" s="38" t="s">
        <v>79</v>
      </c>
      <c r="J631" s="38" t="s">
        <v>91</v>
      </c>
      <c r="K631" s="39">
        <v>3</v>
      </c>
      <c r="L631" s="38" t="s">
        <v>1509</v>
      </c>
      <c r="M631" s="38" t="s">
        <v>1510</v>
      </c>
      <c r="N631" s="38" t="s">
        <v>94</v>
      </c>
      <c r="O631" s="38" t="s">
        <v>84</v>
      </c>
      <c r="P631" s="38" t="s">
        <v>99</v>
      </c>
      <c r="Q631" s="31">
        <f ca="1">RANDBETWEEN(40,110)/100</f>
        <v>0.57999999999999996</v>
      </c>
      <c r="R631" s="31">
        <f ca="1">Q631*(IF(J631="Yes",1.25,1))</f>
        <v>0.57999999999999996</v>
      </c>
      <c r="S631" s="31">
        <f ca="1">R631*(IF(OR(VALUE(P631)&gt;8,VALUE(D631)&gt;80),1.25,1))</f>
        <v>0.72499999999999998</v>
      </c>
      <c r="T631" s="31">
        <f ca="1">S631*(IF(H631="Mass Customer",0.85,1))</f>
        <v>0.61624999999999996</v>
      </c>
      <c r="U631" s="31">
        <f>RANK(W631,W358:W1358,0)</f>
        <v>184</v>
      </c>
      <c r="V631" s="31">
        <v>271</v>
      </c>
      <c r="W631" s="56">
        <v>1.06</v>
      </c>
    </row>
    <row r="632" spans="1:23" ht="15.75" customHeight="1" x14ac:dyDescent="0.3">
      <c r="A632" s="38" t="s">
        <v>1188</v>
      </c>
      <c r="B632" s="38" t="s">
        <v>1189</v>
      </c>
      <c r="C632" s="38" t="s">
        <v>74</v>
      </c>
      <c r="D632" s="41">
        <v>31</v>
      </c>
      <c r="E632" s="43" t="s">
        <v>1190</v>
      </c>
      <c r="F632" s="38" t="s">
        <v>1191</v>
      </c>
      <c r="G632" s="38" t="s">
        <v>171</v>
      </c>
      <c r="H632" s="38" t="s">
        <v>102</v>
      </c>
      <c r="I632" s="38" t="s">
        <v>79</v>
      </c>
      <c r="J632" s="38" t="s">
        <v>91</v>
      </c>
      <c r="K632" s="39">
        <v>9</v>
      </c>
      <c r="L632" s="38" t="s">
        <v>1192</v>
      </c>
      <c r="M632" s="38" t="s">
        <v>1193</v>
      </c>
      <c r="N632" s="38" t="s">
        <v>83</v>
      </c>
      <c r="O632" s="38" t="s">
        <v>84</v>
      </c>
      <c r="P632" s="38" t="s">
        <v>129</v>
      </c>
      <c r="Q632" s="31">
        <f ca="1">RANDBETWEEN(40,110)/100</f>
        <v>0.7</v>
      </c>
      <c r="R632" s="31">
        <f ca="1">Q632*(IF(J632="Yes",1.25,1))</f>
        <v>0.7</v>
      </c>
      <c r="S632" s="31">
        <f ca="1">R632*(IF(OR(VALUE(P632)&gt;8,VALUE(D632)&gt;80),1.25,1))</f>
        <v>0.7</v>
      </c>
      <c r="T632" s="31">
        <f ca="1">S632*(IF(H632="Mass Customer",0.85,1))</f>
        <v>0.7</v>
      </c>
      <c r="U632" s="31">
        <f>RANK(W632,W425:W1425,0)</f>
        <v>128</v>
      </c>
      <c r="V632" s="31">
        <v>206</v>
      </c>
      <c r="W632" s="56">
        <v>1.1375</v>
      </c>
    </row>
    <row r="633" spans="1:23" ht="15.75" customHeight="1" x14ac:dyDescent="0.3">
      <c r="A633" s="38" t="s">
        <v>2336</v>
      </c>
      <c r="B633" s="38" t="s">
        <v>2337</v>
      </c>
      <c r="C633" s="38" t="s">
        <v>98</v>
      </c>
      <c r="D633" s="41">
        <v>17</v>
      </c>
      <c r="E633" s="43" t="s">
        <v>2338</v>
      </c>
      <c r="F633" s="38" t="s">
        <v>735</v>
      </c>
      <c r="G633" s="38" t="s">
        <v>77</v>
      </c>
      <c r="H633" s="38" t="s">
        <v>126</v>
      </c>
      <c r="I633" s="38" t="s">
        <v>79</v>
      </c>
      <c r="J633" s="38" t="s">
        <v>91</v>
      </c>
      <c r="K633" s="39">
        <v>17</v>
      </c>
      <c r="L633" s="38" t="s">
        <v>2339</v>
      </c>
      <c r="M633" s="38" t="s">
        <v>1386</v>
      </c>
      <c r="N633" s="38" t="s">
        <v>83</v>
      </c>
      <c r="O633" s="38" t="s">
        <v>84</v>
      </c>
      <c r="P633" s="38" t="s">
        <v>680</v>
      </c>
      <c r="Q633" s="31">
        <f ca="1">RANDBETWEEN(40,110)/100</f>
        <v>0.44</v>
      </c>
      <c r="R633" s="31">
        <f ca="1">Q633*(IF(J633="Yes",1.25,1))</f>
        <v>0.44</v>
      </c>
      <c r="S633" s="31">
        <f ca="1">R633*(IF(OR(VALUE(P633)&gt;8,VALUE(D633)&gt;80),1.25,1))</f>
        <v>0.44</v>
      </c>
      <c r="T633" s="31">
        <f ca="1">S633*(IF(H633="Mass Customer",0.85,1))</f>
        <v>0.44</v>
      </c>
      <c r="U633" s="31">
        <f>RANK(W633,W544:W1176,0)</f>
        <v>207</v>
      </c>
      <c r="V633" s="31">
        <v>455</v>
      </c>
      <c r="W633" s="56">
        <v>0.89249999999999996</v>
      </c>
    </row>
    <row r="634" spans="1:23" ht="15.75" customHeight="1" x14ac:dyDescent="0.3">
      <c r="A634" s="38" t="s">
        <v>2525</v>
      </c>
      <c r="B634" s="38" t="s">
        <v>2526</v>
      </c>
      <c r="C634" s="38" t="s">
        <v>74</v>
      </c>
      <c r="D634" s="41">
        <v>27</v>
      </c>
      <c r="E634" s="43" t="s">
        <v>2527</v>
      </c>
      <c r="F634" s="38" t="s">
        <v>757</v>
      </c>
      <c r="G634" s="38" t="s">
        <v>230</v>
      </c>
      <c r="H634" s="38" t="s">
        <v>78</v>
      </c>
      <c r="I634" s="38" t="s">
        <v>79</v>
      </c>
      <c r="J634" s="38" t="s">
        <v>80</v>
      </c>
      <c r="K634" s="39">
        <v>8</v>
      </c>
      <c r="L634" s="38" t="s">
        <v>2528</v>
      </c>
      <c r="M634" s="38" t="s">
        <v>2170</v>
      </c>
      <c r="N634" s="38" t="s">
        <v>94</v>
      </c>
      <c r="O634" s="38" t="s">
        <v>84</v>
      </c>
      <c r="P634" s="38" t="s">
        <v>120</v>
      </c>
      <c r="Q634" s="31">
        <f ca="1">RANDBETWEEN(40,110)/100</f>
        <v>0.86</v>
      </c>
      <c r="R634" s="31">
        <f ca="1">Q634*(IF(J634="Yes",1.25,1))</f>
        <v>1.075</v>
      </c>
      <c r="S634" s="31">
        <f ca="1">R634*(IF(OR(VALUE(P634)&gt;8,VALUE(D634)&gt;80),1.25,1))</f>
        <v>1.34375</v>
      </c>
      <c r="T634" s="31">
        <f ca="1">S634*(IF(H634="Mass Customer",0.85,1))</f>
        <v>1.1421874999999999</v>
      </c>
      <c r="U634" s="31">
        <f>RANK(W634,W449:W1132,0)</f>
        <v>285</v>
      </c>
      <c r="V634" s="31">
        <v>502</v>
      </c>
      <c r="W634" s="56">
        <v>0.85849999999999993</v>
      </c>
    </row>
    <row r="635" spans="1:23" ht="15.75" customHeight="1" x14ac:dyDescent="0.3">
      <c r="A635" s="38" t="s">
        <v>2699</v>
      </c>
      <c r="B635" s="38" t="s">
        <v>2700</v>
      </c>
      <c r="C635" s="38" t="s">
        <v>98</v>
      </c>
      <c r="D635" s="41">
        <v>78</v>
      </c>
      <c r="E635" s="43" t="s">
        <v>2701</v>
      </c>
      <c r="F635" s="38" t="s">
        <v>420</v>
      </c>
      <c r="G635" s="38" t="s">
        <v>77</v>
      </c>
      <c r="H635" s="38" t="s">
        <v>102</v>
      </c>
      <c r="I635" s="38" t="s">
        <v>79</v>
      </c>
      <c r="J635" s="38" t="s">
        <v>91</v>
      </c>
      <c r="K635" s="39">
        <v>13</v>
      </c>
      <c r="L635" s="38" t="s">
        <v>2702</v>
      </c>
      <c r="M635" s="38" t="s">
        <v>1072</v>
      </c>
      <c r="N635" s="38" t="s">
        <v>83</v>
      </c>
      <c r="O635" s="38" t="s">
        <v>84</v>
      </c>
      <c r="P635" s="38" t="s">
        <v>106</v>
      </c>
      <c r="Q635" s="31">
        <f ca="1">RANDBETWEEN(40,110)/100</f>
        <v>0.77</v>
      </c>
      <c r="R635" s="31">
        <f ca="1">Q635*(IF(J635="Yes",1.25,1))</f>
        <v>0.77</v>
      </c>
      <c r="S635" s="31">
        <f ca="1">R635*(IF(OR(VALUE(P635)&gt;8,VALUE(D635)&gt;80),1.25,1))</f>
        <v>0.77</v>
      </c>
      <c r="T635" s="31">
        <f ca="1">S635*(IF(H635="Mass Customer",0.85,1))</f>
        <v>0.77</v>
      </c>
      <c r="U635" s="31">
        <f>RANK(W635,W285:W1093,0)</f>
        <v>383</v>
      </c>
      <c r="V635" s="31">
        <v>536</v>
      </c>
      <c r="W635" s="56">
        <v>0.82500000000000007</v>
      </c>
    </row>
    <row r="636" spans="1:23" ht="15.75" customHeight="1" x14ac:dyDescent="0.3">
      <c r="A636" s="38" t="s">
        <v>130</v>
      </c>
      <c r="B636" s="38" t="s">
        <v>131</v>
      </c>
      <c r="C636" s="38" t="s">
        <v>74</v>
      </c>
      <c r="D636" s="41">
        <v>23</v>
      </c>
      <c r="E636" s="43" t="s">
        <v>132</v>
      </c>
      <c r="F636" s="38" t="s">
        <v>133</v>
      </c>
      <c r="G636" s="38" t="s">
        <v>101</v>
      </c>
      <c r="H636" s="38" t="s">
        <v>78</v>
      </c>
      <c r="I636" s="38" t="s">
        <v>79</v>
      </c>
      <c r="J636" s="38" t="s">
        <v>91</v>
      </c>
      <c r="K636" s="39">
        <v>8</v>
      </c>
      <c r="L636" s="38" t="s">
        <v>134</v>
      </c>
      <c r="M636" s="38" t="s">
        <v>135</v>
      </c>
      <c r="N636" s="38" t="s">
        <v>94</v>
      </c>
      <c r="O636" s="38" t="s">
        <v>84</v>
      </c>
      <c r="P636" s="38" t="s">
        <v>129</v>
      </c>
      <c r="Q636" s="31">
        <f ca="1">RANDBETWEEN(40,110)/100</f>
        <v>0.53</v>
      </c>
      <c r="R636" s="31">
        <f ca="1">Q636*(IF(J636="Yes",1.25,1))</f>
        <v>0.53</v>
      </c>
      <c r="S636" s="31">
        <f ca="1">R636*(IF(OR(VALUE(P636)&gt;8,VALUE(D636)&gt;80),1.25,1))</f>
        <v>0.53</v>
      </c>
      <c r="T636" s="31">
        <f ca="1">S636*(IF(H636="Mass Customer",0.85,1))</f>
        <v>0.45050000000000001</v>
      </c>
      <c r="U636" s="31">
        <f>RANK(W636,W629:W1629,0)</f>
        <v>2</v>
      </c>
      <c r="V636" s="31">
        <v>6</v>
      </c>
      <c r="W636" s="56">
        <v>1.671875</v>
      </c>
    </row>
    <row r="637" spans="1:23" ht="15.75" hidden="1" customHeight="1" x14ac:dyDescent="0.3">
      <c r="A637" s="38" t="s">
        <v>3174</v>
      </c>
      <c r="B637" s="38" t="s">
        <v>3175</v>
      </c>
      <c r="C637" s="38" t="s">
        <v>74</v>
      </c>
      <c r="D637" s="41">
        <v>29</v>
      </c>
      <c r="E637" s="43" t="s">
        <v>3176</v>
      </c>
      <c r="F637" s="40"/>
      <c r="G637" s="38" t="s">
        <v>230</v>
      </c>
      <c r="H637" s="38" t="s">
        <v>78</v>
      </c>
      <c r="I637" s="38" t="s">
        <v>79</v>
      </c>
      <c r="J637" s="38" t="s">
        <v>80</v>
      </c>
      <c r="K637" s="39">
        <v>8</v>
      </c>
      <c r="L637" s="38" t="s">
        <v>3177</v>
      </c>
      <c r="M637" s="38" t="s">
        <v>1334</v>
      </c>
      <c r="N637" s="38" t="s">
        <v>94</v>
      </c>
      <c r="O637" s="38" t="s">
        <v>84</v>
      </c>
      <c r="P637" s="38" t="s">
        <v>129</v>
      </c>
      <c r="Q637" s="31">
        <f ca="1">RANDBETWEEN(40,110)/100</f>
        <v>0.73</v>
      </c>
      <c r="R637" s="31">
        <f ca="1">Q637*(IF(J637="Yes",1.25,1))</f>
        <v>0.91249999999999998</v>
      </c>
      <c r="S637" s="31">
        <f ca="1">R637*(IF(OR(VALUE(P637)&gt;8,VALUE(D637)&gt;80),1.25,1))</f>
        <v>0.91249999999999998</v>
      </c>
      <c r="T637" s="31">
        <f ca="1">S637*(IF(H637="Mass Customer",0.85,1))</f>
        <v>0.77562500000000001</v>
      </c>
      <c r="U637" s="31">
        <f>RANK(W637,W435:W985,0)</f>
        <v>359</v>
      </c>
      <c r="V637" s="31">
        <v>651</v>
      </c>
      <c r="W637" s="31">
        <v>0.72250000000000003</v>
      </c>
    </row>
    <row r="638" spans="1:23" ht="15.75" customHeight="1" x14ac:dyDescent="0.3">
      <c r="A638" s="38" t="s">
        <v>2089</v>
      </c>
      <c r="B638" s="38" t="s">
        <v>2090</v>
      </c>
      <c r="C638" s="38" t="s">
        <v>74</v>
      </c>
      <c r="D638" s="41">
        <v>53</v>
      </c>
      <c r="E638" s="43" t="s">
        <v>2091</v>
      </c>
      <c r="F638" s="38" t="s">
        <v>757</v>
      </c>
      <c r="G638" s="38" t="s">
        <v>152</v>
      </c>
      <c r="H638" s="38" t="s">
        <v>78</v>
      </c>
      <c r="I638" s="38" t="s">
        <v>79</v>
      </c>
      <c r="J638" s="38" t="s">
        <v>91</v>
      </c>
      <c r="K638" s="39">
        <v>12</v>
      </c>
      <c r="L638" s="38" t="s">
        <v>2092</v>
      </c>
      <c r="M638" s="38" t="s">
        <v>2093</v>
      </c>
      <c r="N638" s="38" t="s">
        <v>94</v>
      </c>
      <c r="O638" s="38" t="s">
        <v>84</v>
      </c>
      <c r="P638" s="38" t="s">
        <v>106</v>
      </c>
      <c r="Q638" s="31">
        <f ca="1">RANDBETWEEN(40,110)/100</f>
        <v>0.87</v>
      </c>
      <c r="R638" s="31">
        <f ca="1">Q638*(IF(J638="Yes",1.25,1))</f>
        <v>0.87</v>
      </c>
      <c r="S638" s="31">
        <f ca="1">R638*(IF(OR(VALUE(P638)&gt;8,VALUE(D638)&gt;80),1.25,1))</f>
        <v>0.87</v>
      </c>
      <c r="T638" s="31">
        <f ca="1">S638*(IF(H638="Mass Customer",0.85,1))</f>
        <v>0.73949999999999994</v>
      </c>
      <c r="U638" s="31">
        <f>RANK(W638,W291:W1237,0)</f>
        <v>288</v>
      </c>
      <c r="V638" s="31">
        <v>401</v>
      </c>
      <c r="W638" s="56">
        <v>0.93500000000000005</v>
      </c>
    </row>
    <row r="639" spans="1:23" ht="15.75" customHeight="1" x14ac:dyDescent="0.3">
      <c r="A639" s="38" t="s">
        <v>2506</v>
      </c>
      <c r="B639" s="38" t="s">
        <v>4410</v>
      </c>
      <c r="C639" s="38" t="s">
        <v>98</v>
      </c>
      <c r="D639" s="41">
        <v>26</v>
      </c>
      <c r="E639" s="43" t="s">
        <v>4411</v>
      </c>
      <c r="F639" s="38" t="s">
        <v>1703</v>
      </c>
      <c r="G639" s="38" t="s">
        <v>230</v>
      </c>
      <c r="H639" s="38" t="s">
        <v>78</v>
      </c>
      <c r="I639" s="38" t="s">
        <v>79</v>
      </c>
      <c r="J639" s="38" t="s">
        <v>91</v>
      </c>
      <c r="K639" s="39">
        <v>3</v>
      </c>
      <c r="L639" s="38" t="s">
        <v>4412</v>
      </c>
      <c r="M639" s="38" t="s">
        <v>691</v>
      </c>
      <c r="N639" s="38" t="s">
        <v>105</v>
      </c>
      <c r="O639" s="38" t="s">
        <v>84</v>
      </c>
      <c r="P639" s="38" t="s">
        <v>129</v>
      </c>
      <c r="Q639" s="31">
        <f ca="1">RANDBETWEEN(40,110)/100</f>
        <v>0.57999999999999996</v>
      </c>
      <c r="R639" s="31">
        <f ca="1">Q639*(IF(J639="Yes",1.25,1))</f>
        <v>0.57999999999999996</v>
      </c>
      <c r="S639" s="31">
        <f ca="1">R639*(IF(OR(VALUE(P639)&gt;8,VALUE(D639)&gt;80),1.25,1))</f>
        <v>0.57999999999999996</v>
      </c>
      <c r="T639" s="31">
        <f ca="1">S639*(IF(H639="Mass Customer",0.85,1))</f>
        <v>0.49299999999999994</v>
      </c>
      <c r="U639" s="31">
        <f>RANK(W639,W463:W688,0)</f>
        <v>214</v>
      </c>
      <c r="V639" s="31">
        <v>951</v>
      </c>
      <c r="W639" s="56">
        <v>0.45050000000000001</v>
      </c>
    </row>
    <row r="640" spans="1:23" ht="15.75" customHeight="1" x14ac:dyDescent="0.3">
      <c r="A640" s="38" t="s">
        <v>174</v>
      </c>
      <c r="B640" s="38" t="s">
        <v>175</v>
      </c>
      <c r="C640" s="38" t="s">
        <v>98</v>
      </c>
      <c r="D640" s="41">
        <v>38</v>
      </c>
      <c r="E640" s="43" t="s">
        <v>176</v>
      </c>
      <c r="F640" s="38" t="s">
        <v>177</v>
      </c>
      <c r="G640" s="38" t="s">
        <v>178</v>
      </c>
      <c r="H640" s="38" t="s">
        <v>78</v>
      </c>
      <c r="I640" s="38" t="s">
        <v>79</v>
      </c>
      <c r="J640" s="38" t="s">
        <v>91</v>
      </c>
      <c r="K640" s="39">
        <v>4</v>
      </c>
      <c r="L640" s="38" t="s">
        <v>179</v>
      </c>
      <c r="M640" s="38" t="s">
        <v>180</v>
      </c>
      <c r="N640" s="38" t="s">
        <v>94</v>
      </c>
      <c r="O640" s="38" t="s">
        <v>84</v>
      </c>
      <c r="P640" s="38" t="s">
        <v>99</v>
      </c>
      <c r="Q640" s="31">
        <f ca="1">RANDBETWEEN(40,110)/100</f>
        <v>0.42</v>
      </c>
      <c r="R640" s="31">
        <f ca="1">Q640*(IF(J640="Yes",1.25,1))</f>
        <v>0.42</v>
      </c>
      <c r="S640" s="31">
        <f ca="1">R640*(IF(OR(VALUE(P640)&gt;8,VALUE(D640)&gt;80),1.25,1))</f>
        <v>0.52500000000000002</v>
      </c>
      <c r="T640" s="31">
        <f ca="1">S640*(IF(H640="Mass Customer",0.85,1))</f>
        <v>0.44624999999999998</v>
      </c>
      <c r="U640" s="31">
        <f>RANK(W640,W626:W1626,0)</f>
        <v>7</v>
      </c>
      <c r="V640" s="31">
        <v>14</v>
      </c>
      <c r="W640" s="56">
        <v>1.59375</v>
      </c>
    </row>
    <row r="641" spans="1:23" ht="15.75" customHeight="1" x14ac:dyDescent="0.3">
      <c r="A641" s="38" t="s">
        <v>3891</v>
      </c>
      <c r="B641" s="38" t="s">
        <v>3892</v>
      </c>
      <c r="C641" s="38" t="s">
        <v>74</v>
      </c>
      <c r="D641" s="41">
        <v>36</v>
      </c>
      <c r="E641" s="43" t="s">
        <v>3893</v>
      </c>
      <c r="F641" s="38" t="s">
        <v>110</v>
      </c>
      <c r="G641" s="38" t="s">
        <v>377</v>
      </c>
      <c r="H641" s="38" t="s">
        <v>78</v>
      </c>
      <c r="I641" s="38" t="s">
        <v>79</v>
      </c>
      <c r="J641" s="38" t="s">
        <v>91</v>
      </c>
      <c r="K641" s="39">
        <v>16</v>
      </c>
      <c r="L641" s="38" t="s">
        <v>3894</v>
      </c>
      <c r="M641" s="38" t="s">
        <v>2743</v>
      </c>
      <c r="N641" s="38" t="s">
        <v>83</v>
      </c>
      <c r="O641" s="38" t="s">
        <v>84</v>
      </c>
      <c r="P641" s="38" t="s">
        <v>129</v>
      </c>
      <c r="Q641" s="31">
        <f ca="1">RANDBETWEEN(40,110)/100</f>
        <v>1.0900000000000001</v>
      </c>
      <c r="R641" s="31">
        <f ca="1">Q641*(IF(J641="Yes",1.25,1))</f>
        <v>1.0900000000000001</v>
      </c>
      <c r="S641" s="31">
        <f ca="1">R641*(IF(OR(VALUE(P641)&gt;8,VALUE(D641)&gt;80),1.25,1))</f>
        <v>1.0900000000000001</v>
      </c>
      <c r="T641" s="31">
        <f ca="1">S641*(IF(H641="Mass Customer",0.85,1))</f>
        <v>0.92649999999999999</v>
      </c>
      <c r="U641" s="31">
        <f>RANK(W641,W366:W817,0)</f>
        <v>373</v>
      </c>
      <c r="V641" s="31">
        <v>820</v>
      </c>
      <c r="W641" s="56">
        <v>0.58437499999999998</v>
      </c>
    </row>
    <row r="642" spans="1:23" ht="15.75" customHeight="1" x14ac:dyDescent="0.3">
      <c r="A642" s="38" t="s">
        <v>2300</v>
      </c>
      <c r="B642" s="38" t="s">
        <v>2301</v>
      </c>
      <c r="C642" s="38" t="s">
        <v>74</v>
      </c>
      <c r="D642" s="41">
        <v>61</v>
      </c>
      <c r="E642" s="43" t="s">
        <v>2302</v>
      </c>
      <c r="F642" s="38" t="s">
        <v>1235</v>
      </c>
      <c r="G642" s="38" t="s">
        <v>140</v>
      </c>
      <c r="H642" s="38" t="s">
        <v>102</v>
      </c>
      <c r="I642" s="38" t="s">
        <v>79</v>
      </c>
      <c r="J642" s="38" t="s">
        <v>91</v>
      </c>
      <c r="K642" s="39">
        <v>11</v>
      </c>
      <c r="L642" s="38" t="s">
        <v>2303</v>
      </c>
      <c r="M642" s="38" t="s">
        <v>1447</v>
      </c>
      <c r="N642" s="38" t="s">
        <v>94</v>
      </c>
      <c r="O642" s="38" t="s">
        <v>84</v>
      </c>
      <c r="P642" s="38" t="s">
        <v>99</v>
      </c>
      <c r="Q642" s="31">
        <f ca="1">RANDBETWEEN(40,110)/100</f>
        <v>1.0900000000000001</v>
      </c>
      <c r="R642" s="31">
        <f ca="1">Q642*(IF(J642="Yes",1.25,1))</f>
        <v>1.0900000000000001</v>
      </c>
      <c r="S642" s="31">
        <f ca="1">R642*(IF(OR(VALUE(P642)&gt;8,VALUE(D642)&gt;80),1.25,1))</f>
        <v>1.3625</v>
      </c>
      <c r="T642" s="31">
        <f ca="1">S642*(IF(H642="Mass Customer",0.85,1))</f>
        <v>1.3625</v>
      </c>
      <c r="U642" s="31">
        <f>RANK(W642,W299:W1193,0)</f>
        <v>313</v>
      </c>
      <c r="V642" s="31">
        <v>444</v>
      </c>
      <c r="W642" s="56">
        <v>0.9</v>
      </c>
    </row>
    <row r="643" spans="1:23" ht="15.75" customHeight="1" x14ac:dyDescent="0.3">
      <c r="A643" s="38" t="s">
        <v>4525</v>
      </c>
      <c r="B643" s="38" t="s">
        <v>4526</v>
      </c>
      <c r="C643" s="38" t="s">
        <v>74</v>
      </c>
      <c r="D643" s="41">
        <v>77</v>
      </c>
      <c r="E643" s="43" t="s">
        <v>4527</v>
      </c>
      <c r="F643" s="38" t="s">
        <v>4443</v>
      </c>
      <c r="G643" s="38" t="s">
        <v>377</v>
      </c>
      <c r="H643" s="38" t="s">
        <v>78</v>
      </c>
      <c r="I643" s="38" t="s">
        <v>79</v>
      </c>
      <c r="J643" s="38" t="s">
        <v>80</v>
      </c>
      <c r="K643" s="39">
        <v>13</v>
      </c>
      <c r="L643" s="38" t="s">
        <v>4528</v>
      </c>
      <c r="M643" s="38" t="s">
        <v>432</v>
      </c>
      <c r="N643" s="38" t="s">
        <v>105</v>
      </c>
      <c r="O643" s="38" t="s">
        <v>84</v>
      </c>
      <c r="P643" s="38" t="s">
        <v>106</v>
      </c>
      <c r="Q643" s="31">
        <f ca="1">RANDBETWEEN(40,110)/100</f>
        <v>0.83</v>
      </c>
      <c r="R643" s="31">
        <f ca="1">Q643*(IF(J643="Yes",1.25,1))</f>
        <v>1.0374999999999999</v>
      </c>
      <c r="S643" s="31">
        <f ca="1">R643*(IF(OR(VALUE(P643)&gt;8,VALUE(D643)&gt;80),1.25,1))</f>
        <v>1.0374999999999999</v>
      </c>
      <c r="T643" s="31">
        <f ca="1">S643*(IF(H643="Mass Customer",0.85,1))</f>
        <v>0.88187499999999985</v>
      </c>
      <c r="U643" s="31">
        <f>RANK(W643,W301:W664,0)</f>
        <v>359</v>
      </c>
      <c r="V643" s="31">
        <v>979</v>
      </c>
      <c r="W643" s="56">
        <v>0.41649999999999998</v>
      </c>
    </row>
    <row r="644" spans="1:23" ht="15.75" customHeight="1" x14ac:dyDescent="0.3">
      <c r="A644" s="38" t="s">
        <v>2371</v>
      </c>
      <c r="B644" s="38" t="s">
        <v>2372</v>
      </c>
      <c r="C644" s="38" t="s">
        <v>98</v>
      </c>
      <c r="D644" s="41">
        <v>25</v>
      </c>
      <c r="E644" s="43" t="s">
        <v>2373</v>
      </c>
      <c r="F644" s="38" t="s">
        <v>229</v>
      </c>
      <c r="G644" s="38" t="s">
        <v>140</v>
      </c>
      <c r="H644" s="38" t="s">
        <v>78</v>
      </c>
      <c r="I644" s="38" t="s">
        <v>79</v>
      </c>
      <c r="J644" s="38" t="s">
        <v>91</v>
      </c>
      <c r="K644" s="39">
        <v>16</v>
      </c>
      <c r="L644" s="38" t="s">
        <v>2374</v>
      </c>
      <c r="M644" s="38" t="s">
        <v>2212</v>
      </c>
      <c r="N644" s="38" t="s">
        <v>94</v>
      </c>
      <c r="O644" s="38" t="s">
        <v>84</v>
      </c>
      <c r="P644" s="38" t="s">
        <v>95</v>
      </c>
      <c r="Q644" s="31">
        <f ca="1">RANDBETWEEN(40,110)/100</f>
        <v>0.65</v>
      </c>
      <c r="R644" s="31">
        <f ca="1">Q644*(IF(J644="Yes",1.25,1))</f>
        <v>0.65</v>
      </c>
      <c r="S644" s="31">
        <f ca="1">R644*(IF(OR(VALUE(P644)&gt;8,VALUE(D644)&gt;80),1.25,1))</f>
        <v>0.8125</v>
      </c>
      <c r="T644" s="31">
        <f ca="1">S644*(IF(H644="Mass Customer",0.85,1))</f>
        <v>0.69062499999999993</v>
      </c>
      <c r="U644" s="31">
        <f>RANK(W644,W476:W1179,0)</f>
        <v>250</v>
      </c>
      <c r="V644" s="31">
        <v>464</v>
      </c>
      <c r="W644" s="56">
        <v>0.89062499999999989</v>
      </c>
    </row>
    <row r="645" spans="1:23" ht="15.75" customHeight="1" x14ac:dyDescent="0.3">
      <c r="A645" s="38" t="s">
        <v>1733</v>
      </c>
      <c r="B645" s="38" t="s">
        <v>1734</v>
      </c>
      <c r="C645" s="38" t="s">
        <v>74</v>
      </c>
      <c r="D645" s="41">
        <v>23</v>
      </c>
      <c r="E645" s="43" t="s">
        <v>1735</v>
      </c>
      <c r="F645" s="38" t="s">
        <v>575</v>
      </c>
      <c r="G645" s="38" t="s">
        <v>101</v>
      </c>
      <c r="H645" s="38" t="s">
        <v>126</v>
      </c>
      <c r="I645" s="38" t="s">
        <v>79</v>
      </c>
      <c r="J645" s="38" t="s">
        <v>91</v>
      </c>
      <c r="K645" s="39">
        <v>12</v>
      </c>
      <c r="L645" s="38" t="s">
        <v>1736</v>
      </c>
      <c r="M645" s="38" t="s">
        <v>1226</v>
      </c>
      <c r="N645" s="38" t="s">
        <v>94</v>
      </c>
      <c r="O645" s="38" t="s">
        <v>84</v>
      </c>
      <c r="P645" s="38" t="s">
        <v>85</v>
      </c>
      <c r="Q645" s="31">
        <f ca="1">RANDBETWEEN(40,110)/100</f>
        <v>0.91</v>
      </c>
      <c r="R645" s="31">
        <f ca="1">Q645*(IF(J645="Yes",1.25,1))</f>
        <v>0.91</v>
      </c>
      <c r="S645" s="31">
        <f ca="1">R645*(IF(OR(VALUE(P645)&gt;8,VALUE(D645)&gt;80),1.25,1))</f>
        <v>0.91</v>
      </c>
      <c r="T645" s="31">
        <f ca="1">S645*(IF(H645="Mass Customer",0.85,1))</f>
        <v>0.91</v>
      </c>
      <c r="U645" s="31">
        <f>RANK(W645,W495:W1323,0)</f>
        <v>167</v>
      </c>
      <c r="V645" s="31">
        <v>322</v>
      </c>
      <c r="W645" s="56">
        <v>1.0125</v>
      </c>
    </row>
    <row r="646" spans="1:23" ht="15.75" customHeight="1" x14ac:dyDescent="0.3">
      <c r="A646" s="38" t="s">
        <v>367</v>
      </c>
      <c r="B646" s="38" t="s">
        <v>368</v>
      </c>
      <c r="C646" s="38" t="s">
        <v>98</v>
      </c>
      <c r="D646" s="41">
        <v>59</v>
      </c>
      <c r="E646" s="43" t="s">
        <v>369</v>
      </c>
      <c r="F646" s="38" t="s">
        <v>370</v>
      </c>
      <c r="G646" s="38" t="s">
        <v>101</v>
      </c>
      <c r="H646" s="38" t="s">
        <v>78</v>
      </c>
      <c r="I646" s="38" t="s">
        <v>79</v>
      </c>
      <c r="J646" s="38" t="s">
        <v>80</v>
      </c>
      <c r="K646" s="39">
        <v>17</v>
      </c>
      <c r="L646" s="38" t="s">
        <v>371</v>
      </c>
      <c r="M646" s="38" t="s">
        <v>372</v>
      </c>
      <c r="N646" s="38" t="s">
        <v>105</v>
      </c>
      <c r="O646" s="38" t="s">
        <v>84</v>
      </c>
      <c r="P646" s="38" t="s">
        <v>129</v>
      </c>
      <c r="Q646" s="31">
        <f ca="1">RANDBETWEEN(40,110)/100</f>
        <v>0.84</v>
      </c>
      <c r="R646" s="31">
        <f ca="1">Q646*(IF(J646="Yes",1.25,1))</f>
        <v>1.05</v>
      </c>
      <c r="S646" s="31">
        <f ca="1">R646*(IF(OR(VALUE(P646)&gt;8,VALUE(D646)&gt;80),1.25,1))</f>
        <v>1.05</v>
      </c>
      <c r="T646" s="31">
        <f ca="1">S646*(IF(H646="Mass Customer",0.85,1))</f>
        <v>0.89249999999999996</v>
      </c>
      <c r="U646" s="31">
        <f>RANK(W646,W597:W1597,0)</f>
        <v>19</v>
      </c>
      <c r="V646" s="31">
        <v>46</v>
      </c>
      <c r="W646" s="56">
        <v>1.4078124999999999</v>
      </c>
    </row>
    <row r="647" spans="1:23" ht="15.75" customHeight="1" x14ac:dyDescent="0.3">
      <c r="A647" s="38" t="s">
        <v>2715</v>
      </c>
      <c r="B647" s="38" t="s">
        <v>2716</v>
      </c>
      <c r="C647" s="38" t="s">
        <v>98</v>
      </c>
      <c r="D647" s="41">
        <v>0</v>
      </c>
      <c r="E647" s="43" t="s">
        <v>2717</v>
      </c>
      <c r="F647" s="38" t="s">
        <v>704</v>
      </c>
      <c r="G647" s="38" t="s">
        <v>178</v>
      </c>
      <c r="H647" s="38" t="s">
        <v>78</v>
      </c>
      <c r="I647" s="38" t="s">
        <v>79</v>
      </c>
      <c r="J647" s="38" t="s">
        <v>91</v>
      </c>
      <c r="K647" s="39">
        <v>13</v>
      </c>
      <c r="L647" s="38" t="s">
        <v>2718</v>
      </c>
      <c r="M647" s="38" t="s">
        <v>1547</v>
      </c>
      <c r="N647" s="38" t="s">
        <v>94</v>
      </c>
      <c r="O647" s="38" t="s">
        <v>84</v>
      </c>
      <c r="P647" s="38" t="s">
        <v>355</v>
      </c>
      <c r="Q647" s="31">
        <f ca="1">RANDBETWEEN(40,110)/100</f>
        <v>0.49</v>
      </c>
      <c r="R647" s="31">
        <f ca="1">Q647*(IF(J647="Yes",1.25,1))</f>
        <v>0.49</v>
      </c>
      <c r="S647" s="31">
        <f ca="1">R647*(IF(OR(VALUE(P647)&gt;8,VALUE(D647)&gt;80),1.25,1))</f>
        <v>0.61250000000000004</v>
      </c>
      <c r="T647" s="31">
        <f ca="1">S647*(IF(H647="Mass Customer",0.85,1))</f>
        <v>0.520625</v>
      </c>
      <c r="U647" s="31">
        <f>RANK(W647,W641:W1101,0)</f>
        <v>195</v>
      </c>
      <c r="V647" s="31">
        <v>546</v>
      </c>
      <c r="W647" s="56">
        <v>0.82343749999999993</v>
      </c>
    </row>
    <row r="648" spans="1:23" ht="15.75" customHeight="1" x14ac:dyDescent="0.3">
      <c r="A648" s="38" t="s">
        <v>3314</v>
      </c>
      <c r="B648" s="38" t="s">
        <v>3315</v>
      </c>
      <c r="C648" s="38" t="s">
        <v>74</v>
      </c>
      <c r="D648" s="41">
        <v>58</v>
      </c>
      <c r="E648" s="43" t="s">
        <v>3316</v>
      </c>
      <c r="F648" s="38" t="s">
        <v>2647</v>
      </c>
      <c r="G648" s="38" t="s">
        <v>140</v>
      </c>
      <c r="H648" s="38" t="s">
        <v>126</v>
      </c>
      <c r="I648" s="38" t="s">
        <v>79</v>
      </c>
      <c r="J648" s="38" t="s">
        <v>91</v>
      </c>
      <c r="K648" s="39">
        <v>7</v>
      </c>
      <c r="L648" s="38" t="s">
        <v>3317</v>
      </c>
      <c r="M648" s="38" t="s">
        <v>3318</v>
      </c>
      <c r="N648" s="38" t="s">
        <v>105</v>
      </c>
      <c r="O648" s="38" t="s">
        <v>84</v>
      </c>
      <c r="P648" s="38" t="s">
        <v>210</v>
      </c>
      <c r="Q648" s="31">
        <f ca="1">RANDBETWEEN(40,110)/100</f>
        <v>1.1000000000000001</v>
      </c>
      <c r="R648" s="31">
        <f ca="1">Q648*(IF(J648="Yes",1.25,1))</f>
        <v>1.1000000000000001</v>
      </c>
      <c r="S648" s="31">
        <f ca="1">R648*(IF(OR(VALUE(P648)&gt;8,VALUE(D648)&gt;80),1.25,1))</f>
        <v>1.1000000000000001</v>
      </c>
      <c r="T648" s="31">
        <f ca="1">S648*(IF(H648="Mass Customer",0.85,1))</f>
        <v>1.1000000000000001</v>
      </c>
      <c r="U648" s="31">
        <f>RANK(W648,W311:W963,0)</f>
        <v>442</v>
      </c>
      <c r="V648" s="31">
        <v>684</v>
      </c>
      <c r="W648" s="56">
        <v>0.7</v>
      </c>
    </row>
    <row r="649" spans="1:23" ht="15.75" hidden="1" customHeight="1" x14ac:dyDescent="0.3">
      <c r="A649" s="38" t="s">
        <v>607</v>
      </c>
      <c r="B649" s="38" t="s">
        <v>608</v>
      </c>
      <c r="C649" s="38" t="s">
        <v>98</v>
      </c>
      <c r="D649" s="41">
        <v>84</v>
      </c>
      <c r="E649" s="43" t="s">
        <v>609</v>
      </c>
      <c r="F649" s="40"/>
      <c r="G649" s="38" t="s">
        <v>140</v>
      </c>
      <c r="H649" s="38" t="s">
        <v>78</v>
      </c>
      <c r="I649" s="38" t="s">
        <v>79</v>
      </c>
      <c r="J649" s="38" t="s">
        <v>91</v>
      </c>
      <c r="K649" s="39">
        <v>11</v>
      </c>
      <c r="L649" s="38" t="s">
        <v>610</v>
      </c>
      <c r="M649" s="38" t="s">
        <v>611</v>
      </c>
      <c r="N649" s="38" t="s">
        <v>94</v>
      </c>
      <c r="O649" s="38" t="s">
        <v>84</v>
      </c>
      <c r="P649" s="38" t="s">
        <v>120</v>
      </c>
      <c r="Q649" s="31">
        <f ca="1">RANDBETWEEN(40,110)/100</f>
        <v>0.93</v>
      </c>
      <c r="R649" s="31">
        <f ca="1">Q649*(IF(J649="Yes",1.25,1))</f>
        <v>0.93</v>
      </c>
      <c r="S649" s="31">
        <f ca="1">R649*(IF(OR(VALUE(P649)&gt;8,VALUE(D649)&gt;80),1.25,1))</f>
        <v>1.1625000000000001</v>
      </c>
      <c r="T649" s="31">
        <f ca="1">S649*(IF(H649="Mass Customer",0.85,1))</f>
        <v>0.98812500000000003</v>
      </c>
      <c r="U649" s="31">
        <f>RANK(W649,W556:W1556,0)</f>
        <v>45</v>
      </c>
      <c r="V649" s="31">
        <v>89</v>
      </c>
      <c r="W649" s="31">
        <v>1.3125</v>
      </c>
    </row>
    <row r="650" spans="1:23" ht="15.75" customHeight="1" x14ac:dyDescent="0.3">
      <c r="A650" s="38" t="s">
        <v>2106</v>
      </c>
      <c r="B650" s="38" t="s">
        <v>2107</v>
      </c>
      <c r="C650" s="38" t="s">
        <v>98</v>
      </c>
      <c r="D650" s="41">
        <v>67</v>
      </c>
      <c r="E650" s="43" t="s">
        <v>2108</v>
      </c>
      <c r="F650" s="38" t="s">
        <v>2025</v>
      </c>
      <c r="G650" s="38" t="s">
        <v>77</v>
      </c>
      <c r="H650" s="38" t="s">
        <v>126</v>
      </c>
      <c r="I650" s="38" t="s">
        <v>79</v>
      </c>
      <c r="J650" s="38" t="s">
        <v>80</v>
      </c>
      <c r="K650" s="39">
        <v>16</v>
      </c>
      <c r="L650" s="38" t="s">
        <v>2109</v>
      </c>
      <c r="M650" s="38" t="s">
        <v>2110</v>
      </c>
      <c r="N650" s="38" t="s">
        <v>105</v>
      </c>
      <c r="O650" s="38" t="s">
        <v>84</v>
      </c>
      <c r="P650" s="38" t="s">
        <v>129</v>
      </c>
      <c r="Q650" s="31">
        <f ca="1">RANDBETWEEN(40,110)/100</f>
        <v>0.9</v>
      </c>
      <c r="R650" s="31">
        <f ca="1">Q650*(IF(J650="Yes",1.25,1))</f>
        <v>1.125</v>
      </c>
      <c r="S650" s="31">
        <f ca="1">R650*(IF(OR(VALUE(P650)&gt;8,VALUE(D650)&gt;80),1.25,1))</f>
        <v>1.125</v>
      </c>
      <c r="T650" s="31">
        <f ca="1">S650*(IF(H650="Mass Customer",0.85,1))</f>
        <v>1.125</v>
      </c>
      <c r="U650" s="31">
        <f>RANK(W650,W315:W1245,0)</f>
        <v>281</v>
      </c>
      <c r="V650" s="31">
        <v>405</v>
      </c>
      <c r="W650" s="56">
        <v>0.93</v>
      </c>
    </row>
    <row r="651" spans="1:23" ht="15.75" customHeight="1" x14ac:dyDescent="0.3">
      <c r="A651" s="38" t="s">
        <v>2499</v>
      </c>
      <c r="B651" s="40"/>
      <c r="C651" s="38" t="s">
        <v>74</v>
      </c>
      <c r="D651" s="41">
        <v>39</v>
      </c>
      <c r="E651" s="43" t="s">
        <v>2500</v>
      </c>
      <c r="F651" s="38" t="s">
        <v>636</v>
      </c>
      <c r="G651" s="38" t="s">
        <v>152</v>
      </c>
      <c r="H651" s="38" t="s">
        <v>102</v>
      </c>
      <c r="I651" s="38" t="s">
        <v>79</v>
      </c>
      <c r="J651" s="38" t="s">
        <v>91</v>
      </c>
      <c r="K651" s="39">
        <v>14</v>
      </c>
      <c r="L651" s="38" t="s">
        <v>2501</v>
      </c>
      <c r="M651" s="38" t="s">
        <v>937</v>
      </c>
      <c r="N651" s="38" t="s">
        <v>83</v>
      </c>
      <c r="O651" s="38" t="s">
        <v>84</v>
      </c>
      <c r="P651" s="38" t="s">
        <v>129</v>
      </c>
      <c r="Q651" s="31">
        <f ca="1">RANDBETWEEN(40,110)/100</f>
        <v>0.82</v>
      </c>
      <c r="R651" s="31">
        <f ca="1">Q651*(IF(J651="Yes",1.25,1))</f>
        <v>0.82</v>
      </c>
      <c r="S651" s="31">
        <f ca="1">R651*(IF(OR(VALUE(P651)&gt;8,VALUE(D651)&gt;80),1.25,1))</f>
        <v>0.82</v>
      </c>
      <c r="T651" s="31">
        <f ca="1">S651*(IF(H651="Mass Customer",0.85,1))</f>
        <v>0.82</v>
      </c>
      <c r="U651" s="31">
        <f>RANK(W651,W340:W1156,0)</f>
        <v>333</v>
      </c>
      <c r="V651" s="31">
        <v>495</v>
      </c>
      <c r="W651" s="56">
        <v>0.86328125</v>
      </c>
    </row>
    <row r="652" spans="1:23" ht="15.75" hidden="1" customHeight="1" x14ac:dyDescent="0.3">
      <c r="A652" s="38" t="s">
        <v>4416</v>
      </c>
      <c r="B652" s="40"/>
      <c r="C652" s="38" t="s">
        <v>98</v>
      </c>
      <c r="D652" s="41">
        <v>23</v>
      </c>
      <c r="E652" s="43" t="s">
        <v>4417</v>
      </c>
      <c r="F652" s="40"/>
      <c r="G652" s="38" t="s">
        <v>101</v>
      </c>
      <c r="H652" s="38" t="s">
        <v>78</v>
      </c>
      <c r="I652" s="38" t="s">
        <v>79</v>
      </c>
      <c r="J652" s="38" t="s">
        <v>91</v>
      </c>
      <c r="K652" s="39">
        <v>6</v>
      </c>
      <c r="L652" s="38" t="s">
        <v>4418</v>
      </c>
      <c r="M652" s="38" t="s">
        <v>782</v>
      </c>
      <c r="N652" s="38" t="s">
        <v>105</v>
      </c>
      <c r="O652" s="38" t="s">
        <v>84</v>
      </c>
      <c r="P652" s="38" t="s">
        <v>680</v>
      </c>
      <c r="Q652" s="31">
        <f ca="1">RANDBETWEEN(40,110)/100</f>
        <v>0.64</v>
      </c>
      <c r="R652" s="31">
        <f ca="1">Q652*(IF(J652="Yes",1.25,1))</f>
        <v>0.64</v>
      </c>
      <c r="S652" s="31">
        <f ca="1">R652*(IF(OR(VALUE(P652)&gt;8,VALUE(D652)&gt;80),1.25,1))</f>
        <v>0.64</v>
      </c>
      <c r="T652" s="31">
        <f ca="1">S652*(IF(H652="Mass Customer",0.85,1))</f>
        <v>0.54400000000000004</v>
      </c>
      <c r="U652" s="31">
        <f>RANK(W652,W503:W699,0)</f>
        <v>190</v>
      </c>
      <c r="V652" s="31">
        <v>951</v>
      </c>
      <c r="W652" s="31">
        <v>0.45050000000000001</v>
      </c>
    </row>
    <row r="653" spans="1:23" ht="15.75" customHeight="1" x14ac:dyDescent="0.3">
      <c r="A653" s="38" t="s">
        <v>738</v>
      </c>
      <c r="B653" s="38" t="s">
        <v>739</v>
      </c>
      <c r="C653" s="38" t="s">
        <v>98</v>
      </c>
      <c r="D653" s="41">
        <v>21</v>
      </c>
      <c r="E653" s="43" t="s">
        <v>740</v>
      </c>
      <c r="F653" s="38" t="s">
        <v>741</v>
      </c>
      <c r="G653" s="38" t="s">
        <v>101</v>
      </c>
      <c r="H653" s="38" t="s">
        <v>126</v>
      </c>
      <c r="I653" s="38" t="s">
        <v>79</v>
      </c>
      <c r="J653" s="38" t="s">
        <v>80</v>
      </c>
      <c r="K653" s="39">
        <v>6</v>
      </c>
      <c r="L653" s="38" t="s">
        <v>742</v>
      </c>
      <c r="M653" s="38" t="s">
        <v>743</v>
      </c>
      <c r="N653" s="38" t="s">
        <v>105</v>
      </c>
      <c r="O653" s="38" t="s">
        <v>84</v>
      </c>
      <c r="P653" s="38" t="s">
        <v>120</v>
      </c>
      <c r="Q653" s="31">
        <f ca="1">RANDBETWEEN(40,110)/100</f>
        <v>0.83</v>
      </c>
      <c r="R653" s="31">
        <f ca="1">Q653*(IF(J653="Yes",1.25,1))</f>
        <v>1.0374999999999999</v>
      </c>
      <c r="S653" s="31">
        <f ca="1">R653*(IF(OR(VALUE(P653)&gt;8,VALUE(D653)&gt;80),1.25,1))</f>
        <v>1.2968749999999998</v>
      </c>
      <c r="T653" s="31">
        <f ca="1">S653*(IF(H653="Mass Customer",0.85,1))</f>
        <v>1.2968749999999998</v>
      </c>
      <c r="U653" s="31">
        <f>RANK(W653,W535:W1535,0)</f>
        <v>59</v>
      </c>
      <c r="V653" s="31">
        <v>114</v>
      </c>
      <c r="W653" s="56">
        <v>1.2749999999999999</v>
      </c>
    </row>
    <row r="654" spans="1:23" ht="15.75" customHeight="1" x14ac:dyDescent="0.3">
      <c r="A654" s="38" t="s">
        <v>3464</v>
      </c>
      <c r="B654" s="38" t="s">
        <v>3465</v>
      </c>
      <c r="C654" s="38" t="s">
        <v>74</v>
      </c>
      <c r="D654" s="41">
        <v>12</v>
      </c>
      <c r="E654" s="43" t="s">
        <v>954</v>
      </c>
      <c r="F654" s="38" t="s">
        <v>509</v>
      </c>
      <c r="G654" s="38" t="s">
        <v>77</v>
      </c>
      <c r="H654" s="38" t="s">
        <v>78</v>
      </c>
      <c r="I654" s="38" t="s">
        <v>79</v>
      </c>
      <c r="J654" s="38" t="s">
        <v>91</v>
      </c>
      <c r="K654" s="39">
        <v>5</v>
      </c>
      <c r="L654" s="38" t="s">
        <v>3466</v>
      </c>
      <c r="M654" s="38" t="s">
        <v>803</v>
      </c>
      <c r="N654" s="38" t="s">
        <v>94</v>
      </c>
      <c r="O654" s="38" t="s">
        <v>84</v>
      </c>
      <c r="P654" s="38" t="s">
        <v>233</v>
      </c>
      <c r="Q654" s="31">
        <f ca="1">RANDBETWEEN(40,110)/100</f>
        <v>0.41</v>
      </c>
      <c r="R654" s="31">
        <f ca="1">Q654*(IF(J654="Yes",1.25,1))</f>
        <v>0.41</v>
      </c>
      <c r="S654" s="31">
        <f ca="1">R654*(IF(OR(VALUE(P654)&gt;8,VALUE(D654)&gt;80),1.25,1))</f>
        <v>0.41</v>
      </c>
      <c r="T654" s="31">
        <f ca="1">S654*(IF(H654="Mass Customer",0.85,1))</f>
        <v>0.34849999999999998</v>
      </c>
      <c r="U654" s="31">
        <f>RANK(W654,W611:W933,0)</f>
        <v>234</v>
      </c>
      <c r="V654" s="31">
        <v>719</v>
      </c>
      <c r="W654" s="56">
        <v>0.67500000000000004</v>
      </c>
    </row>
    <row r="655" spans="1:23" ht="15.75" customHeight="1" x14ac:dyDescent="0.3">
      <c r="A655" s="38" t="s">
        <v>952</v>
      </c>
      <c r="B655" s="38" t="s">
        <v>953</v>
      </c>
      <c r="C655" s="38" t="s">
        <v>98</v>
      </c>
      <c r="D655" s="41">
        <v>4</v>
      </c>
      <c r="E655" s="43" t="s">
        <v>954</v>
      </c>
      <c r="F655" s="38" t="s">
        <v>300</v>
      </c>
      <c r="G655" s="38" t="s">
        <v>230</v>
      </c>
      <c r="H655" s="38" t="s">
        <v>78</v>
      </c>
      <c r="I655" s="38" t="s">
        <v>79</v>
      </c>
      <c r="J655" s="38" t="s">
        <v>80</v>
      </c>
      <c r="K655" s="39">
        <v>6</v>
      </c>
      <c r="L655" s="38" t="s">
        <v>955</v>
      </c>
      <c r="M655" s="38" t="s">
        <v>956</v>
      </c>
      <c r="N655" s="38" t="s">
        <v>105</v>
      </c>
      <c r="O655" s="38" t="s">
        <v>84</v>
      </c>
      <c r="P655" s="38" t="s">
        <v>120</v>
      </c>
      <c r="Q655" s="31">
        <f ca="1">RANDBETWEEN(40,110)/100</f>
        <v>0.65</v>
      </c>
      <c r="R655" s="31">
        <f ca="1">Q655*(IF(J655="Yes",1.25,1))</f>
        <v>0.8125</v>
      </c>
      <c r="S655" s="31">
        <f ca="1">R655*(IF(OR(VALUE(P655)&gt;8,VALUE(D655)&gt;80),1.25,1))</f>
        <v>1.015625</v>
      </c>
      <c r="T655" s="31">
        <f ca="1">S655*(IF(H655="Mass Customer",0.85,1))</f>
        <v>0.86328125</v>
      </c>
      <c r="U655" s="31">
        <f>RANK(W655,W496:W1496,0)</f>
        <v>85</v>
      </c>
      <c r="V655" s="31">
        <v>158</v>
      </c>
      <c r="W655" s="56">
        <v>1.1875</v>
      </c>
    </row>
    <row r="656" spans="1:23" ht="15.75" customHeight="1" x14ac:dyDescent="0.3">
      <c r="A656" s="38" t="s">
        <v>825</v>
      </c>
      <c r="B656" s="38" t="s">
        <v>826</v>
      </c>
      <c r="C656" s="38" t="s">
        <v>98</v>
      </c>
      <c r="D656" s="41">
        <v>27</v>
      </c>
      <c r="E656" s="43" t="s">
        <v>827</v>
      </c>
      <c r="F656" s="38" t="s">
        <v>828</v>
      </c>
      <c r="G656" s="38" t="s">
        <v>77</v>
      </c>
      <c r="H656" s="38" t="s">
        <v>102</v>
      </c>
      <c r="I656" s="38" t="s">
        <v>79</v>
      </c>
      <c r="J656" s="38" t="s">
        <v>80</v>
      </c>
      <c r="K656" s="39">
        <v>14</v>
      </c>
      <c r="L656" s="38" t="s">
        <v>829</v>
      </c>
      <c r="M656" s="38" t="s">
        <v>416</v>
      </c>
      <c r="N656" s="38" t="s">
        <v>94</v>
      </c>
      <c r="O656" s="38" t="s">
        <v>84</v>
      </c>
      <c r="P656" s="38" t="s">
        <v>167</v>
      </c>
      <c r="Q656" s="31">
        <f ca="1">RANDBETWEEN(40,110)/100</f>
        <v>0.4</v>
      </c>
      <c r="R656" s="31">
        <f ca="1">Q656*(IF(J656="Yes",1.25,1))</f>
        <v>0.5</v>
      </c>
      <c r="S656" s="31">
        <f ca="1">R656*(IF(OR(VALUE(P656)&gt;8,VALUE(D656)&gt;80),1.25,1))</f>
        <v>0.5</v>
      </c>
      <c r="T656" s="31">
        <f ca="1">S656*(IF(H656="Mass Customer",0.85,1))</f>
        <v>0.5</v>
      </c>
      <c r="U656" s="31">
        <f>RANK(W656,W521:W1521,0)</f>
        <v>69</v>
      </c>
      <c r="V656" s="31">
        <v>133</v>
      </c>
      <c r="W656" s="56">
        <v>1.2375</v>
      </c>
    </row>
    <row r="657" spans="1:23" ht="15.75" customHeight="1" x14ac:dyDescent="0.3">
      <c r="A657" s="38" t="s">
        <v>3310</v>
      </c>
      <c r="B657" s="38" t="s">
        <v>3311</v>
      </c>
      <c r="C657" s="38" t="s">
        <v>98</v>
      </c>
      <c r="D657" s="41">
        <v>98</v>
      </c>
      <c r="E657" s="43" t="s">
        <v>3312</v>
      </c>
      <c r="F657" s="38" t="s">
        <v>392</v>
      </c>
      <c r="G657" s="38" t="s">
        <v>178</v>
      </c>
      <c r="H657" s="38" t="s">
        <v>78</v>
      </c>
      <c r="I657" s="38" t="s">
        <v>79</v>
      </c>
      <c r="J657" s="38" t="s">
        <v>80</v>
      </c>
      <c r="K657" s="39">
        <v>10</v>
      </c>
      <c r="L657" s="38" t="s">
        <v>3313</v>
      </c>
      <c r="M657" s="38" t="s">
        <v>2174</v>
      </c>
      <c r="N657" s="38" t="s">
        <v>94</v>
      </c>
      <c r="O657" s="38" t="s">
        <v>84</v>
      </c>
      <c r="P657" s="38" t="s">
        <v>113</v>
      </c>
      <c r="Q657" s="31">
        <f ca="1">RANDBETWEEN(40,110)/100</f>
        <v>0.42</v>
      </c>
      <c r="R657" s="31">
        <f ca="1">Q657*(IF(J657="Yes",1.25,1))</f>
        <v>0.52500000000000002</v>
      </c>
      <c r="S657" s="31">
        <f ca="1">R657*(IF(OR(VALUE(P657)&gt;8,VALUE(D657)&gt;80),1.25,1))</f>
        <v>0.65625</v>
      </c>
      <c r="T657" s="31">
        <f ca="1">S657*(IF(H657="Mass Customer",0.85,1))</f>
        <v>0.55781249999999993</v>
      </c>
      <c r="U657" s="31">
        <f>RANK(W657,W329:W973,0)</f>
        <v>431</v>
      </c>
      <c r="V657" s="31">
        <v>684</v>
      </c>
      <c r="W657" s="56">
        <v>0.7</v>
      </c>
    </row>
    <row r="658" spans="1:23" ht="15.75" customHeight="1" x14ac:dyDescent="0.3">
      <c r="A658" s="38" t="s">
        <v>3108</v>
      </c>
      <c r="B658" s="38" t="s">
        <v>3109</v>
      </c>
      <c r="C658" s="38" t="s">
        <v>74</v>
      </c>
      <c r="D658" s="41">
        <v>97</v>
      </c>
      <c r="E658" s="43" t="s">
        <v>3110</v>
      </c>
      <c r="F658" s="38" t="s">
        <v>503</v>
      </c>
      <c r="G658" s="38" t="s">
        <v>140</v>
      </c>
      <c r="H658" s="38" t="s">
        <v>126</v>
      </c>
      <c r="I658" s="38" t="s">
        <v>79</v>
      </c>
      <c r="J658" s="38" t="s">
        <v>91</v>
      </c>
      <c r="K658" s="39">
        <v>8</v>
      </c>
      <c r="L658" s="38" t="s">
        <v>3111</v>
      </c>
      <c r="M658" s="38" t="s">
        <v>3112</v>
      </c>
      <c r="N658" s="38" t="s">
        <v>94</v>
      </c>
      <c r="O658" s="38" t="s">
        <v>84</v>
      </c>
      <c r="P658" s="38" t="s">
        <v>99</v>
      </c>
      <c r="Q658" s="31">
        <f ca="1">RANDBETWEEN(40,110)/100</f>
        <v>1.05</v>
      </c>
      <c r="R658" s="31">
        <f ca="1">Q658*(IF(J658="Yes",1.25,1))</f>
        <v>1.05</v>
      </c>
      <c r="S658" s="31">
        <f ca="1">R658*(IF(OR(VALUE(P658)&gt;8,VALUE(D658)&gt;80),1.25,1))</f>
        <v>1.3125</v>
      </c>
      <c r="T658" s="31">
        <f ca="1">S658*(IF(H658="Mass Customer",0.85,1))</f>
        <v>1.3125</v>
      </c>
      <c r="U658" s="31">
        <f>RANK(W658,W331:W1021,0)</f>
        <v>421</v>
      </c>
      <c r="V658" s="31">
        <v>637</v>
      </c>
      <c r="W658" s="56">
        <v>0.73749999999999993</v>
      </c>
    </row>
    <row r="659" spans="1:23" ht="15.75" hidden="1" customHeight="1" x14ac:dyDescent="0.3">
      <c r="A659" s="38" t="s">
        <v>3345</v>
      </c>
      <c r="B659" s="38" t="s">
        <v>3346</v>
      </c>
      <c r="C659" s="38" t="s">
        <v>74</v>
      </c>
      <c r="D659" s="41">
        <v>42</v>
      </c>
      <c r="E659" s="43" t="s">
        <v>3347</v>
      </c>
      <c r="F659" s="40"/>
      <c r="G659" s="38" t="s">
        <v>230</v>
      </c>
      <c r="H659" s="38" t="s">
        <v>78</v>
      </c>
      <c r="I659" s="38" t="s">
        <v>79</v>
      </c>
      <c r="J659" s="38" t="s">
        <v>80</v>
      </c>
      <c r="K659" s="39">
        <v>13</v>
      </c>
      <c r="L659" s="38" t="s">
        <v>3348</v>
      </c>
      <c r="M659" s="38" t="s">
        <v>3349</v>
      </c>
      <c r="N659" s="38" t="s">
        <v>94</v>
      </c>
      <c r="O659" s="38" t="s">
        <v>84</v>
      </c>
      <c r="P659" s="38" t="s">
        <v>167</v>
      </c>
      <c r="Q659" s="31">
        <f ca="1">RANDBETWEEN(40,110)/100</f>
        <v>0.75</v>
      </c>
      <c r="R659" s="31">
        <f ca="1">Q659*(IF(J659="Yes",1.25,1))</f>
        <v>0.9375</v>
      </c>
      <c r="S659" s="31">
        <f ca="1">R659*(IF(OR(VALUE(P659)&gt;8,VALUE(D659)&gt;80),1.25,1))</f>
        <v>0.9375</v>
      </c>
      <c r="T659" s="31">
        <f ca="1">S659*(IF(H659="Mass Customer",0.85,1))</f>
        <v>0.796875</v>
      </c>
      <c r="U659" s="31">
        <f>RANK(W659,W333:W967,0)</f>
        <v>429</v>
      </c>
      <c r="V659" s="31">
        <v>691</v>
      </c>
      <c r="W659" s="31">
        <v>0.69062499999999993</v>
      </c>
    </row>
    <row r="660" spans="1:23" ht="15.75" customHeight="1" x14ac:dyDescent="0.3">
      <c r="A660" s="38" t="s">
        <v>1706</v>
      </c>
      <c r="B660" s="38" t="s">
        <v>1707</v>
      </c>
      <c r="C660" s="38" t="s">
        <v>98</v>
      </c>
      <c r="D660" s="41">
        <v>96</v>
      </c>
      <c r="E660" s="43" t="s">
        <v>1708</v>
      </c>
      <c r="F660" s="38" t="s">
        <v>1709</v>
      </c>
      <c r="G660" s="38" t="s">
        <v>77</v>
      </c>
      <c r="H660" s="38" t="s">
        <v>126</v>
      </c>
      <c r="I660" s="38" t="s">
        <v>79</v>
      </c>
      <c r="J660" s="38" t="s">
        <v>91</v>
      </c>
      <c r="K660" s="39">
        <v>18</v>
      </c>
      <c r="L660" s="38" t="s">
        <v>1710</v>
      </c>
      <c r="M660" s="38" t="s">
        <v>1711</v>
      </c>
      <c r="N660" s="38" t="s">
        <v>105</v>
      </c>
      <c r="O660" s="38" t="s">
        <v>84</v>
      </c>
      <c r="P660" s="38" t="s">
        <v>120</v>
      </c>
      <c r="Q660" s="31">
        <f ca="1">RANDBETWEEN(40,110)/100</f>
        <v>0.56000000000000005</v>
      </c>
      <c r="R660" s="31">
        <f ca="1">Q660*(IF(J660="Yes",1.25,1))</f>
        <v>0.56000000000000005</v>
      </c>
      <c r="S660" s="31">
        <f ca="1">R660*(IF(OR(VALUE(P660)&gt;8,VALUE(D660)&gt;80),1.25,1))</f>
        <v>0.70000000000000007</v>
      </c>
      <c r="T660" s="31">
        <f ca="1">S660*(IF(H660="Mass Customer",0.85,1))</f>
        <v>0.70000000000000007</v>
      </c>
      <c r="U660" s="31">
        <f>RANK(W660,W344:W1344,0)</f>
        <v>212</v>
      </c>
      <c r="V660" s="31">
        <v>312</v>
      </c>
      <c r="W660" s="56">
        <v>1.02</v>
      </c>
    </row>
    <row r="661" spans="1:23" ht="15.75" customHeight="1" x14ac:dyDescent="0.3">
      <c r="A661" s="38" t="s">
        <v>1785</v>
      </c>
      <c r="B661" s="38" t="s">
        <v>1786</v>
      </c>
      <c r="C661" s="38" t="s">
        <v>74</v>
      </c>
      <c r="D661" s="41">
        <v>33</v>
      </c>
      <c r="E661" s="43" t="s">
        <v>1787</v>
      </c>
      <c r="F661" s="38" t="s">
        <v>1788</v>
      </c>
      <c r="G661" s="38" t="s">
        <v>140</v>
      </c>
      <c r="H661" s="38" t="s">
        <v>102</v>
      </c>
      <c r="I661" s="38" t="s">
        <v>79</v>
      </c>
      <c r="J661" s="38" t="s">
        <v>80</v>
      </c>
      <c r="K661" s="39">
        <v>9</v>
      </c>
      <c r="L661" s="38" t="s">
        <v>1789</v>
      </c>
      <c r="M661" s="38" t="s">
        <v>1790</v>
      </c>
      <c r="N661" s="38" t="s">
        <v>105</v>
      </c>
      <c r="O661" s="38" t="s">
        <v>84</v>
      </c>
      <c r="P661" s="38" t="s">
        <v>210</v>
      </c>
      <c r="Q661" s="31">
        <f ca="1">RANDBETWEEN(40,110)/100</f>
        <v>0.72</v>
      </c>
      <c r="R661" s="31">
        <f ca="1">Q661*(IF(J661="Yes",1.25,1))</f>
        <v>0.89999999999999991</v>
      </c>
      <c r="S661" s="31">
        <f ca="1">R661*(IF(OR(VALUE(P661)&gt;8,VALUE(D661)&gt;80),1.25,1))</f>
        <v>0.89999999999999991</v>
      </c>
      <c r="T661" s="31">
        <f ca="1">S661*(IF(H661="Mass Customer",0.85,1))</f>
        <v>0.89999999999999991</v>
      </c>
      <c r="U661" s="31">
        <f>RANK(W661,W409:W1327,0)</f>
        <v>205</v>
      </c>
      <c r="V661" s="31">
        <v>334</v>
      </c>
      <c r="W661" s="56">
        <v>0.9987499999999998</v>
      </c>
    </row>
    <row r="662" spans="1:23" ht="15.75" customHeight="1" x14ac:dyDescent="0.3">
      <c r="A662" s="38" t="s">
        <v>1301</v>
      </c>
      <c r="B662" s="38" t="s">
        <v>1302</v>
      </c>
      <c r="C662" s="38" t="s">
        <v>74</v>
      </c>
      <c r="D662" s="41">
        <v>52</v>
      </c>
      <c r="E662" s="43" t="s">
        <v>1303</v>
      </c>
      <c r="F662" s="38" t="s">
        <v>1304</v>
      </c>
      <c r="G662" s="38" t="s">
        <v>178</v>
      </c>
      <c r="H662" s="38" t="s">
        <v>78</v>
      </c>
      <c r="I662" s="38" t="s">
        <v>79</v>
      </c>
      <c r="J662" s="38" t="s">
        <v>80</v>
      </c>
      <c r="K662" s="39">
        <v>14</v>
      </c>
      <c r="L662" s="38" t="s">
        <v>1305</v>
      </c>
      <c r="M662" s="38" t="s">
        <v>1118</v>
      </c>
      <c r="N662" s="38" t="s">
        <v>94</v>
      </c>
      <c r="O662" s="38" t="s">
        <v>84</v>
      </c>
      <c r="P662" s="38" t="s">
        <v>99</v>
      </c>
      <c r="Q662" s="31">
        <f ca="1">RANDBETWEEN(40,110)/100</f>
        <v>0.59</v>
      </c>
      <c r="R662" s="31">
        <f ca="1">Q662*(IF(J662="Yes",1.25,1))</f>
        <v>0.73749999999999993</v>
      </c>
      <c r="S662" s="31">
        <f ca="1">R662*(IF(OR(VALUE(P662)&gt;8,VALUE(D662)&gt;80),1.25,1))</f>
        <v>0.92187499999999989</v>
      </c>
      <c r="T662" s="31">
        <f ca="1">S662*(IF(H662="Mass Customer",0.85,1))</f>
        <v>0.78359374999999987</v>
      </c>
      <c r="U662" s="31">
        <f>RANK(W662,W431:W1431,0)</f>
        <v>142</v>
      </c>
      <c r="V662" s="31">
        <v>231</v>
      </c>
      <c r="W662" s="56">
        <v>1.105</v>
      </c>
    </row>
    <row r="663" spans="1:23" ht="15.75" hidden="1" customHeight="1" x14ac:dyDescent="0.3">
      <c r="A663" s="38" t="s">
        <v>3623</v>
      </c>
      <c r="B663" s="38" t="s">
        <v>3624</v>
      </c>
      <c r="C663" s="38" t="s">
        <v>98</v>
      </c>
      <c r="D663" s="41">
        <v>79</v>
      </c>
      <c r="E663" s="43" t="s">
        <v>3625</v>
      </c>
      <c r="F663" s="40"/>
      <c r="G663" s="38" t="s">
        <v>178</v>
      </c>
      <c r="H663" s="38" t="s">
        <v>126</v>
      </c>
      <c r="I663" s="38" t="s">
        <v>79</v>
      </c>
      <c r="J663" s="38" t="s">
        <v>91</v>
      </c>
      <c r="K663" s="39">
        <v>17</v>
      </c>
      <c r="L663" s="38" t="s">
        <v>3626</v>
      </c>
      <c r="M663" s="38" t="s">
        <v>255</v>
      </c>
      <c r="N663" s="38" t="s">
        <v>94</v>
      </c>
      <c r="O663" s="38" t="s">
        <v>84</v>
      </c>
      <c r="P663" s="38" t="s">
        <v>233</v>
      </c>
      <c r="Q663" s="31">
        <f ca="1">RANDBETWEEN(40,110)/100</f>
        <v>0.91</v>
      </c>
      <c r="R663" s="31">
        <f ca="1">Q663*(IF(J663="Yes",1.25,1))</f>
        <v>0.91</v>
      </c>
      <c r="S663" s="31">
        <f ca="1">R663*(IF(OR(VALUE(P663)&gt;8,VALUE(D663)&gt;80),1.25,1))</f>
        <v>0.91</v>
      </c>
      <c r="T663" s="31">
        <f ca="1">S663*(IF(H663="Mass Customer",0.85,1))</f>
        <v>0.91</v>
      </c>
      <c r="U663" s="31">
        <f>RANK(W663,W341:W903,0)</f>
        <v>427</v>
      </c>
      <c r="V663" s="31">
        <v>760</v>
      </c>
      <c r="W663" s="31">
        <v>0.63749999999999996</v>
      </c>
    </row>
    <row r="664" spans="1:23" ht="15.75" customHeight="1" x14ac:dyDescent="0.3">
      <c r="A664" s="38" t="s">
        <v>3846</v>
      </c>
      <c r="B664" s="38" t="s">
        <v>3611</v>
      </c>
      <c r="C664" s="38" t="s">
        <v>98</v>
      </c>
      <c r="D664" s="41">
        <v>39</v>
      </c>
      <c r="E664" s="43" t="s">
        <v>3847</v>
      </c>
      <c r="F664" s="38" t="s">
        <v>1426</v>
      </c>
      <c r="G664" s="38" t="s">
        <v>77</v>
      </c>
      <c r="H664" s="38" t="s">
        <v>102</v>
      </c>
      <c r="I664" s="38" t="s">
        <v>79</v>
      </c>
      <c r="J664" s="38" t="s">
        <v>80</v>
      </c>
      <c r="K664" s="39">
        <v>9</v>
      </c>
      <c r="L664" s="38" t="s">
        <v>3848</v>
      </c>
      <c r="M664" s="38" t="s">
        <v>2016</v>
      </c>
      <c r="N664" s="38" t="s">
        <v>94</v>
      </c>
      <c r="O664" s="38" t="s">
        <v>84</v>
      </c>
      <c r="P664" s="38" t="s">
        <v>129</v>
      </c>
      <c r="Q664" s="31">
        <f ca="1">RANDBETWEEN(40,110)/100</f>
        <v>0.66</v>
      </c>
      <c r="R664" s="31">
        <f ca="1">Q664*(IF(J664="Yes",1.25,1))</f>
        <v>0.82500000000000007</v>
      </c>
      <c r="S664" s="31">
        <f ca="1">R664*(IF(OR(VALUE(P664)&gt;8,VALUE(D664)&gt;80),1.25,1))</f>
        <v>0.82500000000000007</v>
      </c>
      <c r="T664" s="31">
        <f ca="1">S664*(IF(H664="Mass Customer",0.85,1))</f>
        <v>0.82500000000000007</v>
      </c>
      <c r="U664" s="31">
        <f>RANK(W664,W354:W851,0)</f>
        <v>407</v>
      </c>
      <c r="V664" s="31">
        <v>810</v>
      </c>
      <c r="W664" s="56">
        <v>0.58749999999999991</v>
      </c>
    </row>
    <row r="665" spans="1:23" ht="15.75" customHeight="1" x14ac:dyDescent="0.3">
      <c r="A665" s="38" t="s">
        <v>3882</v>
      </c>
      <c r="B665" s="38" t="s">
        <v>3883</v>
      </c>
      <c r="C665" s="38" t="s">
        <v>74</v>
      </c>
      <c r="D665" s="41">
        <v>70</v>
      </c>
      <c r="E665" s="43" t="s">
        <v>3884</v>
      </c>
      <c r="F665" s="38" t="s">
        <v>3695</v>
      </c>
      <c r="G665" s="38" t="s">
        <v>77</v>
      </c>
      <c r="H665" s="38" t="s">
        <v>102</v>
      </c>
      <c r="I665" s="38" t="s">
        <v>79</v>
      </c>
      <c r="J665" s="38" t="s">
        <v>91</v>
      </c>
      <c r="K665" s="39">
        <v>17</v>
      </c>
      <c r="L665" s="38" t="s">
        <v>3885</v>
      </c>
      <c r="M665" s="38" t="s">
        <v>383</v>
      </c>
      <c r="N665" s="38" t="s">
        <v>105</v>
      </c>
      <c r="O665" s="38" t="s">
        <v>84</v>
      </c>
      <c r="P665" s="38" t="s">
        <v>167</v>
      </c>
      <c r="Q665" s="31">
        <f ca="1">RANDBETWEEN(40,110)/100</f>
        <v>0.97</v>
      </c>
      <c r="R665" s="31">
        <f ca="1">Q665*(IF(J665="Yes",1.25,1))</f>
        <v>0.97</v>
      </c>
      <c r="S665" s="31">
        <f ca="1">R665*(IF(OR(VALUE(P665)&gt;8,VALUE(D665)&gt;80),1.25,1))</f>
        <v>0.97</v>
      </c>
      <c r="T665" s="31">
        <f ca="1">S665*(IF(H665="Mass Customer",0.85,1))</f>
        <v>0.97</v>
      </c>
      <c r="U665" s="31">
        <f>RANK(W665,W345:W843,0)</f>
        <v>411</v>
      </c>
      <c r="V665" s="31">
        <v>820</v>
      </c>
      <c r="W665" s="56">
        <v>0.58437499999999998</v>
      </c>
    </row>
    <row r="666" spans="1:23" ht="15.75" customHeight="1" x14ac:dyDescent="0.3">
      <c r="A666" s="38" t="s">
        <v>2234</v>
      </c>
      <c r="B666" s="38" t="s">
        <v>2235</v>
      </c>
      <c r="C666" s="38" t="s">
        <v>74</v>
      </c>
      <c r="D666" s="41">
        <v>61</v>
      </c>
      <c r="E666" s="43" t="s">
        <v>2236</v>
      </c>
      <c r="F666" s="38" t="s">
        <v>604</v>
      </c>
      <c r="G666" s="38" t="s">
        <v>90</v>
      </c>
      <c r="H666" s="38" t="s">
        <v>102</v>
      </c>
      <c r="I666" s="38" t="s">
        <v>79</v>
      </c>
      <c r="J666" s="38" t="s">
        <v>91</v>
      </c>
      <c r="K666" s="39">
        <v>12</v>
      </c>
      <c r="L666" s="38" t="s">
        <v>2237</v>
      </c>
      <c r="M666" s="38" t="s">
        <v>427</v>
      </c>
      <c r="N666" s="38" t="s">
        <v>105</v>
      </c>
      <c r="O666" s="38" t="s">
        <v>84</v>
      </c>
      <c r="P666" s="38" t="s">
        <v>167</v>
      </c>
      <c r="Q666" s="31">
        <f ca="1">RANDBETWEEN(40,110)/100</f>
        <v>1.06</v>
      </c>
      <c r="R666" s="31">
        <f ca="1">Q666*(IF(J666="Yes",1.25,1))</f>
        <v>1.06</v>
      </c>
      <c r="S666" s="31">
        <f ca="1">R666*(IF(OR(VALUE(P666)&gt;8,VALUE(D666)&gt;80),1.25,1))</f>
        <v>1.06</v>
      </c>
      <c r="T666" s="31">
        <f ca="1">S666*(IF(H666="Mass Customer",0.85,1))</f>
        <v>1.06</v>
      </c>
      <c r="U666" s="31">
        <f>RANK(W666,W347:W1232,0)</f>
        <v>287</v>
      </c>
      <c r="V666" s="31">
        <v>433</v>
      </c>
      <c r="W666" s="56">
        <v>0.90625</v>
      </c>
    </row>
    <row r="667" spans="1:23" ht="15.75" customHeight="1" x14ac:dyDescent="0.3">
      <c r="A667" s="38" t="s">
        <v>1391</v>
      </c>
      <c r="B667" s="38" t="s">
        <v>1392</v>
      </c>
      <c r="C667" s="38" t="s">
        <v>74</v>
      </c>
      <c r="D667" s="41">
        <v>59</v>
      </c>
      <c r="E667" s="43" t="s">
        <v>1393</v>
      </c>
      <c r="F667" s="38" t="s">
        <v>376</v>
      </c>
      <c r="G667" s="38" t="s">
        <v>90</v>
      </c>
      <c r="H667" s="38" t="s">
        <v>126</v>
      </c>
      <c r="I667" s="38" t="s">
        <v>79</v>
      </c>
      <c r="J667" s="38" t="s">
        <v>80</v>
      </c>
      <c r="K667" s="39">
        <v>11</v>
      </c>
      <c r="L667" s="38" t="s">
        <v>1394</v>
      </c>
      <c r="M667" s="38" t="s">
        <v>851</v>
      </c>
      <c r="N667" s="38" t="s">
        <v>94</v>
      </c>
      <c r="O667" s="38" t="s">
        <v>84</v>
      </c>
      <c r="P667" s="38" t="s">
        <v>233</v>
      </c>
      <c r="Q667" s="31">
        <f ca="1">RANDBETWEEN(40,110)/100</f>
        <v>0.45</v>
      </c>
      <c r="R667" s="31">
        <f ca="1">Q667*(IF(J667="Yes",1.25,1))</f>
        <v>0.5625</v>
      </c>
      <c r="S667" s="31">
        <f ca="1">R667*(IF(OR(VALUE(P667)&gt;8,VALUE(D667)&gt;80),1.25,1))</f>
        <v>0.5625</v>
      </c>
      <c r="T667" s="31">
        <f ca="1">S667*(IF(H667="Mass Customer",0.85,1))</f>
        <v>0.5625</v>
      </c>
      <c r="U667" s="31">
        <f>RANK(W667,W418:W1418,0)</f>
        <v>150</v>
      </c>
      <c r="V667" s="31">
        <v>249</v>
      </c>
      <c r="W667" s="56">
        <v>1.0757812499999999</v>
      </c>
    </row>
    <row r="668" spans="1:23" ht="15.75" customHeight="1" x14ac:dyDescent="0.3">
      <c r="A668" s="38" t="s">
        <v>2684</v>
      </c>
      <c r="B668" s="38" t="s">
        <v>2685</v>
      </c>
      <c r="C668" s="38" t="s">
        <v>98</v>
      </c>
      <c r="D668" s="41">
        <v>41</v>
      </c>
      <c r="E668" s="43" t="s">
        <v>2686</v>
      </c>
      <c r="F668" s="38" t="s">
        <v>569</v>
      </c>
      <c r="G668" s="38" t="s">
        <v>77</v>
      </c>
      <c r="H668" s="38" t="s">
        <v>126</v>
      </c>
      <c r="I668" s="38" t="s">
        <v>79</v>
      </c>
      <c r="J668" s="38" t="s">
        <v>91</v>
      </c>
      <c r="K668" s="39">
        <v>15</v>
      </c>
      <c r="L668" s="38" t="s">
        <v>2687</v>
      </c>
      <c r="M668" s="38" t="s">
        <v>2688</v>
      </c>
      <c r="N668" s="38" t="s">
        <v>105</v>
      </c>
      <c r="O668" s="38" t="s">
        <v>84</v>
      </c>
      <c r="P668" s="38" t="s">
        <v>129</v>
      </c>
      <c r="Q668" s="31">
        <f ca="1">RANDBETWEEN(40,110)/100</f>
        <v>1.02</v>
      </c>
      <c r="R668" s="31">
        <f ca="1">Q668*(IF(J668="Yes",1.25,1))</f>
        <v>1.02</v>
      </c>
      <c r="S668" s="31">
        <f ca="1">R668*(IF(OR(VALUE(P668)&gt;8,VALUE(D668)&gt;80),1.25,1))</f>
        <v>1.02</v>
      </c>
      <c r="T668" s="31">
        <f ca="1">S668*(IF(H668="Mass Customer",0.85,1))</f>
        <v>1.02</v>
      </c>
      <c r="U668" s="31">
        <f>RANK(W668,W351:W1129,0)</f>
        <v>353</v>
      </c>
      <c r="V668" s="31">
        <v>536</v>
      </c>
      <c r="W668" s="56">
        <v>0.82500000000000007</v>
      </c>
    </row>
    <row r="669" spans="1:23" ht="15.75" customHeight="1" x14ac:dyDescent="0.3">
      <c r="A669" s="38" t="s">
        <v>107</v>
      </c>
      <c r="B669" s="38" t="s">
        <v>108</v>
      </c>
      <c r="C669" s="38" t="s">
        <v>98</v>
      </c>
      <c r="D669" s="41">
        <v>64</v>
      </c>
      <c r="E669" s="43" t="s">
        <v>109</v>
      </c>
      <c r="F669" s="38" t="s">
        <v>110</v>
      </c>
      <c r="G669" s="38" t="s">
        <v>77</v>
      </c>
      <c r="H669" s="38" t="s">
        <v>102</v>
      </c>
      <c r="I669" s="38" t="s">
        <v>79</v>
      </c>
      <c r="J669" s="38" t="s">
        <v>80</v>
      </c>
      <c r="K669" s="39">
        <v>5</v>
      </c>
      <c r="L669" s="38" t="s">
        <v>111</v>
      </c>
      <c r="M669" s="38" t="s">
        <v>112</v>
      </c>
      <c r="N669" s="38" t="s">
        <v>83</v>
      </c>
      <c r="O669" s="38" t="s">
        <v>84</v>
      </c>
      <c r="P669" s="38" t="s">
        <v>113</v>
      </c>
      <c r="Q669" s="31">
        <f ca="1">RANDBETWEEN(40,110)/100</f>
        <v>0.74</v>
      </c>
      <c r="R669" s="31">
        <f ca="1">Q669*(IF(J669="Yes",1.25,1))</f>
        <v>0.92500000000000004</v>
      </c>
      <c r="S669" s="31">
        <f ca="1">R669*(IF(OR(VALUE(P669)&gt;8,VALUE(D669)&gt;80),1.25,1))</f>
        <v>0.92500000000000004</v>
      </c>
      <c r="T669" s="31">
        <f ca="1">S669*(IF(H669="Mass Customer",0.85,1))</f>
        <v>0.92500000000000004</v>
      </c>
      <c r="U669" s="31">
        <f>RANK(W669,W665:W1665,0)</f>
        <v>1</v>
      </c>
      <c r="V669" s="31">
        <v>4</v>
      </c>
      <c r="W669" s="56">
        <v>1.703125</v>
      </c>
    </row>
    <row r="670" spans="1:23" ht="15.75" customHeight="1" x14ac:dyDescent="0.3">
      <c r="A670" s="38" t="s">
        <v>4042</v>
      </c>
      <c r="B670" s="38" t="s">
        <v>4043</v>
      </c>
      <c r="C670" s="38" t="s">
        <v>74</v>
      </c>
      <c r="D670" s="41">
        <v>37</v>
      </c>
      <c r="E670" s="43" t="s">
        <v>4044</v>
      </c>
      <c r="F670" s="38" t="s">
        <v>660</v>
      </c>
      <c r="G670" s="38" t="s">
        <v>77</v>
      </c>
      <c r="H670" s="38" t="s">
        <v>126</v>
      </c>
      <c r="I670" s="38" t="s">
        <v>79</v>
      </c>
      <c r="J670" s="38" t="s">
        <v>80</v>
      </c>
      <c r="K670" s="39">
        <v>8</v>
      </c>
      <c r="L670" s="38" t="s">
        <v>4045</v>
      </c>
      <c r="M670" s="38" t="s">
        <v>2317</v>
      </c>
      <c r="N670" s="38" t="s">
        <v>105</v>
      </c>
      <c r="O670" s="38" t="s">
        <v>84</v>
      </c>
      <c r="P670" s="38" t="s">
        <v>85</v>
      </c>
      <c r="Q670" s="31">
        <f ca="1">RANDBETWEEN(40,110)/100</f>
        <v>1.07</v>
      </c>
      <c r="R670" s="31">
        <f ca="1">Q670*(IF(J670="Yes",1.25,1))</f>
        <v>1.3375000000000001</v>
      </c>
      <c r="S670" s="31">
        <f ca="1">R670*(IF(OR(VALUE(P670)&gt;8,VALUE(D670)&gt;80),1.25,1))</f>
        <v>1.3375000000000001</v>
      </c>
      <c r="T670" s="31">
        <f ca="1">S670*(IF(H670="Mass Customer",0.85,1))</f>
        <v>1.3375000000000001</v>
      </c>
      <c r="U670" s="31">
        <f>RANK(W670,W384:W809,0)</f>
        <v>368</v>
      </c>
      <c r="V670" s="31">
        <v>859</v>
      </c>
      <c r="W670" s="56">
        <v>0.55781249999999993</v>
      </c>
    </row>
    <row r="671" spans="1:23" ht="15.75" customHeight="1" x14ac:dyDescent="0.3">
      <c r="A671" s="38" t="s">
        <v>2085</v>
      </c>
      <c r="B671" s="38" t="s">
        <v>2086</v>
      </c>
      <c r="C671" s="38" t="s">
        <v>74</v>
      </c>
      <c r="D671" s="41">
        <v>72</v>
      </c>
      <c r="E671" s="43" t="s">
        <v>2087</v>
      </c>
      <c r="F671" s="38" t="s">
        <v>1613</v>
      </c>
      <c r="G671" s="38" t="s">
        <v>101</v>
      </c>
      <c r="H671" s="38" t="s">
        <v>102</v>
      </c>
      <c r="I671" s="38" t="s">
        <v>79</v>
      </c>
      <c r="J671" s="38" t="s">
        <v>91</v>
      </c>
      <c r="K671" s="39">
        <v>18</v>
      </c>
      <c r="L671" s="38" t="s">
        <v>2088</v>
      </c>
      <c r="M671" s="38" t="s">
        <v>180</v>
      </c>
      <c r="N671" s="38" t="s">
        <v>94</v>
      </c>
      <c r="O671" s="38" t="s">
        <v>84</v>
      </c>
      <c r="P671" s="38" t="s">
        <v>99</v>
      </c>
      <c r="Q671" s="31">
        <f ca="1">RANDBETWEEN(40,110)/100</f>
        <v>0.46</v>
      </c>
      <c r="R671" s="31">
        <f ca="1">Q671*(IF(J671="Yes",1.25,1))</f>
        <v>0.46</v>
      </c>
      <c r="S671" s="31">
        <f ca="1">R671*(IF(OR(VALUE(P671)&gt;8,VALUE(D671)&gt;80),1.25,1))</f>
        <v>0.57500000000000007</v>
      </c>
      <c r="T671" s="31">
        <f ca="1">S671*(IF(H671="Mass Customer",0.85,1))</f>
        <v>0.57500000000000007</v>
      </c>
      <c r="U671" s="31">
        <f>RANK(W671,W357:W1271,0)</f>
        <v>261</v>
      </c>
      <c r="V671" s="31">
        <v>396</v>
      </c>
      <c r="W671" s="56">
        <v>0.9375</v>
      </c>
    </row>
    <row r="672" spans="1:23" ht="15.75" hidden="1" customHeight="1" x14ac:dyDescent="0.3">
      <c r="A672" s="38" t="s">
        <v>308</v>
      </c>
      <c r="B672" s="38" t="s">
        <v>309</v>
      </c>
      <c r="C672" s="38" t="s">
        <v>74</v>
      </c>
      <c r="D672" s="41">
        <v>58</v>
      </c>
      <c r="E672" s="43" t="s">
        <v>310</v>
      </c>
      <c r="F672" s="40"/>
      <c r="G672" s="38" t="s">
        <v>77</v>
      </c>
      <c r="H672" s="38" t="s">
        <v>78</v>
      </c>
      <c r="I672" s="38" t="s">
        <v>79</v>
      </c>
      <c r="J672" s="38" t="s">
        <v>91</v>
      </c>
      <c r="K672" s="39">
        <v>15</v>
      </c>
      <c r="L672" s="38" t="s">
        <v>311</v>
      </c>
      <c r="M672" s="38" t="s">
        <v>312</v>
      </c>
      <c r="N672" s="38" t="s">
        <v>105</v>
      </c>
      <c r="O672" s="38" t="s">
        <v>84</v>
      </c>
      <c r="P672" s="38" t="s">
        <v>167</v>
      </c>
      <c r="Q672" s="31">
        <f ca="1">RANDBETWEEN(40,110)/100</f>
        <v>0.78</v>
      </c>
      <c r="R672" s="31">
        <f ca="1">Q672*(IF(J672="Yes",1.25,1))</f>
        <v>0.78</v>
      </c>
      <c r="S672" s="31">
        <f ca="1">R672*(IF(OR(VALUE(P672)&gt;8,VALUE(D672)&gt;80),1.25,1))</f>
        <v>0.78</v>
      </c>
      <c r="T672" s="31">
        <f ca="1">S672*(IF(H672="Mass Customer",0.85,1))</f>
        <v>0.66300000000000003</v>
      </c>
      <c r="U672" s="31">
        <f>RANK(W672,W634:W1634,0)</f>
        <v>15</v>
      </c>
      <c r="V672" s="31">
        <v>38</v>
      </c>
      <c r="W672" s="31">
        <v>1.4375</v>
      </c>
    </row>
    <row r="673" spans="1:23" ht="15.75" customHeight="1" x14ac:dyDescent="0.3">
      <c r="A673" s="38" t="s">
        <v>4271</v>
      </c>
      <c r="B673" s="38" t="s">
        <v>4272</v>
      </c>
      <c r="C673" s="38" t="s">
        <v>98</v>
      </c>
      <c r="D673" s="41">
        <v>14</v>
      </c>
      <c r="E673" s="43" t="s">
        <v>4273</v>
      </c>
      <c r="F673" s="38" t="s">
        <v>1498</v>
      </c>
      <c r="G673" s="38" t="s">
        <v>77</v>
      </c>
      <c r="H673" s="38" t="s">
        <v>126</v>
      </c>
      <c r="I673" s="38" t="s">
        <v>79</v>
      </c>
      <c r="J673" s="38" t="s">
        <v>80</v>
      </c>
      <c r="K673" s="39">
        <v>13</v>
      </c>
      <c r="L673" s="38" t="s">
        <v>4274</v>
      </c>
      <c r="M673" s="38" t="s">
        <v>1981</v>
      </c>
      <c r="N673" s="38" t="s">
        <v>83</v>
      </c>
      <c r="O673" s="38" t="s">
        <v>84</v>
      </c>
      <c r="P673" s="38" t="s">
        <v>210</v>
      </c>
      <c r="Q673" s="31">
        <f ca="1">RANDBETWEEN(40,110)/100</f>
        <v>0.77</v>
      </c>
      <c r="R673" s="31">
        <f ca="1">Q673*(IF(J673="Yes",1.25,1))</f>
        <v>0.96250000000000002</v>
      </c>
      <c r="S673" s="31">
        <f ca="1">R673*(IF(OR(VALUE(P673)&gt;8,VALUE(D673)&gt;80),1.25,1))</f>
        <v>0.96250000000000002</v>
      </c>
      <c r="T673" s="31">
        <f ca="1">S673*(IF(H673="Mass Customer",0.85,1))</f>
        <v>0.96250000000000002</v>
      </c>
      <c r="U673" s="31">
        <f>RANK(W673,W609:W756,0)</f>
        <v>138</v>
      </c>
      <c r="V673" s="31">
        <v>913</v>
      </c>
      <c r="W673" s="56">
        <v>0.4993749999999999</v>
      </c>
    </row>
    <row r="674" spans="1:23" ht="15.75" customHeight="1" x14ac:dyDescent="0.3">
      <c r="A674" s="38" t="s">
        <v>982</v>
      </c>
      <c r="B674" s="38" t="s">
        <v>983</v>
      </c>
      <c r="C674" s="38" t="s">
        <v>98</v>
      </c>
      <c r="D674" s="41">
        <v>3</v>
      </c>
      <c r="E674" s="43" t="s">
        <v>984</v>
      </c>
      <c r="F674" s="38" t="s">
        <v>604</v>
      </c>
      <c r="G674" s="38" t="s">
        <v>230</v>
      </c>
      <c r="H674" s="38" t="s">
        <v>78</v>
      </c>
      <c r="I674" s="38" t="s">
        <v>79</v>
      </c>
      <c r="J674" s="38" t="s">
        <v>80</v>
      </c>
      <c r="K674" s="39">
        <v>3</v>
      </c>
      <c r="L674" s="38" t="s">
        <v>985</v>
      </c>
      <c r="M674" s="38" t="s">
        <v>986</v>
      </c>
      <c r="N674" s="38" t="s">
        <v>94</v>
      </c>
      <c r="O674" s="38" t="s">
        <v>84</v>
      </c>
      <c r="P674" s="38" t="s">
        <v>95</v>
      </c>
      <c r="Q674" s="31">
        <f ca="1">RANDBETWEEN(40,110)/100</f>
        <v>0.8</v>
      </c>
      <c r="R674" s="31">
        <f ca="1">Q674*(IF(J674="Yes",1.25,1))</f>
        <v>1</v>
      </c>
      <c r="S674" s="31">
        <f ca="1">R674*(IF(OR(VALUE(P674)&gt;8,VALUE(D674)&gt;80),1.25,1))</f>
        <v>1.25</v>
      </c>
      <c r="T674" s="31">
        <f ca="1">S674*(IF(H674="Mass Customer",0.85,1))</f>
        <v>1.0625</v>
      </c>
      <c r="U674" s="31">
        <f>RANK(W674,W509:W1509,0)</f>
        <v>84</v>
      </c>
      <c r="V674" s="31">
        <v>163</v>
      </c>
      <c r="W674" s="56">
        <v>1.1820312500000001</v>
      </c>
    </row>
    <row r="675" spans="1:23" ht="15.75" customHeight="1" x14ac:dyDescent="0.3">
      <c r="A675" s="38" t="s">
        <v>846</v>
      </c>
      <c r="B675" s="38" t="s">
        <v>847</v>
      </c>
      <c r="C675" s="38" t="s">
        <v>98</v>
      </c>
      <c r="D675" s="41">
        <v>12</v>
      </c>
      <c r="E675" s="43" t="s">
        <v>848</v>
      </c>
      <c r="F675" s="38" t="s">
        <v>849</v>
      </c>
      <c r="G675" s="38" t="s">
        <v>101</v>
      </c>
      <c r="H675" s="38" t="s">
        <v>78</v>
      </c>
      <c r="I675" s="38" t="s">
        <v>79</v>
      </c>
      <c r="J675" s="38" t="s">
        <v>80</v>
      </c>
      <c r="K675" s="39">
        <v>12</v>
      </c>
      <c r="L675" s="38" t="s">
        <v>850</v>
      </c>
      <c r="M675" s="38" t="s">
        <v>851</v>
      </c>
      <c r="N675" s="38" t="s">
        <v>94</v>
      </c>
      <c r="O675" s="38" t="s">
        <v>84</v>
      </c>
      <c r="P675" s="38" t="s">
        <v>680</v>
      </c>
      <c r="Q675" s="31">
        <f ca="1">RANDBETWEEN(40,110)/100</f>
        <v>0.77</v>
      </c>
      <c r="R675" s="31">
        <f ca="1">Q675*(IF(J675="Yes",1.25,1))</f>
        <v>0.96250000000000002</v>
      </c>
      <c r="S675" s="31">
        <f ca="1">R675*(IF(OR(VALUE(P675)&gt;8,VALUE(D675)&gt;80),1.25,1))</f>
        <v>0.96250000000000002</v>
      </c>
      <c r="T675" s="31">
        <f ca="1">S675*(IF(H675="Mass Customer",0.85,1))</f>
        <v>0.81812499999999999</v>
      </c>
      <c r="U675" s="31">
        <f>RANK(W675,W633:W1536,0)</f>
        <v>55</v>
      </c>
      <c r="V675" s="31">
        <v>133</v>
      </c>
      <c r="W675" s="56">
        <v>1.2375</v>
      </c>
    </row>
    <row r="676" spans="1:23" ht="15.75" customHeight="1" x14ac:dyDescent="0.3">
      <c r="A676" s="38" t="s">
        <v>2438</v>
      </c>
      <c r="B676" s="38" t="s">
        <v>2439</v>
      </c>
      <c r="C676" s="38" t="s">
        <v>74</v>
      </c>
      <c r="D676" s="41">
        <v>25</v>
      </c>
      <c r="E676" s="43" t="s">
        <v>2416</v>
      </c>
      <c r="F676" s="38" t="s">
        <v>1906</v>
      </c>
      <c r="G676" s="38" t="s">
        <v>178</v>
      </c>
      <c r="H676" s="38" t="s">
        <v>78</v>
      </c>
      <c r="I676" s="38" t="s">
        <v>79</v>
      </c>
      <c r="J676" s="38" t="s">
        <v>80</v>
      </c>
      <c r="K676" s="39">
        <v>10</v>
      </c>
      <c r="L676" s="38" t="s">
        <v>2440</v>
      </c>
      <c r="M676" s="38" t="s">
        <v>202</v>
      </c>
      <c r="N676" s="38" t="s">
        <v>105</v>
      </c>
      <c r="O676" s="38" t="s">
        <v>84</v>
      </c>
      <c r="P676" s="38" t="s">
        <v>129</v>
      </c>
      <c r="Q676" s="31">
        <f ca="1">RANDBETWEEN(40,110)/100</f>
        <v>0.42</v>
      </c>
      <c r="R676" s="31">
        <f ca="1">Q676*(IF(J676="Yes",1.25,1))</f>
        <v>0.52500000000000002</v>
      </c>
      <c r="S676" s="31">
        <f ca="1">R676*(IF(OR(VALUE(P676)&gt;8,VALUE(D676)&gt;80),1.25,1))</f>
        <v>0.52500000000000002</v>
      </c>
      <c r="T676" s="31">
        <f ca="1">S676*(IF(H676="Mass Customer",0.85,1))</f>
        <v>0.44624999999999998</v>
      </c>
      <c r="U676" s="31">
        <f>RANK(W676,W509:W1195,0)</f>
        <v>244</v>
      </c>
      <c r="V676" s="31">
        <v>478</v>
      </c>
      <c r="W676" s="56">
        <v>0.88</v>
      </c>
    </row>
    <row r="677" spans="1:23" ht="15.75" customHeight="1" x14ac:dyDescent="0.3">
      <c r="A677" s="38" t="s">
        <v>2123</v>
      </c>
      <c r="B677" s="40"/>
      <c r="C677" s="38" t="s">
        <v>74</v>
      </c>
      <c r="D677" s="41">
        <v>31</v>
      </c>
      <c r="E677" s="43" t="s">
        <v>2416</v>
      </c>
      <c r="F677" s="38" t="s">
        <v>124</v>
      </c>
      <c r="G677" s="38" t="s">
        <v>125</v>
      </c>
      <c r="H677" s="38" t="s">
        <v>78</v>
      </c>
      <c r="I677" s="38" t="s">
        <v>79</v>
      </c>
      <c r="J677" s="38" t="s">
        <v>80</v>
      </c>
      <c r="K677" s="39">
        <v>15</v>
      </c>
      <c r="L677" s="38" t="s">
        <v>2417</v>
      </c>
      <c r="M677" s="38" t="s">
        <v>1151</v>
      </c>
      <c r="N677" s="38" t="s">
        <v>94</v>
      </c>
      <c r="O677" s="38" t="s">
        <v>84</v>
      </c>
      <c r="P677" s="38" t="s">
        <v>99</v>
      </c>
      <c r="Q677" s="31">
        <f ca="1">RANDBETWEEN(40,110)/100</f>
        <v>0.66</v>
      </c>
      <c r="R677" s="31">
        <f ca="1">Q677*(IF(J677="Yes",1.25,1))</f>
        <v>0.82500000000000007</v>
      </c>
      <c r="S677" s="31">
        <f ca="1">R677*(IF(OR(VALUE(P677)&gt;8,VALUE(D677)&gt;80),1.25,1))</f>
        <v>1.03125</v>
      </c>
      <c r="T677" s="31">
        <f ca="1">S677*(IF(H677="Mass Customer",0.85,1))</f>
        <v>0.87656250000000002</v>
      </c>
      <c r="U677" s="31">
        <f>RANK(W677,W444:W1202,0)</f>
        <v>271</v>
      </c>
      <c r="V677" s="31">
        <v>475</v>
      </c>
      <c r="W677" s="56">
        <v>0.88187499999999985</v>
      </c>
    </row>
    <row r="678" spans="1:23" ht="15.75" customHeight="1" x14ac:dyDescent="0.3">
      <c r="A678" s="38" t="s">
        <v>3964</v>
      </c>
      <c r="B678" s="38" t="s">
        <v>3965</v>
      </c>
      <c r="C678" s="38" t="s">
        <v>74</v>
      </c>
      <c r="D678" s="41">
        <v>47</v>
      </c>
      <c r="E678" s="43" t="s">
        <v>3966</v>
      </c>
      <c r="F678" s="38" t="s">
        <v>414</v>
      </c>
      <c r="G678" s="38" t="s">
        <v>230</v>
      </c>
      <c r="H678" s="38" t="s">
        <v>102</v>
      </c>
      <c r="I678" s="38" t="s">
        <v>79</v>
      </c>
      <c r="J678" s="38" t="s">
        <v>91</v>
      </c>
      <c r="K678" s="39">
        <v>11</v>
      </c>
      <c r="L678" s="38" t="s">
        <v>3967</v>
      </c>
      <c r="M678" s="38" t="s">
        <v>3968</v>
      </c>
      <c r="N678" s="38" t="s">
        <v>94</v>
      </c>
      <c r="O678" s="38" t="s">
        <v>84</v>
      </c>
      <c r="P678" s="38" t="s">
        <v>355</v>
      </c>
      <c r="Q678" s="31">
        <f ca="1">RANDBETWEEN(40,110)/100</f>
        <v>0.77</v>
      </c>
      <c r="R678" s="31">
        <f ca="1">Q678*(IF(J678="Yes",1.25,1))</f>
        <v>0.77</v>
      </c>
      <c r="S678" s="31">
        <f ca="1">R678*(IF(OR(VALUE(P678)&gt;8,VALUE(D678)&gt;80),1.25,1))</f>
        <v>0.96250000000000002</v>
      </c>
      <c r="T678" s="31">
        <f ca="1">S678*(IF(H678="Mass Customer",0.85,1))</f>
        <v>0.96250000000000002</v>
      </c>
      <c r="U678" s="31">
        <f>RANK(W678,W371:W836,0)</f>
        <v>399</v>
      </c>
      <c r="V678" s="31">
        <v>842</v>
      </c>
      <c r="W678" s="56">
        <v>0.56999999999999995</v>
      </c>
    </row>
    <row r="679" spans="1:23" ht="15.75" customHeight="1" x14ac:dyDescent="0.3">
      <c r="A679" s="38" t="s">
        <v>2983</v>
      </c>
      <c r="B679" s="38" t="s">
        <v>2984</v>
      </c>
      <c r="C679" s="38" t="s">
        <v>98</v>
      </c>
      <c r="D679" s="41">
        <v>80</v>
      </c>
      <c r="E679" s="43" t="s">
        <v>2985</v>
      </c>
      <c r="F679" s="38" t="s">
        <v>1081</v>
      </c>
      <c r="G679" s="38" t="s">
        <v>77</v>
      </c>
      <c r="H679" s="38" t="s">
        <v>78</v>
      </c>
      <c r="I679" s="38" t="s">
        <v>79</v>
      </c>
      <c r="J679" s="38" t="s">
        <v>80</v>
      </c>
      <c r="K679" s="39">
        <v>12</v>
      </c>
      <c r="L679" s="38" t="s">
        <v>2986</v>
      </c>
      <c r="M679" s="38" t="s">
        <v>1772</v>
      </c>
      <c r="N679" s="38" t="s">
        <v>94</v>
      </c>
      <c r="O679" s="38" t="s">
        <v>84</v>
      </c>
      <c r="P679" s="38" t="s">
        <v>85</v>
      </c>
      <c r="Q679" s="31">
        <f ca="1">RANDBETWEEN(40,110)/100</f>
        <v>0.57999999999999996</v>
      </c>
      <c r="R679" s="31">
        <f ca="1">Q679*(IF(J679="Yes",1.25,1))</f>
        <v>0.72499999999999998</v>
      </c>
      <c r="S679" s="31">
        <f ca="1">R679*(IF(OR(VALUE(P679)&gt;8,VALUE(D679)&gt;80),1.25,1))</f>
        <v>0.72499999999999998</v>
      </c>
      <c r="T679" s="31">
        <f ca="1">S679*(IF(H679="Mass Customer",0.85,1))</f>
        <v>0.61624999999999996</v>
      </c>
      <c r="U679" s="31">
        <f>RANK(W679,W373:W1071,0)</f>
        <v>386</v>
      </c>
      <c r="V679" s="31">
        <v>606</v>
      </c>
      <c r="W679" s="56">
        <v>0.7649999999999999</v>
      </c>
    </row>
    <row r="680" spans="1:23" ht="15.75" customHeight="1" x14ac:dyDescent="0.3">
      <c r="A680" s="38" t="s">
        <v>2913</v>
      </c>
      <c r="B680" s="38" t="s">
        <v>2914</v>
      </c>
      <c r="C680" s="38" t="s">
        <v>74</v>
      </c>
      <c r="D680" s="41">
        <v>1</v>
      </c>
      <c r="E680" s="43" t="s">
        <v>2915</v>
      </c>
      <c r="F680" s="38" t="s">
        <v>1488</v>
      </c>
      <c r="G680" s="38" t="s">
        <v>77</v>
      </c>
      <c r="H680" s="38" t="s">
        <v>78</v>
      </c>
      <c r="I680" s="38" t="s">
        <v>79</v>
      </c>
      <c r="J680" s="38" t="s">
        <v>91</v>
      </c>
      <c r="K680" s="39">
        <v>10</v>
      </c>
      <c r="L680" s="38" t="s">
        <v>2916</v>
      </c>
      <c r="M680" s="38" t="s">
        <v>904</v>
      </c>
      <c r="N680" s="38" t="s">
        <v>105</v>
      </c>
      <c r="O680" s="38" t="s">
        <v>84</v>
      </c>
      <c r="P680" s="38" t="s">
        <v>85</v>
      </c>
      <c r="Q680" s="31">
        <f ca="1">RANDBETWEEN(40,110)/100</f>
        <v>0.77</v>
      </c>
      <c r="R680" s="31">
        <f ca="1">Q680*(IF(J680="Yes",1.25,1))</f>
        <v>0.77</v>
      </c>
      <c r="S680" s="31">
        <f ca="1">R680*(IF(OR(VALUE(P680)&gt;8,VALUE(D680)&gt;80),1.25,1))</f>
        <v>0.77</v>
      </c>
      <c r="T680" s="31">
        <f ca="1">S680*(IF(H680="Mass Customer",0.85,1))</f>
        <v>0.65449999999999997</v>
      </c>
      <c r="U680" s="31">
        <f>RANK(W680,W669:W1089,0)</f>
        <v>199</v>
      </c>
      <c r="V680" s="31">
        <v>591</v>
      </c>
      <c r="W680" s="56">
        <v>0.78200000000000003</v>
      </c>
    </row>
    <row r="681" spans="1:23" ht="15.75" customHeight="1" x14ac:dyDescent="0.3">
      <c r="A681" s="38" t="s">
        <v>1912</v>
      </c>
      <c r="B681" s="38" t="s">
        <v>1913</v>
      </c>
      <c r="C681" s="38" t="s">
        <v>74</v>
      </c>
      <c r="D681" s="41">
        <v>7</v>
      </c>
      <c r="E681" s="43" t="s">
        <v>1914</v>
      </c>
      <c r="F681" s="38" t="s">
        <v>881</v>
      </c>
      <c r="G681" s="38" t="s">
        <v>171</v>
      </c>
      <c r="H681" s="38" t="s">
        <v>78</v>
      </c>
      <c r="I681" s="38" t="s">
        <v>79</v>
      </c>
      <c r="J681" s="38" t="s">
        <v>91</v>
      </c>
      <c r="K681" s="39">
        <v>12</v>
      </c>
      <c r="L681" s="38" t="s">
        <v>1915</v>
      </c>
      <c r="M681" s="38" t="s">
        <v>180</v>
      </c>
      <c r="N681" s="38" t="s">
        <v>94</v>
      </c>
      <c r="O681" s="38" t="s">
        <v>84</v>
      </c>
      <c r="P681" s="38" t="s">
        <v>99</v>
      </c>
      <c r="Q681" s="31">
        <f ca="1">RANDBETWEEN(40,110)/100</f>
        <v>0.83</v>
      </c>
      <c r="R681" s="31">
        <f ca="1">Q681*(IF(J681="Yes",1.25,1))</f>
        <v>0.83</v>
      </c>
      <c r="S681" s="31">
        <f ca="1">R681*(IF(OR(VALUE(P681)&gt;8,VALUE(D681)&gt;80),1.25,1))</f>
        <v>1.0374999999999999</v>
      </c>
      <c r="T681" s="31">
        <f ca="1">S681*(IF(H681="Mass Customer",0.85,1))</f>
        <v>0.88187499999999985</v>
      </c>
      <c r="U681" s="31">
        <f>RANK(W681,W377:W1319,0)</f>
        <v>230</v>
      </c>
      <c r="V681" s="31">
        <v>361</v>
      </c>
      <c r="W681" s="56">
        <v>0.97750000000000004</v>
      </c>
    </row>
    <row r="682" spans="1:23" ht="15.75" customHeight="1" x14ac:dyDescent="0.3">
      <c r="A682" s="38" t="s">
        <v>411</v>
      </c>
      <c r="B682" s="38" t="s">
        <v>412</v>
      </c>
      <c r="C682" s="38" t="s">
        <v>74</v>
      </c>
      <c r="D682" s="41">
        <v>75</v>
      </c>
      <c r="E682" s="43" t="s">
        <v>413</v>
      </c>
      <c r="F682" s="38" t="s">
        <v>414</v>
      </c>
      <c r="G682" s="38" t="s">
        <v>377</v>
      </c>
      <c r="H682" s="38" t="s">
        <v>78</v>
      </c>
      <c r="I682" s="38" t="s">
        <v>79</v>
      </c>
      <c r="J682" s="38" t="s">
        <v>91</v>
      </c>
      <c r="K682" s="39">
        <v>12</v>
      </c>
      <c r="L682" s="38" t="s">
        <v>415</v>
      </c>
      <c r="M682" s="38" t="s">
        <v>416</v>
      </c>
      <c r="N682" s="38" t="s">
        <v>94</v>
      </c>
      <c r="O682" s="38" t="s">
        <v>84</v>
      </c>
      <c r="P682" s="38" t="s">
        <v>167</v>
      </c>
      <c r="Q682" s="31">
        <f ca="1">RANDBETWEEN(40,110)/100</f>
        <v>0.63</v>
      </c>
      <c r="R682" s="31">
        <f ca="1">Q682*(IF(J682="Yes",1.25,1))</f>
        <v>0.63</v>
      </c>
      <c r="S682" s="31">
        <f ca="1">R682*(IF(OR(VALUE(P682)&gt;8,VALUE(D682)&gt;80),1.25,1))</f>
        <v>0.63</v>
      </c>
      <c r="T682" s="31">
        <f ca="1">S682*(IF(H682="Mass Customer",0.85,1))</f>
        <v>0.53549999999999998</v>
      </c>
      <c r="U682" s="31">
        <f>RANK(W682,W625:W1625,0)</f>
        <v>25</v>
      </c>
      <c r="V682" s="31">
        <v>57</v>
      </c>
      <c r="W682" s="56">
        <v>1.375</v>
      </c>
    </row>
    <row r="683" spans="1:23" ht="15.75" customHeight="1" x14ac:dyDescent="0.3">
      <c r="A683" s="38" t="s">
        <v>3570</v>
      </c>
      <c r="B683" s="38" t="s">
        <v>3571</v>
      </c>
      <c r="C683" s="38" t="s">
        <v>98</v>
      </c>
      <c r="D683" s="41">
        <v>86</v>
      </c>
      <c r="E683" s="43" t="s">
        <v>3572</v>
      </c>
      <c r="F683" s="38" t="s">
        <v>589</v>
      </c>
      <c r="G683" s="38" t="s">
        <v>101</v>
      </c>
      <c r="H683" s="38" t="s">
        <v>78</v>
      </c>
      <c r="I683" s="38" t="s">
        <v>79</v>
      </c>
      <c r="J683" s="38" t="s">
        <v>91</v>
      </c>
      <c r="K683" s="39">
        <v>7</v>
      </c>
      <c r="L683" s="38" t="s">
        <v>3573</v>
      </c>
      <c r="M683" s="38" t="s">
        <v>366</v>
      </c>
      <c r="N683" s="38" t="s">
        <v>83</v>
      </c>
      <c r="O683" s="38" t="s">
        <v>84</v>
      </c>
      <c r="P683" s="38" t="s">
        <v>680</v>
      </c>
      <c r="Q683" s="31">
        <f ca="1">RANDBETWEEN(40,110)/100</f>
        <v>0.9</v>
      </c>
      <c r="R683" s="31">
        <f ca="1">Q683*(IF(J683="Yes",1.25,1))</f>
        <v>0.9</v>
      </c>
      <c r="S683" s="31">
        <f ca="1">R683*(IF(OR(VALUE(P683)&gt;8,VALUE(D683)&gt;80),1.25,1))</f>
        <v>1.125</v>
      </c>
      <c r="T683" s="31">
        <f ca="1">S683*(IF(H683="Mass Customer",0.85,1))</f>
        <v>0.95624999999999993</v>
      </c>
      <c r="U683" s="31">
        <f>RANK(W683,W381:W936,0)</f>
        <v>415</v>
      </c>
      <c r="V683" s="31">
        <v>747</v>
      </c>
      <c r="W683" s="56">
        <v>0.65449999999999997</v>
      </c>
    </row>
    <row r="684" spans="1:23" ht="15.75" hidden="1" customHeight="1" x14ac:dyDescent="0.3">
      <c r="A684" s="38" t="s">
        <v>272</v>
      </c>
      <c r="B684" s="38" t="s">
        <v>273</v>
      </c>
      <c r="C684" s="38" t="s">
        <v>98</v>
      </c>
      <c r="D684" s="41">
        <v>62</v>
      </c>
      <c r="E684" s="43" t="s">
        <v>274</v>
      </c>
      <c r="F684" s="40"/>
      <c r="G684" s="38" t="s">
        <v>101</v>
      </c>
      <c r="H684" s="38" t="s">
        <v>126</v>
      </c>
      <c r="I684" s="38" t="s">
        <v>79</v>
      </c>
      <c r="J684" s="38" t="s">
        <v>80</v>
      </c>
      <c r="K684" s="39">
        <v>17</v>
      </c>
      <c r="L684" s="38" t="s">
        <v>275</v>
      </c>
      <c r="M684" s="38" t="s">
        <v>276</v>
      </c>
      <c r="N684" s="38" t="s">
        <v>94</v>
      </c>
      <c r="O684" s="38" t="s">
        <v>84</v>
      </c>
      <c r="P684" s="38" t="s">
        <v>167</v>
      </c>
      <c r="Q684" s="31">
        <f ca="1">RANDBETWEEN(40,110)/100</f>
        <v>0.81</v>
      </c>
      <c r="R684" s="31">
        <f ca="1">Q684*(IF(J684="Yes",1.25,1))</f>
        <v>1.0125000000000002</v>
      </c>
      <c r="S684" s="31">
        <f ca="1">R684*(IF(OR(VALUE(P684)&gt;8,VALUE(D684)&gt;80),1.25,1))</f>
        <v>1.0125000000000002</v>
      </c>
      <c r="T684" s="31">
        <f ca="1">S684*(IF(H684="Mass Customer",0.85,1))</f>
        <v>1.0125000000000002</v>
      </c>
      <c r="U684" s="31">
        <f>RANK(W684,W653:W1653,0)</f>
        <v>10</v>
      </c>
      <c r="V684" s="31">
        <v>30</v>
      </c>
      <c r="W684" s="31">
        <v>1.4609375</v>
      </c>
    </row>
    <row r="685" spans="1:23" ht="15.75" customHeight="1" x14ac:dyDescent="0.3">
      <c r="A685" s="38" t="s">
        <v>1610</v>
      </c>
      <c r="B685" s="38" t="s">
        <v>1611</v>
      </c>
      <c r="C685" s="38" t="s">
        <v>74</v>
      </c>
      <c r="D685" s="41">
        <v>36</v>
      </c>
      <c r="E685" s="43" t="s">
        <v>1612</v>
      </c>
      <c r="F685" s="38" t="s">
        <v>1613</v>
      </c>
      <c r="G685" s="38" t="s">
        <v>101</v>
      </c>
      <c r="H685" s="38" t="s">
        <v>78</v>
      </c>
      <c r="I685" s="38" t="s">
        <v>79</v>
      </c>
      <c r="J685" s="38" t="s">
        <v>91</v>
      </c>
      <c r="K685" s="39">
        <v>4</v>
      </c>
      <c r="L685" s="38" t="s">
        <v>1614</v>
      </c>
      <c r="M685" s="38" t="s">
        <v>471</v>
      </c>
      <c r="N685" s="38" t="s">
        <v>83</v>
      </c>
      <c r="O685" s="38" t="s">
        <v>84</v>
      </c>
      <c r="P685" s="38" t="s">
        <v>167</v>
      </c>
      <c r="Q685" s="31">
        <f ca="1">RANDBETWEEN(40,110)/100</f>
        <v>0.69</v>
      </c>
      <c r="R685" s="31">
        <f ca="1">Q685*(IF(J685="Yes",1.25,1))</f>
        <v>0.69</v>
      </c>
      <c r="S685" s="31">
        <f ca="1">R685*(IF(OR(VALUE(P685)&gt;8,VALUE(D685)&gt;80),1.25,1))</f>
        <v>0.69</v>
      </c>
      <c r="T685" s="31">
        <f ca="1">S685*(IF(H685="Mass Customer",0.85,1))</f>
        <v>0.58649999999999991</v>
      </c>
      <c r="U685" s="31">
        <f>RANK(W685,W411:W1390,0)</f>
        <v>178</v>
      </c>
      <c r="V685" s="31">
        <v>295</v>
      </c>
      <c r="W685" s="56">
        <v>1.03125</v>
      </c>
    </row>
    <row r="686" spans="1:23" ht="15.75" customHeight="1" x14ac:dyDescent="0.3">
      <c r="A686" s="38" t="s">
        <v>852</v>
      </c>
      <c r="B686" s="38" t="s">
        <v>853</v>
      </c>
      <c r="C686" s="38" t="s">
        <v>98</v>
      </c>
      <c r="D686" s="41">
        <v>60</v>
      </c>
      <c r="E686" s="43" t="s">
        <v>854</v>
      </c>
      <c r="F686" s="38" t="s">
        <v>855</v>
      </c>
      <c r="G686" s="38" t="s">
        <v>90</v>
      </c>
      <c r="H686" s="38" t="s">
        <v>78</v>
      </c>
      <c r="I686" s="38" t="s">
        <v>79</v>
      </c>
      <c r="J686" s="38" t="s">
        <v>80</v>
      </c>
      <c r="K686" s="39">
        <v>3</v>
      </c>
      <c r="L686" s="38" t="s">
        <v>856</v>
      </c>
      <c r="M686" s="38" t="s">
        <v>857</v>
      </c>
      <c r="N686" s="38" t="s">
        <v>105</v>
      </c>
      <c r="O686" s="38" t="s">
        <v>84</v>
      </c>
      <c r="P686" s="38" t="s">
        <v>167</v>
      </c>
      <c r="Q686" s="31">
        <f ca="1">RANDBETWEEN(40,110)/100</f>
        <v>0.69</v>
      </c>
      <c r="R686" s="31">
        <f ca="1">Q686*(IF(J686="Yes",1.25,1))</f>
        <v>0.86249999999999993</v>
      </c>
      <c r="S686" s="31">
        <f ca="1">R686*(IF(OR(VALUE(P686)&gt;8,VALUE(D686)&gt;80),1.25,1))</f>
        <v>0.86249999999999993</v>
      </c>
      <c r="T686" s="31">
        <f ca="1">S686*(IF(H686="Mass Customer",0.85,1))</f>
        <v>0.73312499999999992</v>
      </c>
      <c r="U686" s="31">
        <f>RANK(W686,W546:W1546,0)</f>
        <v>65</v>
      </c>
      <c r="V686" s="31">
        <v>133</v>
      </c>
      <c r="W686" s="56">
        <v>1.2375</v>
      </c>
    </row>
    <row r="687" spans="1:23" ht="15.75" customHeight="1" x14ac:dyDescent="0.3">
      <c r="A687" s="38" t="s">
        <v>1068</v>
      </c>
      <c r="B687" s="38" t="s">
        <v>1248</v>
      </c>
      <c r="C687" s="38" t="s">
        <v>74</v>
      </c>
      <c r="D687" s="41">
        <v>78</v>
      </c>
      <c r="E687" s="43" t="s">
        <v>1249</v>
      </c>
      <c r="F687" s="38" t="s">
        <v>1250</v>
      </c>
      <c r="G687" s="38" t="s">
        <v>101</v>
      </c>
      <c r="H687" s="38" t="s">
        <v>78</v>
      </c>
      <c r="I687" s="38" t="s">
        <v>79</v>
      </c>
      <c r="J687" s="38" t="s">
        <v>80</v>
      </c>
      <c r="K687" s="39">
        <v>18</v>
      </c>
      <c r="L687" s="38" t="s">
        <v>1251</v>
      </c>
      <c r="M687" s="38" t="s">
        <v>581</v>
      </c>
      <c r="N687" s="38" t="s">
        <v>94</v>
      </c>
      <c r="O687" s="38" t="s">
        <v>84</v>
      </c>
      <c r="P687" s="38" t="s">
        <v>95</v>
      </c>
      <c r="Q687" s="31">
        <f ca="1">RANDBETWEEN(40,110)/100</f>
        <v>0.61</v>
      </c>
      <c r="R687" s="31">
        <f ca="1">Q687*(IF(J687="Yes",1.25,1))</f>
        <v>0.76249999999999996</v>
      </c>
      <c r="S687" s="31">
        <f ca="1">R687*(IF(OR(VALUE(P687)&gt;8,VALUE(D687)&gt;80),1.25,1))</f>
        <v>0.953125</v>
      </c>
      <c r="T687" s="31">
        <f ca="1">S687*(IF(H687="Mass Customer",0.85,1))</f>
        <v>0.81015625000000002</v>
      </c>
      <c r="U687" s="31">
        <f>RANK(W687,W468:W1468,0)</f>
        <v>126</v>
      </c>
      <c r="V687" s="31">
        <v>219</v>
      </c>
      <c r="W687" s="56">
        <v>1.125</v>
      </c>
    </row>
    <row r="688" spans="1:23" ht="15.75" customHeight="1" x14ac:dyDescent="0.3">
      <c r="A688" s="38" t="s">
        <v>2555</v>
      </c>
      <c r="B688" s="38" t="s">
        <v>2556</v>
      </c>
      <c r="C688" s="38" t="s">
        <v>74</v>
      </c>
      <c r="D688" s="41">
        <v>41</v>
      </c>
      <c r="E688" s="43" t="s">
        <v>2557</v>
      </c>
      <c r="F688" s="38" t="s">
        <v>1020</v>
      </c>
      <c r="G688" s="38" t="s">
        <v>230</v>
      </c>
      <c r="H688" s="38" t="s">
        <v>102</v>
      </c>
      <c r="I688" s="38" t="s">
        <v>79</v>
      </c>
      <c r="J688" s="38" t="s">
        <v>91</v>
      </c>
      <c r="K688" s="39">
        <v>9</v>
      </c>
      <c r="L688" s="38" t="s">
        <v>2558</v>
      </c>
      <c r="M688" s="38" t="s">
        <v>585</v>
      </c>
      <c r="N688" s="38" t="s">
        <v>94</v>
      </c>
      <c r="O688" s="38" t="s">
        <v>84</v>
      </c>
      <c r="P688" s="38" t="s">
        <v>95</v>
      </c>
      <c r="Q688" s="31">
        <f ca="1">RANDBETWEEN(40,110)/100</f>
        <v>0.83</v>
      </c>
      <c r="R688" s="31">
        <f ca="1">Q688*(IF(J688="Yes",1.25,1))</f>
        <v>0.83</v>
      </c>
      <c r="S688" s="31">
        <f ca="1">R688*(IF(OR(VALUE(P688)&gt;8,VALUE(D688)&gt;80),1.25,1))</f>
        <v>1.0374999999999999</v>
      </c>
      <c r="T688" s="31">
        <f ca="1">S688*(IF(H688="Mass Customer",0.85,1))</f>
        <v>1.0374999999999999</v>
      </c>
      <c r="U688" s="31">
        <f>RANK(W688,W391:W1178,0)</f>
        <v>314</v>
      </c>
      <c r="V688" s="31">
        <v>507</v>
      </c>
      <c r="W688" s="56">
        <v>0.85</v>
      </c>
    </row>
    <row r="689" spans="1:23" ht="15.75" customHeight="1" x14ac:dyDescent="0.3">
      <c r="A689" s="38" t="s">
        <v>3319</v>
      </c>
      <c r="B689" s="38" t="s">
        <v>3320</v>
      </c>
      <c r="C689" s="38" t="s">
        <v>98</v>
      </c>
      <c r="D689" s="41">
        <v>95</v>
      </c>
      <c r="E689" s="43" t="s">
        <v>3321</v>
      </c>
      <c r="F689" s="38" t="s">
        <v>615</v>
      </c>
      <c r="G689" s="38" t="s">
        <v>125</v>
      </c>
      <c r="H689" s="38" t="s">
        <v>78</v>
      </c>
      <c r="I689" s="38" t="s">
        <v>79</v>
      </c>
      <c r="J689" s="38" t="s">
        <v>80</v>
      </c>
      <c r="K689" s="39">
        <v>3</v>
      </c>
      <c r="L689" s="38" t="s">
        <v>3322</v>
      </c>
      <c r="M689" s="38" t="s">
        <v>2803</v>
      </c>
      <c r="N689" s="38" t="s">
        <v>94</v>
      </c>
      <c r="O689" s="38" t="s">
        <v>84</v>
      </c>
      <c r="P689" s="38" t="s">
        <v>85</v>
      </c>
      <c r="Q689" s="31">
        <f ca="1">RANDBETWEEN(40,110)/100</f>
        <v>0.49</v>
      </c>
      <c r="R689" s="31">
        <f ca="1">Q689*(IF(J689="Yes",1.25,1))</f>
        <v>0.61250000000000004</v>
      </c>
      <c r="S689" s="31">
        <f ca="1">R689*(IF(OR(VALUE(P689)&gt;8,VALUE(D689)&gt;80),1.25,1))</f>
        <v>0.765625</v>
      </c>
      <c r="T689" s="31">
        <f ca="1">S689*(IF(H689="Mass Customer",0.85,1))</f>
        <v>0.65078124999999998</v>
      </c>
      <c r="U689" s="31">
        <f>RANK(W689,W393:W1003,0)</f>
        <v>409</v>
      </c>
      <c r="V689" s="31">
        <v>684</v>
      </c>
      <c r="W689" s="56">
        <v>0.7</v>
      </c>
    </row>
    <row r="690" spans="1:23" ht="15.75" customHeight="1" x14ac:dyDescent="0.3">
      <c r="A690" s="38" t="s">
        <v>3742</v>
      </c>
      <c r="B690" s="38" t="s">
        <v>3743</v>
      </c>
      <c r="C690" s="38" t="s">
        <v>98</v>
      </c>
      <c r="D690" s="41">
        <v>49</v>
      </c>
      <c r="E690" s="43" t="s">
        <v>3744</v>
      </c>
      <c r="F690" s="38" t="s">
        <v>1613</v>
      </c>
      <c r="G690" s="38" t="s">
        <v>101</v>
      </c>
      <c r="H690" s="38" t="s">
        <v>102</v>
      </c>
      <c r="I690" s="38" t="s">
        <v>79</v>
      </c>
      <c r="J690" s="38" t="s">
        <v>91</v>
      </c>
      <c r="K690" s="39">
        <v>9</v>
      </c>
      <c r="L690" s="38" t="s">
        <v>3745</v>
      </c>
      <c r="M690" s="38" t="s">
        <v>2041</v>
      </c>
      <c r="N690" s="38" t="s">
        <v>83</v>
      </c>
      <c r="O690" s="38" t="s">
        <v>84</v>
      </c>
      <c r="P690" s="38" t="s">
        <v>210</v>
      </c>
      <c r="Q690" s="31">
        <f ca="1">RANDBETWEEN(40,110)/100</f>
        <v>0.59</v>
      </c>
      <c r="R690" s="31">
        <f ca="1">Q690*(IF(J690="Yes",1.25,1))</f>
        <v>0.59</v>
      </c>
      <c r="S690" s="31">
        <f ca="1">R690*(IF(OR(VALUE(P690)&gt;8,VALUE(D690)&gt;80),1.25,1))</f>
        <v>0.59</v>
      </c>
      <c r="T690" s="31">
        <f ca="1">S690*(IF(H690="Mass Customer",0.85,1))</f>
        <v>0.59</v>
      </c>
      <c r="U690" s="31">
        <f>RANK(W690,W395:W901,0)</f>
        <v>401</v>
      </c>
      <c r="V690" s="31">
        <v>788</v>
      </c>
      <c r="W690" s="56">
        <v>0.61250000000000004</v>
      </c>
    </row>
    <row r="691" spans="1:23" ht="15.75" customHeight="1" x14ac:dyDescent="0.3">
      <c r="A691" s="38" t="s">
        <v>2624</v>
      </c>
      <c r="B691" s="38" t="s">
        <v>2625</v>
      </c>
      <c r="C691" s="38" t="s">
        <v>74</v>
      </c>
      <c r="D691" s="41">
        <v>79</v>
      </c>
      <c r="E691" s="43" t="s">
        <v>2626</v>
      </c>
      <c r="F691" s="38" t="s">
        <v>89</v>
      </c>
      <c r="G691" s="38" t="s">
        <v>77</v>
      </c>
      <c r="H691" s="38" t="s">
        <v>126</v>
      </c>
      <c r="I691" s="38" t="s">
        <v>79</v>
      </c>
      <c r="J691" s="38" t="s">
        <v>80</v>
      </c>
      <c r="K691" s="39">
        <v>8</v>
      </c>
      <c r="L691" s="38" t="s">
        <v>2627</v>
      </c>
      <c r="M691" s="38" t="s">
        <v>2489</v>
      </c>
      <c r="N691" s="38" t="s">
        <v>105</v>
      </c>
      <c r="O691" s="38" t="s">
        <v>84</v>
      </c>
      <c r="P691" s="38" t="s">
        <v>129</v>
      </c>
      <c r="Q691" s="31">
        <f ca="1">RANDBETWEEN(40,110)/100</f>
        <v>0.45</v>
      </c>
      <c r="R691" s="31">
        <f ca="1">Q691*(IF(J691="Yes",1.25,1))</f>
        <v>0.5625</v>
      </c>
      <c r="S691" s="31">
        <f ca="1">R691*(IF(OR(VALUE(P691)&gt;8,VALUE(D691)&gt;80),1.25,1))</f>
        <v>0.5625</v>
      </c>
      <c r="T691" s="31">
        <f ca="1">S691*(IF(H691="Mass Customer",0.85,1))</f>
        <v>0.5625</v>
      </c>
      <c r="U691" s="31">
        <f>RANK(W691,W397:W1166,0)</f>
        <v>319</v>
      </c>
      <c r="V691" s="31">
        <v>524</v>
      </c>
      <c r="W691" s="56">
        <v>0.83671874999999996</v>
      </c>
    </row>
    <row r="692" spans="1:23" ht="15.75" customHeight="1" x14ac:dyDescent="0.3">
      <c r="A692" s="38" t="s">
        <v>4155</v>
      </c>
      <c r="B692" s="40"/>
      <c r="C692" s="38" t="s">
        <v>98</v>
      </c>
      <c r="D692" s="41">
        <v>72</v>
      </c>
      <c r="E692" s="43" t="s">
        <v>4156</v>
      </c>
      <c r="F692" s="38" t="s">
        <v>645</v>
      </c>
      <c r="G692" s="38" t="s">
        <v>101</v>
      </c>
      <c r="H692" s="38" t="s">
        <v>102</v>
      </c>
      <c r="I692" s="38" t="s">
        <v>79</v>
      </c>
      <c r="J692" s="38" t="s">
        <v>91</v>
      </c>
      <c r="K692" s="39">
        <v>5</v>
      </c>
      <c r="L692" s="38" t="s">
        <v>4157</v>
      </c>
      <c r="M692" s="38" t="s">
        <v>4158</v>
      </c>
      <c r="N692" s="38" t="s">
        <v>105</v>
      </c>
      <c r="O692" s="38" t="s">
        <v>84</v>
      </c>
      <c r="P692" s="38" t="s">
        <v>120</v>
      </c>
      <c r="Q692" s="31">
        <f ca="1">RANDBETWEEN(40,110)/100</f>
        <v>0.57999999999999996</v>
      </c>
      <c r="R692" s="31">
        <f ca="1">Q692*(IF(J692="Yes",1.25,1))</f>
        <v>0.57999999999999996</v>
      </c>
      <c r="S692" s="31">
        <f ca="1">R692*(IF(OR(VALUE(P692)&gt;8,VALUE(D692)&gt;80),1.25,1))</f>
        <v>0.72499999999999998</v>
      </c>
      <c r="T692" s="31">
        <f ca="1">S692*(IF(H692="Mass Customer",0.85,1))</f>
        <v>0.72499999999999998</v>
      </c>
      <c r="U692" s="31">
        <f>RANK(W692,W399:W803,0)</f>
        <v>359</v>
      </c>
      <c r="V692" s="31">
        <v>888</v>
      </c>
      <c r="W692" s="56">
        <v>0.52500000000000002</v>
      </c>
    </row>
    <row r="693" spans="1:23" ht="15.75" customHeight="1" x14ac:dyDescent="0.3">
      <c r="A693" s="38" t="s">
        <v>1885</v>
      </c>
      <c r="B693" s="38" t="s">
        <v>1886</v>
      </c>
      <c r="C693" s="38" t="s">
        <v>98</v>
      </c>
      <c r="D693" s="41">
        <v>45</v>
      </c>
      <c r="E693" s="43" t="s">
        <v>1887</v>
      </c>
      <c r="F693" s="38" t="s">
        <v>1888</v>
      </c>
      <c r="G693" s="38" t="s">
        <v>178</v>
      </c>
      <c r="H693" s="38" t="s">
        <v>102</v>
      </c>
      <c r="I693" s="38" t="s">
        <v>79</v>
      </c>
      <c r="J693" s="38" t="s">
        <v>91</v>
      </c>
      <c r="K693" s="39">
        <v>10</v>
      </c>
      <c r="L693" s="38" t="s">
        <v>1889</v>
      </c>
      <c r="M693" s="38" t="s">
        <v>1890</v>
      </c>
      <c r="N693" s="38" t="s">
        <v>94</v>
      </c>
      <c r="O693" s="38" t="s">
        <v>84</v>
      </c>
      <c r="P693" s="38" t="s">
        <v>167</v>
      </c>
      <c r="Q693" s="31">
        <f ca="1">RANDBETWEEN(40,110)/100</f>
        <v>1.01</v>
      </c>
      <c r="R693" s="31">
        <f ca="1">Q693*(IF(J693="Yes",1.25,1))</f>
        <v>1.01</v>
      </c>
      <c r="S693" s="31">
        <f ca="1">R693*(IF(OR(VALUE(P693)&gt;8,VALUE(D693)&gt;80),1.25,1))</f>
        <v>1.01</v>
      </c>
      <c r="T693" s="31">
        <f ca="1">S693*(IF(H693="Mass Customer",0.85,1))</f>
        <v>1.01</v>
      </c>
      <c r="U693" s="31">
        <f>RANK(W693,W401:W1337,0)</f>
        <v>216</v>
      </c>
      <c r="V693" s="31">
        <v>356</v>
      </c>
      <c r="W693" s="56">
        <v>0.98281249999999998</v>
      </c>
    </row>
    <row r="694" spans="1:23" ht="15.75" hidden="1" customHeight="1" x14ac:dyDescent="0.3">
      <c r="A694" s="38" t="s">
        <v>2111</v>
      </c>
      <c r="B694" s="38" t="s">
        <v>2112</v>
      </c>
      <c r="C694" s="38" t="s">
        <v>98</v>
      </c>
      <c r="D694" s="41">
        <v>5</v>
      </c>
      <c r="E694" s="43" t="s">
        <v>2113</v>
      </c>
      <c r="F694" s="40"/>
      <c r="G694" s="38" t="s">
        <v>101</v>
      </c>
      <c r="H694" s="38" t="s">
        <v>78</v>
      </c>
      <c r="I694" s="38" t="s">
        <v>79</v>
      </c>
      <c r="J694" s="38" t="s">
        <v>80</v>
      </c>
      <c r="K694" s="39">
        <v>13</v>
      </c>
      <c r="L694" s="38" t="s">
        <v>2114</v>
      </c>
      <c r="M694" s="38" t="s">
        <v>835</v>
      </c>
      <c r="N694" s="38" t="s">
        <v>94</v>
      </c>
      <c r="O694" s="38" t="s">
        <v>84</v>
      </c>
      <c r="P694" s="38" t="s">
        <v>95</v>
      </c>
      <c r="Q694" s="31">
        <f ca="1">RANDBETWEEN(40,110)/100</f>
        <v>1.07</v>
      </c>
      <c r="R694" s="31">
        <f ca="1">Q694*(IF(J694="Yes",1.25,1))</f>
        <v>1.3375000000000001</v>
      </c>
      <c r="S694" s="31">
        <f ca="1">R694*(IF(OR(VALUE(P694)&gt;8,VALUE(D694)&gt;80),1.25,1))</f>
        <v>1.6718750000000002</v>
      </c>
      <c r="T694" s="31">
        <f ca="1">S694*(IF(H694="Mass Customer",0.85,1))</f>
        <v>1.42109375</v>
      </c>
      <c r="U694" s="31">
        <f>RANK(W694,W403:W1288,0)</f>
        <v>243</v>
      </c>
      <c r="V694" s="31">
        <v>405</v>
      </c>
      <c r="W694" s="31">
        <v>0.93</v>
      </c>
    </row>
    <row r="695" spans="1:23" ht="15.75" customHeight="1" x14ac:dyDescent="0.3">
      <c r="A695" s="38" t="s">
        <v>2543</v>
      </c>
      <c r="B695" s="38" t="s">
        <v>2544</v>
      </c>
      <c r="C695" s="38" t="s">
        <v>74</v>
      </c>
      <c r="D695" s="41">
        <v>44</v>
      </c>
      <c r="E695" s="43" t="s">
        <v>2545</v>
      </c>
      <c r="F695" s="38" t="s">
        <v>408</v>
      </c>
      <c r="G695" s="38" t="s">
        <v>230</v>
      </c>
      <c r="H695" s="38" t="s">
        <v>102</v>
      </c>
      <c r="I695" s="38" t="s">
        <v>79</v>
      </c>
      <c r="J695" s="38" t="s">
        <v>91</v>
      </c>
      <c r="K695" s="39">
        <v>4</v>
      </c>
      <c r="L695" s="38" t="s">
        <v>2546</v>
      </c>
      <c r="M695" s="38" t="s">
        <v>2547</v>
      </c>
      <c r="N695" s="38" t="s">
        <v>105</v>
      </c>
      <c r="O695" s="38" t="s">
        <v>84</v>
      </c>
      <c r="P695" s="38" t="s">
        <v>129</v>
      </c>
      <c r="Q695" s="31">
        <f ca="1">RANDBETWEEN(40,110)/100</f>
        <v>0.46</v>
      </c>
      <c r="R695" s="31">
        <f ca="1">Q695*(IF(J695="Yes",1.25,1))</f>
        <v>0.46</v>
      </c>
      <c r="S695" s="31">
        <f ca="1">R695*(IF(OR(VALUE(P695)&gt;8,VALUE(D695)&gt;80),1.25,1))</f>
        <v>0.46</v>
      </c>
      <c r="T695" s="31">
        <f ca="1">S695*(IF(H695="Mass Customer",0.85,1))</f>
        <v>0.46</v>
      </c>
      <c r="U695" s="31">
        <f>RANK(W695,W405:W1188,0)</f>
        <v>306</v>
      </c>
      <c r="V695" s="31">
        <v>507</v>
      </c>
      <c r="W695" s="56">
        <v>0.85</v>
      </c>
    </row>
    <row r="696" spans="1:23" ht="15.75" customHeight="1" x14ac:dyDescent="0.3">
      <c r="A696" s="38" t="s">
        <v>4018</v>
      </c>
      <c r="B696" s="38" t="s">
        <v>4019</v>
      </c>
      <c r="C696" s="38" t="s">
        <v>98</v>
      </c>
      <c r="D696" s="41">
        <v>45</v>
      </c>
      <c r="E696" s="43" t="s">
        <v>4020</v>
      </c>
      <c r="F696" s="38" t="s">
        <v>751</v>
      </c>
      <c r="G696" s="38" t="s">
        <v>90</v>
      </c>
      <c r="H696" s="38" t="s">
        <v>126</v>
      </c>
      <c r="I696" s="38" t="s">
        <v>79</v>
      </c>
      <c r="J696" s="38" t="s">
        <v>80</v>
      </c>
      <c r="K696" s="39">
        <v>5</v>
      </c>
      <c r="L696" s="38" t="s">
        <v>4021</v>
      </c>
      <c r="M696" s="38" t="s">
        <v>3506</v>
      </c>
      <c r="N696" s="38" t="s">
        <v>94</v>
      </c>
      <c r="O696" s="38" t="s">
        <v>84</v>
      </c>
      <c r="P696" s="38" t="s">
        <v>99</v>
      </c>
      <c r="Q696" s="31">
        <f ca="1">RANDBETWEEN(40,110)/100</f>
        <v>0.98</v>
      </c>
      <c r="R696" s="31">
        <f ca="1">Q696*(IF(J696="Yes",1.25,1))</f>
        <v>1.2250000000000001</v>
      </c>
      <c r="S696" s="31">
        <f ca="1">R696*(IF(OR(VALUE(P696)&gt;8,VALUE(D696)&gt;80),1.25,1))</f>
        <v>1.53125</v>
      </c>
      <c r="T696" s="31">
        <f ca="1">S696*(IF(H696="Mass Customer",0.85,1))</f>
        <v>1.53125</v>
      </c>
      <c r="U696" s="31">
        <f>RANK(W696,W407:W841,0)</f>
        <v>375</v>
      </c>
      <c r="V696" s="31">
        <v>854</v>
      </c>
      <c r="W696" s="56">
        <v>0.56100000000000005</v>
      </c>
    </row>
    <row r="697" spans="1:23" ht="15.75" customHeight="1" x14ac:dyDescent="0.3">
      <c r="A697" s="38" t="s">
        <v>3801</v>
      </c>
      <c r="B697" s="38" t="s">
        <v>3802</v>
      </c>
      <c r="C697" s="38" t="s">
        <v>98</v>
      </c>
      <c r="D697" s="41">
        <v>77</v>
      </c>
      <c r="E697" s="43" t="s">
        <v>3803</v>
      </c>
      <c r="F697" s="38" t="s">
        <v>3804</v>
      </c>
      <c r="G697" s="38" t="s">
        <v>178</v>
      </c>
      <c r="H697" s="38" t="s">
        <v>78</v>
      </c>
      <c r="I697" s="38" t="s">
        <v>79</v>
      </c>
      <c r="J697" s="38" t="s">
        <v>91</v>
      </c>
      <c r="K697" s="39">
        <v>11</v>
      </c>
      <c r="L697" s="38" t="s">
        <v>3805</v>
      </c>
      <c r="M697" s="38" t="s">
        <v>2591</v>
      </c>
      <c r="N697" s="38" t="s">
        <v>94</v>
      </c>
      <c r="O697" s="38" t="s">
        <v>84</v>
      </c>
      <c r="P697" s="38" t="s">
        <v>99</v>
      </c>
      <c r="Q697" s="31">
        <f ca="1">RANDBETWEEN(40,110)/100</f>
        <v>0.83</v>
      </c>
      <c r="R697" s="31">
        <f ca="1">Q697*(IF(J697="Yes",1.25,1))</f>
        <v>0.83</v>
      </c>
      <c r="S697" s="31">
        <f ca="1">R697*(IF(OR(VALUE(P697)&gt;8,VALUE(D697)&gt;80),1.25,1))</f>
        <v>1.0374999999999999</v>
      </c>
      <c r="T697" s="31">
        <f ca="1">S697*(IF(H697="Mass Customer",0.85,1))</f>
        <v>0.88187499999999985</v>
      </c>
      <c r="U697" s="31">
        <f>RANK(W697,W409:W894,0)</f>
        <v>392</v>
      </c>
      <c r="V697" s="31">
        <v>801</v>
      </c>
      <c r="W697" s="56">
        <v>0.59765625</v>
      </c>
    </row>
    <row r="698" spans="1:23" ht="15.75" customHeight="1" x14ac:dyDescent="0.3">
      <c r="A698" s="38" t="s">
        <v>1414</v>
      </c>
      <c r="B698" s="38" t="s">
        <v>1415</v>
      </c>
      <c r="C698" s="38" t="s">
        <v>98</v>
      </c>
      <c r="D698" s="41">
        <v>91</v>
      </c>
      <c r="E698" s="43" t="s">
        <v>1416</v>
      </c>
      <c r="F698" s="38" t="s">
        <v>376</v>
      </c>
      <c r="G698" s="38" t="s">
        <v>152</v>
      </c>
      <c r="H698" s="38" t="s">
        <v>78</v>
      </c>
      <c r="I698" s="38" t="s">
        <v>79</v>
      </c>
      <c r="J698" s="38" t="s">
        <v>91</v>
      </c>
      <c r="K698" s="39">
        <v>9</v>
      </c>
      <c r="L698" s="38" t="s">
        <v>1417</v>
      </c>
      <c r="M698" s="38" t="s">
        <v>1418</v>
      </c>
      <c r="N698" s="38" t="s">
        <v>94</v>
      </c>
      <c r="O698" s="38" t="s">
        <v>84</v>
      </c>
      <c r="P698" s="38" t="s">
        <v>120</v>
      </c>
      <c r="Q698" s="31">
        <f ca="1">RANDBETWEEN(40,110)/100</f>
        <v>1.07</v>
      </c>
      <c r="R698" s="31">
        <f ca="1">Q698*(IF(J698="Yes",1.25,1))</f>
        <v>1.07</v>
      </c>
      <c r="S698" s="31">
        <f ca="1">R698*(IF(OR(VALUE(P698)&gt;8,VALUE(D698)&gt;80),1.25,1))</f>
        <v>1.3375000000000001</v>
      </c>
      <c r="T698" s="31">
        <f ca="1">S698*(IF(H698="Mass Customer",0.85,1))</f>
        <v>1.1368750000000001</v>
      </c>
      <c r="U698" s="31">
        <f>RANK(W698,W444:W1444,0)</f>
        <v>147</v>
      </c>
      <c r="V698" s="31">
        <v>252</v>
      </c>
      <c r="W698" s="56">
        <v>1.0731250000000001</v>
      </c>
    </row>
    <row r="699" spans="1:23" ht="15.75" customHeight="1" x14ac:dyDescent="0.3">
      <c r="A699" s="38" t="s">
        <v>663</v>
      </c>
      <c r="B699" s="38" t="s">
        <v>664</v>
      </c>
      <c r="C699" s="38" t="s">
        <v>98</v>
      </c>
      <c r="D699" s="41">
        <v>64</v>
      </c>
      <c r="E699" s="43" t="s">
        <v>665</v>
      </c>
      <c r="F699" s="38" t="s">
        <v>666</v>
      </c>
      <c r="G699" s="38" t="s">
        <v>101</v>
      </c>
      <c r="H699" s="38" t="s">
        <v>102</v>
      </c>
      <c r="I699" s="38" t="s">
        <v>79</v>
      </c>
      <c r="J699" s="38" t="s">
        <v>91</v>
      </c>
      <c r="K699" s="39">
        <v>8</v>
      </c>
      <c r="L699" s="38" t="s">
        <v>667</v>
      </c>
      <c r="M699" s="38" t="s">
        <v>668</v>
      </c>
      <c r="N699" s="38" t="s">
        <v>105</v>
      </c>
      <c r="O699" s="38" t="s">
        <v>84</v>
      </c>
      <c r="P699" s="38" t="s">
        <v>210</v>
      </c>
      <c r="Q699" s="31">
        <f ca="1">RANDBETWEEN(40,110)/100</f>
        <v>0.59</v>
      </c>
      <c r="R699" s="31">
        <f ca="1">Q699*(IF(J699="Yes",1.25,1))</f>
        <v>0.59</v>
      </c>
      <c r="S699" s="31">
        <f ca="1">R699*(IF(OR(VALUE(P699)&gt;8,VALUE(D699)&gt;80),1.25,1))</f>
        <v>0.59</v>
      </c>
      <c r="T699" s="31">
        <f ca="1">S699*(IF(H699="Mass Customer",0.85,1))</f>
        <v>0.59</v>
      </c>
      <c r="U699" s="31">
        <f>RANK(W699,W595:W1595,0)</f>
        <v>49</v>
      </c>
      <c r="V699" s="31">
        <v>104</v>
      </c>
      <c r="W699" s="56">
        <v>1.2875000000000001</v>
      </c>
    </row>
    <row r="700" spans="1:23" ht="15.75" hidden="1" customHeight="1" x14ac:dyDescent="0.3">
      <c r="A700" s="38" t="s">
        <v>1222</v>
      </c>
      <c r="B700" s="38" t="s">
        <v>3219</v>
      </c>
      <c r="C700" s="38" t="s">
        <v>98</v>
      </c>
      <c r="D700" s="41">
        <v>50</v>
      </c>
      <c r="E700" s="43" t="s">
        <v>3220</v>
      </c>
      <c r="F700" s="40"/>
      <c r="G700" s="38" t="s">
        <v>101</v>
      </c>
      <c r="H700" s="38" t="s">
        <v>126</v>
      </c>
      <c r="I700" s="38" t="s">
        <v>79</v>
      </c>
      <c r="J700" s="38" t="s">
        <v>80</v>
      </c>
      <c r="K700" s="39">
        <v>16</v>
      </c>
      <c r="L700" s="38" t="s">
        <v>3221</v>
      </c>
      <c r="M700" s="38" t="s">
        <v>3222</v>
      </c>
      <c r="N700" s="38" t="s">
        <v>105</v>
      </c>
      <c r="O700" s="38" t="s">
        <v>84</v>
      </c>
      <c r="P700" s="38" t="s">
        <v>167</v>
      </c>
      <c r="Q700" s="31">
        <f ca="1">RANDBETWEEN(40,110)/100</f>
        <v>0.56000000000000005</v>
      </c>
      <c r="R700" s="31">
        <f ca="1">Q700*(IF(J700="Yes",1.25,1))</f>
        <v>0.70000000000000007</v>
      </c>
      <c r="S700" s="31">
        <f ca="1">R700*(IF(OR(VALUE(P700)&gt;8,VALUE(D700)&gt;80),1.25,1))</f>
        <v>0.70000000000000007</v>
      </c>
      <c r="T700" s="31">
        <f ca="1">S700*(IF(H700="Mass Customer",0.85,1))</f>
        <v>0.70000000000000007</v>
      </c>
      <c r="U700" s="31">
        <f>RANK(W700,W415:W1037,0)</f>
        <v>388</v>
      </c>
      <c r="V700" s="31">
        <v>662</v>
      </c>
      <c r="W700" s="31">
        <v>0.71187500000000004</v>
      </c>
    </row>
    <row r="701" spans="1:23" ht="15.75" customHeight="1" x14ac:dyDescent="0.3">
      <c r="A701" s="38" t="s">
        <v>4046</v>
      </c>
      <c r="B701" s="38" t="s">
        <v>3022</v>
      </c>
      <c r="C701" s="38" t="s">
        <v>74</v>
      </c>
      <c r="D701" s="41">
        <v>42</v>
      </c>
      <c r="E701" s="43" t="s">
        <v>4047</v>
      </c>
      <c r="F701" s="38" t="s">
        <v>1613</v>
      </c>
      <c r="G701" s="38" t="s">
        <v>101</v>
      </c>
      <c r="H701" s="38" t="s">
        <v>102</v>
      </c>
      <c r="I701" s="38" t="s">
        <v>79</v>
      </c>
      <c r="J701" s="38" t="s">
        <v>91</v>
      </c>
      <c r="K701" s="39">
        <v>3</v>
      </c>
      <c r="L701" s="38" t="s">
        <v>4048</v>
      </c>
      <c r="M701" s="38" t="s">
        <v>1826</v>
      </c>
      <c r="N701" s="38" t="s">
        <v>105</v>
      </c>
      <c r="O701" s="38" t="s">
        <v>84</v>
      </c>
      <c r="P701" s="38" t="s">
        <v>129</v>
      </c>
      <c r="Q701" s="31">
        <f ca="1">RANDBETWEEN(40,110)/100</f>
        <v>0.71</v>
      </c>
      <c r="R701" s="31">
        <f ca="1">Q701*(IF(J701="Yes",1.25,1))</f>
        <v>0.71</v>
      </c>
      <c r="S701" s="31">
        <f ca="1">R701*(IF(OR(VALUE(P701)&gt;8,VALUE(D701)&gt;80),1.25,1))</f>
        <v>0.71</v>
      </c>
      <c r="T701" s="31">
        <f ca="1">S701*(IF(H701="Mass Customer",0.85,1))</f>
        <v>0.71</v>
      </c>
      <c r="U701" s="31">
        <f>RANK(W701,W417:W839,0)</f>
        <v>368</v>
      </c>
      <c r="V701" s="31">
        <v>862</v>
      </c>
      <c r="W701" s="56">
        <v>0.55249999999999999</v>
      </c>
    </row>
    <row r="702" spans="1:23" ht="15.75" customHeight="1" x14ac:dyDescent="0.3">
      <c r="A702" s="38" t="s">
        <v>4462</v>
      </c>
      <c r="B702" s="38" t="s">
        <v>4463</v>
      </c>
      <c r="C702" s="38" t="s">
        <v>98</v>
      </c>
      <c r="D702" s="41">
        <v>25</v>
      </c>
      <c r="E702" s="43" t="s">
        <v>4464</v>
      </c>
      <c r="F702" s="38" t="s">
        <v>2827</v>
      </c>
      <c r="G702" s="38" t="s">
        <v>77</v>
      </c>
      <c r="H702" s="38" t="s">
        <v>78</v>
      </c>
      <c r="I702" s="38" t="s">
        <v>79</v>
      </c>
      <c r="J702" s="38" t="s">
        <v>80</v>
      </c>
      <c r="K702" s="39">
        <v>13</v>
      </c>
      <c r="L702" s="38" t="s">
        <v>4465</v>
      </c>
      <c r="M702" s="38" t="s">
        <v>4466</v>
      </c>
      <c r="N702" s="38" t="s">
        <v>83</v>
      </c>
      <c r="O702" s="38" t="s">
        <v>84</v>
      </c>
      <c r="P702" s="38" t="s">
        <v>85</v>
      </c>
      <c r="Q702" s="31">
        <f ca="1">RANDBETWEEN(40,110)/100</f>
        <v>0.52</v>
      </c>
      <c r="R702" s="31">
        <f ca="1">Q702*(IF(J702="Yes",1.25,1))</f>
        <v>0.65</v>
      </c>
      <c r="S702" s="31">
        <f ca="1">R702*(IF(OR(VALUE(P702)&gt;8,VALUE(D702)&gt;80),1.25,1))</f>
        <v>0.65</v>
      </c>
      <c r="T702" s="31">
        <f ca="1">S702*(IF(H702="Mass Customer",0.85,1))</f>
        <v>0.55249999999999999</v>
      </c>
      <c r="U702" s="31">
        <f>RANK(W702,W536:W738,0)</f>
        <v>199</v>
      </c>
      <c r="V702" s="31">
        <v>963</v>
      </c>
      <c r="W702" s="56">
        <v>0.44</v>
      </c>
    </row>
    <row r="703" spans="1:23" ht="15.75" customHeight="1" x14ac:dyDescent="0.3">
      <c r="A703" s="38" t="s">
        <v>3384</v>
      </c>
      <c r="B703" s="38" t="s">
        <v>3258</v>
      </c>
      <c r="C703" s="38" t="s">
        <v>98</v>
      </c>
      <c r="D703" s="41">
        <v>44</v>
      </c>
      <c r="E703" s="43" t="s">
        <v>3385</v>
      </c>
      <c r="F703" s="38" t="s">
        <v>1245</v>
      </c>
      <c r="G703" s="38" t="s">
        <v>178</v>
      </c>
      <c r="H703" s="38" t="s">
        <v>126</v>
      </c>
      <c r="I703" s="38" t="s">
        <v>79</v>
      </c>
      <c r="J703" s="38" t="s">
        <v>80</v>
      </c>
      <c r="K703" s="39">
        <v>7</v>
      </c>
      <c r="L703" s="38" t="s">
        <v>3386</v>
      </c>
      <c r="M703" s="38" t="s">
        <v>803</v>
      </c>
      <c r="N703" s="38" t="s">
        <v>94</v>
      </c>
      <c r="O703" s="38" t="s">
        <v>84</v>
      </c>
      <c r="P703" s="38" t="s">
        <v>167</v>
      </c>
      <c r="Q703" s="31">
        <f ca="1">RANDBETWEEN(40,110)/100</f>
        <v>0.97</v>
      </c>
      <c r="R703" s="31">
        <f ca="1">Q703*(IF(J703="Yes",1.25,1))</f>
        <v>1.2124999999999999</v>
      </c>
      <c r="S703" s="31">
        <f ca="1">R703*(IF(OR(VALUE(P703)&gt;8,VALUE(D703)&gt;80),1.25,1))</f>
        <v>1.2124999999999999</v>
      </c>
      <c r="T703" s="31">
        <f ca="1">S703*(IF(H703="Mass Customer",0.85,1))</f>
        <v>1.2124999999999999</v>
      </c>
      <c r="U703" s="31">
        <f>RANK(W703,W421:W1002,0)</f>
        <v>402</v>
      </c>
      <c r="V703" s="31">
        <v>700</v>
      </c>
      <c r="W703" s="56">
        <v>0.6875</v>
      </c>
    </row>
    <row r="704" spans="1:23" ht="15.75" customHeight="1" x14ac:dyDescent="0.3">
      <c r="A704" s="38" t="s">
        <v>405</v>
      </c>
      <c r="B704" s="38" t="s">
        <v>406</v>
      </c>
      <c r="C704" s="38" t="s">
        <v>98</v>
      </c>
      <c r="D704" s="41">
        <v>52</v>
      </c>
      <c r="E704" s="43" t="s">
        <v>407</v>
      </c>
      <c r="F704" s="38" t="s">
        <v>408</v>
      </c>
      <c r="G704" s="38" t="s">
        <v>77</v>
      </c>
      <c r="H704" s="38" t="s">
        <v>78</v>
      </c>
      <c r="I704" s="38" t="s">
        <v>79</v>
      </c>
      <c r="J704" s="38" t="s">
        <v>91</v>
      </c>
      <c r="K704" s="39">
        <v>9</v>
      </c>
      <c r="L704" s="38" t="s">
        <v>409</v>
      </c>
      <c r="M704" s="38" t="s">
        <v>410</v>
      </c>
      <c r="N704" s="38" t="s">
        <v>94</v>
      </c>
      <c r="O704" s="38" t="s">
        <v>84</v>
      </c>
      <c r="P704" s="38" t="s">
        <v>99</v>
      </c>
      <c r="Q704" s="31">
        <f ca="1">RANDBETWEEN(40,110)/100</f>
        <v>0.72</v>
      </c>
      <c r="R704" s="31">
        <f ca="1">Q704*(IF(J704="Yes",1.25,1))</f>
        <v>0.72</v>
      </c>
      <c r="S704" s="31">
        <f ca="1">R704*(IF(OR(VALUE(P704)&gt;8,VALUE(D704)&gt;80),1.25,1))</f>
        <v>0.89999999999999991</v>
      </c>
      <c r="T704" s="31">
        <f ca="1">S704*(IF(H704="Mass Customer",0.85,1))</f>
        <v>0.7649999999999999</v>
      </c>
      <c r="U704" s="31">
        <f>RANK(W704,W648:W1648,0)</f>
        <v>19</v>
      </c>
      <c r="V704" s="31">
        <v>54</v>
      </c>
      <c r="W704" s="56">
        <v>1.3812500000000001</v>
      </c>
    </row>
    <row r="705" spans="1:23" ht="15.75" customHeight="1" x14ac:dyDescent="0.3">
      <c r="A705" s="38" t="s">
        <v>1676</v>
      </c>
      <c r="B705" s="38" t="s">
        <v>1677</v>
      </c>
      <c r="C705" s="38" t="s">
        <v>98</v>
      </c>
      <c r="D705" s="41">
        <v>45</v>
      </c>
      <c r="E705" s="43" t="s">
        <v>1678</v>
      </c>
      <c r="F705" s="38" t="s">
        <v>1245</v>
      </c>
      <c r="G705" s="38" t="s">
        <v>178</v>
      </c>
      <c r="H705" s="38" t="s">
        <v>78</v>
      </c>
      <c r="I705" s="38" t="s">
        <v>79</v>
      </c>
      <c r="J705" s="38" t="s">
        <v>91</v>
      </c>
      <c r="K705" s="39">
        <v>11</v>
      </c>
      <c r="L705" s="38" t="s">
        <v>1679</v>
      </c>
      <c r="M705" s="38" t="s">
        <v>753</v>
      </c>
      <c r="N705" s="38" t="s">
        <v>94</v>
      </c>
      <c r="O705" s="38" t="s">
        <v>84</v>
      </c>
      <c r="P705" s="38" t="s">
        <v>85</v>
      </c>
      <c r="Q705" s="31">
        <f ca="1">RANDBETWEEN(40,110)/100</f>
        <v>0.7</v>
      </c>
      <c r="R705" s="31">
        <f ca="1">Q705*(IF(J705="Yes",1.25,1))</f>
        <v>0.7</v>
      </c>
      <c r="S705" s="31">
        <f ca="1">R705*(IF(OR(VALUE(P705)&gt;8,VALUE(D705)&gt;80),1.25,1))</f>
        <v>0.7</v>
      </c>
      <c r="T705" s="31">
        <f ca="1">S705*(IF(H705="Mass Customer",0.85,1))</f>
        <v>0.59499999999999997</v>
      </c>
      <c r="U705" s="31">
        <f>RANK(W705,W425:W1396,0)</f>
        <v>183</v>
      </c>
      <c r="V705" s="31">
        <v>304</v>
      </c>
      <c r="W705" s="56">
        <v>1.0249999999999999</v>
      </c>
    </row>
    <row r="706" spans="1:23" ht="15.75" customHeight="1" x14ac:dyDescent="0.3">
      <c r="A706" s="38" t="s">
        <v>181</v>
      </c>
      <c r="B706" s="38" t="s">
        <v>1143</v>
      </c>
      <c r="C706" s="38" t="s">
        <v>98</v>
      </c>
      <c r="D706" s="41">
        <v>60</v>
      </c>
      <c r="E706" s="43" t="s">
        <v>1144</v>
      </c>
      <c r="F706" s="38" t="s">
        <v>352</v>
      </c>
      <c r="G706" s="38" t="s">
        <v>230</v>
      </c>
      <c r="H706" s="38" t="s">
        <v>126</v>
      </c>
      <c r="I706" s="38" t="s">
        <v>79</v>
      </c>
      <c r="J706" s="38" t="s">
        <v>91</v>
      </c>
      <c r="K706" s="39">
        <v>7</v>
      </c>
      <c r="L706" s="38" t="s">
        <v>1145</v>
      </c>
      <c r="M706" s="38" t="s">
        <v>1146</v>
      </c>
      <c r="N706" s="38" t="s">
        <v>83</v>
      </c>
      <c r="O706" s="38" t="s">
        <v>84</v>
      </c>
      <c r="P706" s="38" t="s">
        <v>120</v>
      </c>
      <c r="Q706" s="31">
        <f ca="1">RANDBETWEEN(40,110)/100</f>
        <v>0.84</v>
      </c>
      <c r="R706" s="31">
        <f ca="1">Q706*(IF(J706="Yes",1.25,1))</f>
        <v>0.84</v>
      </c>
      <c r="S706" s="31">
        <f ca="1">R706*(IF(OR(VALUE(P706)&gt;8,VALUE(D706)&gt;80),1.25,1))</f>
        <v>1.05</v>
      </c>
      <c r="T706" s="31">
        <f ca="1">S706*(IF(H706="Mass Customer",0.85,1))</f>
        <v>1.05</v>
      </c>
      <c r="U706" s="31">
        <f>RANK(W706,W509:W1509,0)</f>
        <v>104</v>
      </c>
      <c r="V706" s="31">
        <v>195</v>
      </c>
      <c r="W706" s="56">
        <v>1.1475</v>
      </c>
    </row>
    <row r="707" spans="1:23" ht="15.75" hidden="1" customHeight="1" x14ac:dyDescent="0.3">
      <c r="A707" s="38" t="s">
        <v>556</v>
      </c>
      <c r="B707" s="38" t="s">
        <v>557</v>
      </c>
      <c r="C707" s="38" t="s">
        <v>98</v>
      </c>
      <c r="D707" s="41">
        <v>14</v>
      </c>
      <c r="E707" s="43" t="s">
        <v>558</v>
      </c>
      <c r="F707" s="40"/>
      <c r="G707" s="38" t="s">
        <v>101</v>
      </c>
      <c r="H707" s="38" t="s">
        <v>78</v>
      </c>
      <c r="I707" s="38" t="s">
        <v>79</v>
      </c>
      <c r="J707" s="38" t="s">
        <v>91</v>
      </c>
      <c r="K707" s="39">
        <v>5</v>
      </c>
      <c r="L707" s="38" t="s">
        <v>559</v>
      </c>
      <c r="M707" s="38" t="s">
        <v>560</v>
      </c>
      <c r="N707" s="38" t="s">
        <v>94</v>
      </c>
      <c r="O707" s="38" t="s">
        <v>84</v>
      </c>
      <c r="P707" s="38" t="s">
        <v>120</v>
      </c>
      <c r="Q707" s="31">
        <f ca="1">RANDBETWEEN(40,110)/100</f>
        <v>1</v>
      </c>
      <c r="R707" s="31">
        <f ca="1">Q707*(IF(J707="Yes",1.25,1))</f>
        <v>1</v>
      </c>
      <c r="S707" s="31">
        <f ca="1">R707*(IF(OR(VALUE(P707)&gt;8,VALUE(D707)&gt;80),1.25,1))</f>
        <v>1.25</v>
      </c>
      <c r="T707" s="31">
        <f ca="1">S707*(IF(H707="Mass Customer",0.85,1))</f>
        <v>1.0625</v>
      </c>
      <c r="U707" s="31">
        <f>RANK(W707,W644:W1624,0)</f>
        <v>35</v>
      </c>
      <c r="V707" s="31">
        <v>78</v>
      </c>
      <c r="W707" s="31">
        <v>1.3374999999999999</v>
      </c>
    </row>
    <row r="708" spans="1:23" ht="15.75" customHeight="1" x14ac:dyDescent="0.3">
      <c r="A708" s="38" t="s">
        <v>4297</v>
      </c>
      <c r="B708" s="38" t="s">
        <v>4298</v>
      </c>
      <c r="C708" s="38" t="s">
        <v>74</v>
      </c>
      <c r="D708" s="41">
        <v>51</v>
      </c>
      <c r="E708" s="43" t="s">
        <v>4299</v>
      </c>
      <c r="F708" s="38" t="s">
        <v>615</v>
      </c>
      <c r="G708" s="38" t="s">
        <v>90</v>
      </c>
      <c r="H708" s="38" t="s">
        <v>78</v>
      </c>
      <c r="I708" s="38" t="s">
        <v>79</v>
      </c>
      <c r="J708" s="38" t="s">
        <v>80</v>
      </c>
      <c r="K708" s="39">
        <v>3</v>
      </c>
      <c r="L708" s="38" t="s">
        <v>4300</v>
      </c>
      <c r="M708" s="38" t="s">
        <v>3687</v>
      </c>
      <c r="N708" s="38" t="s">
        <v>94</v>
      </c>
      <c r="O708" s="38" t="s">
        <v>84</v>
      </c>
      <c r="P708" s="38" t="s">
        <v>99</v>
      </c>
      <c r="Q708" s="31">
        <f ca="1">RANDBETWEEN(40,110)/100</f>
        <v>0.48</v>
      </c>
      <c r="R708" s="31">
        <f ca="1">Q708*(IF(J708="Yes",1.25,1))</f>
        <v>0.6</v>
      </c>
      <c r="S708" s="31">
        <f ca="1">R708*(IF(OR(VALUE(P708)&gt;8,VALUE(D708)&gt;80),1.25,1))</f>
        <v>0.75</v>
      </c>
      <c r="T708" s="31">
        <f ca="1">S708*(IF(H708="Mass Customer",0.85,1))</f>
        <v>0.63749999999999996</v>
      </c>
      <c r="U708" s="31">
        <f>RANK(W708,W431:W785,0)</f>
        <v>328</v>
      </c>
      <c r="V708" s="31">
        <v>921</v>
      </c>
      <c r="W708" s="56">
        <v>0.49</v>
      </c>
    </row>
    <row r="709" spans="1:23" ht="15.75" customHeight="1" x14ac:dyDescent="0.3">
      <c r="A709" s="38" t="s">
        <v>841</v>
      </c>
      <c r="B709" s="38" t="s">
        <v>3520</v>
      </c>
      <c r="C709" s="38" t="s">
        <v>74</v>
      </c>
      <c r="D709" s="41">
        <v>17</v>
      </c>
      <c r="E709" s="43" t="s">
        <v>3521</v>
      </c>
      <c r="F709" s="38" t="s">
        <v>1498</v>
      </c>
      <c r="G709" s="38" t="s">
        <v>77</v>
      </c>
      <c r="H709" s="38" t="s">
        <v>78</v>
      </c>
      <c r="I709" s="38" t="s">
        <v>79</v>
      </c>
      <c r="J709" s="38" t="s">
        <v>80</v>
      </c>
      <c r="K709" s="39">
        <v>5</v>
      </c>
      <c r="L709" s="38" t="s">
        <v>3522</v>
      </c>
      <c r="M709" s="38" t="s">
        <v>511</v>
      </c>
      <c r="N709" s="38" t="s">
        <v>94</v>
      </c>
      <c r="O709" s="38" t="s">
        <v>84</v>
      </c>
      <c r="P709" s="38" t="s">
        <v>120</v>
      </c>
      <c r="Q709" s="31">
        <f ca="1">RANDBETWEEN(40,110)/100</f>
        <v>0.87</v>
      </c>
      <c r="R709" s="31">
        <f ca="1">Q709*(IF(J709="Yes",1.25,1))</f>
        <v>1.0874999999999999</v>
      </c>
      <c r="S709" s="31">
        <f ca="1">R709*(IF(OR(VALUE(P709)&gt;8,VALUE(D709)&gt;80),1.25,1))</f>
        <v>1.359375</v>
      </c>
      <c r="T709" s="31">
        <f ca="1">S709*(IF(H709="Mass Customer",0.85,1))</f>
        <v>1.15546875</v>
      </c>
      <c r="U709" s="31">
        <f>RANK(W709,W621:W974,0)</f>
        <v>260</v>
      </c>
      <c r="V709" s="31">
        <v>733</v>
      </c>
      <c r="W709" s="56">
        <v>0.66250000000000009</v>
      </c>
    </row>
    <row r="710" spans="1:23" ht="15.75" customHeight="1" x14ac:dyDescent="0.3">
      <c r="A710" s="38" t="s">
        <v>3305</v>
      </c>
      <c r="B710" s="38" t="s">
        <v>3306</v>
      </c>
      <c r="C710" s="38" t="s">
        <v>98</v>
      </c>
      <c r="D710" s="41">
        <v>25</v>
      </c>
      <c r="E710" s="43" t="s">
        <v>3307</v>
      </c>
      <c r="F710" s="38" t="s">
        <v>458</v>
      </c>
      <c r="G710" s="38" t="s">
        <v>77</v>
      </c>
      <c r="H710" s="38" t="s">
        <v>78</v>
      </c>
      <c r="I710" s="38" t="s">
        <v>79</v>
      </c>
      <c r="J710" s="38" t="s">
        <v>80</v>
      </c>
      <c r="K710" s="39">
        <v>12</v>
      </c>
      <c r="L710" s="38" t="s">
        <v>3308</v>
      </c>
      <c r="M710" s="38" t="s">
        <v>3309</v>
      </c>
      <c r="N710" s="38" t="s">
        <v>83</v>
      </c>
      <c r="O710" s="38" t="s">
        <v>84</v>
      </c>
      <c r="P710" s="38" t="s">
        <v>129</v>
      </c>
      <c r="Q710" s="31">
        <f ca="1">RANDBETWEEN(40,110)/100</f>
        <v>0.61</v>
      </c>
      <c r="R710" s="31">
        <f ca="1">Q710*(IF(J710="Yes",1.25,1))</f>
        <v>0.76249999999999996</v>
      </c>
      <c r="S710" s="31">
        <f ca="1">R710*(IF(OR(VALUE(P710)&gt;8,VALUE(D710)&gt;80),1.25,1))</f>
        <v>0.76249999999999996</v>
      </c>
      <c r="T710" s="31">
        <f ca="1">S710*(IF(H710="Mass Customer",0.85,1))</f>
        <v>0.64812499999999995</v>
      </c>
      <c r="U710" s="31">
        <f>RANK(W710,W545:W1027,0)</f>
        <v>306</v>
      </c>
      <c r="V710" s="31">
        <v>682</v>
      </c>
      <c r="W710" s="56">
        <v>0.70000000000000007</v>
      </c>
    </row>
    <row r="711" spans="1:23" ht="15.75" customHeight="1" x14ac:dyDescent="0.3">
      <c r="A711" s="38" t="s">
        <v>1857</v>
      </c>
      <c r="B711" s="38" t="s">
        <v>1858</v>
      </c>
      <c r="C711" s="38" t="s">
        <v>74</v>
      </c>
      <c r="D711" s="41">
        <v>67</v>
      </c>
      <c r="E711" s="43" t="s">
        <v>1859</v>
      </c>
      <c r="F711" s="38" t="s">
        <v>1860</v>
      </c>
      <c r="G711" s="38" t="s">
        <v>77</v>
      </c>
      <c r="H711" s="38" t="s">
        <v>126</v>
      </c>
      <c r="I711" s="38" t="s">
        <v>79</v>
      </c>
      <c r="J711" s="38" t="s">
        <v>91</v>
      </c>
      <c r="K711" s="39">
        <v>12</v>
      </c>
      <c r="L711" s="38" t="s">
        <v>1861</v>
      </c>
      <c r="M711" s="38" t="s">
        <v>1862</v>
      </c>
      <c r="N711" s="38" t="s">
        <v>105</v>
      </c>
      <c r="O711" s="38" t="s">
        <v>84</v>
      </c>
      <c r="P711" s="38" t="s">
        <v>99</v>
      </c>
      <c r="Q711" s="31">
        <f ca="1">RANDBETWEEN(40,110)/100</f>
        <v>0.7</v>
      </c>
      <c r="R711" s="31">
        <f ca="1">Q711*(IF(J711="Yes",1.25,1))</f>
        <v>0.7</v>
      </c>
      <c r="S711" s="31">
        <f ca="1">R711*(IF(OR(VALUE(P711)&gt;8,VALUE(D711)&gt;80),1.25,1))</f>
        <v>0.875</v>
      </c>
      <c r="T711" s="31">
        <f ca="1">S711*(IF(H711="Mass Customer",0.85,1))</f>
        <v>0.875</v>
      </c>
      <c r="U711" s="31">
        <f>RANK(W711,W437:W1361,0)</f>
        <v>203</v>
      </c>
      <c r="V711" s="31">
        <v>349</v>
      </c>
      <c r="W711" s="56">
        <v>0.98750000000000004</v>
      </c>
    </row>
    <row r="712" spans="1:23" ht="15.75" customHeight="1" x14ac:dyDescent="0.3">
      <c r="A712" s="38" t="s">
        <v>1590</v>
      </c>
      <c r="B712" s="38" t="s">
        <v>1591</v>
      </c>
      <c r="C712" s="38" t="s">
        <v>98</v>
      </c>
      <c r="D712" s="41">
        <v>95</v>
      </c>
      <c r="E712" s="43" t="s">
        <v>1592</v>
      </c>
      <c r="F712" s="38" t="s">
        <v>1593</v>
      </c>
      <c r="G712" s="38" t="s">
        <v>230</v>
      </c>
      <c r="H712" s="38" t="s">
        <v>126</v>
      </c>
      <c r="I712" s="38" t="s">
        <v>79</v>
      </c>
      <c r="J712" s="38" t="s">
        <v>91</v>
      </c>
      <c r="K712" s="39">
        <v>12</v>
      </c>
      <c r="L712" s="38" t="s">
        <v>1594</v>
      </c>
      <c r="M712" s="38" t="s">
        <v>1595</v>
      </c>
      <c r="N712" s="38" t="s">
        <v>94</v>
      </c>
      <c r="O712" s="38" t="s">
        <v>84</v>
      </c>
      <c r="P712" s="38" t="s">
        <v>95</v>
      </c>
      <c r="Q712" s="31">
        <f ca="1">RANDBETWEEN(40,110)/100</f>
        <v>0.78</v>
      </c>
      <c r="R712" s="31">
        <f ca="1">Q712*(IF(J712="Yes",1.25,1))</f>
        <v>0.78</v>
      </c>
      <c r="S712" s="31">
        <f ca="1">R712*(IF(OR(VALUE(P712)&gt;8,VALUE(D712)&gt;80),1.25,1))</f>
        <v>0.97500000000000009</v>
      </c>
      <c r="T712" s="31">
        <f ca="1">S712*(IF(H712="Mass Customer",0.85,1))</f>
        <v>0.97500000000000009</v>
      </c>
      <c r="U712" s="31">
        <f>RANK(W712,W439:W1421,0)</f>
        <v>169</v>
      </c>
      <c r="V712" s="31">
        <v>291</v>
      </c>
      <c r="W712" s="56">
        <v>1.0359375</v>
      </c>
    </row>
    <row r="713" spans="1:23" ht="15.75" customHeight="1" x14ac:dyDescent="0.3">
      <c r="A713" s="38" t="s">
        <v>1256</v>
      </c>
      <c r="B713" s="38" t="s">
        <v>1257</v>
      </c>
      <c r="C713" s="38" t="s">
        <v>74</v>
      </c>
      <c r="D713" s="41">
        <v>68</v>
      </c>
      <c r="E713" s="43" t="s">
        <v>1258</v>
      </c>
      <c r="F713" s="38" t="s">
        <v>402</v>
      </c>
      <c r="G713" s="38" t="s">
        <v>140</v>
      </c>
      <c r="H713" s="38" t="s">
        <v>78</v>
      </c>
      <c r="I713" s="38" t="s">
        <v>79</v>
      </c>
      <c r="J713" s="38" t="s">
        <v>80</v>
      </c>
      <c r="K713" s="39">
        <v>15</v>
      </c>
      <c r="L713" s="38" t="s">
        <v>1259</v>
      </c>
      <c r="M713" s="38" t="s">
        <v>956</v>
      </c>
      <c r="N713" s="38" t="s">
        <v>105</v>
      </c>
      <c r="O713" s="38" t="s">
        <v>84</v>
      </c>
      <c r="P713" s="38" t="s">
        <v>167</v>
      </c>
      <c r="Q713" s="31">
        <f ca="1">RANDBETWEEN(40,110)/100</f>
        <v>0.95</v>
      </c>
      <c r="R713" s="31">
        <f ca="1">Q713*(IF(J713="Yes",1.25,1))</f>
        <v>1.1875</v>
      </c>
      <c r="S713" s="31">
        <f ca="1">R713*(IF(OR(VALUE(P713)&gt;8,VALUE(D713)&gt;80),1.25,1))</f>
        <v>1.1875</v>
      </c>
      <c r="T713" s="31">
        <f ca="1">S713*(IF(H713="Mass Customer",0.85,1))</f>
        <v>1.0093749999999999</v>
      </c>
      <c r="U713" s="31">
        <f>RANK(W713,W492:W1492,0)</f>
        <v>119</v>
      </c>
      <c r="V713" s="31">
        <v>219</v>
      </c>
      <c r="W713" s="56">
        <v>1.125</v>
      </c>
    </row>
    <row r="714" spans="1:23" ht="15.75" customHeight="1" x14ac:dyDescent="0.3">
      <c r="A714" s="38" t="s">
        <v>3784</v>
      </c>
      <c r="B714" s="38" t="s">
        <v>3785</v>
      </c>
      <c r="C714" s="38" t="s">
        <v>98</v>
      </c>
      <c r="D714" s="41">
        <v>0</v>
      </c>
      <c r="E714" s="43" t="s">
        <v>3786</v>
      </c>
      <c r="F714" s="38" t="s">
        <v>919</v>
      </c>
      <c r="G714" s="38" t="s">
        <v>77</v>
      </c>
      <c r="H714" s="38" t="s">
        <v>102</v>
      </c>
      <c r="I714" s="38" t="s">
        <v>79</v>
      </c>
      <c r="J714" s="38" t="s">
        <v>91</v>
      </c>
      <c r="K714" s="39">
        <v>13</v>
      </c>
      <c r="L714" s="38" t="s">
        <v>3787</v>
      </c>
      <c r="M714" s="38" t="s">
        <v>1847</v>
      </c>
      <c r="N714" s="38" t="s">
        <v>94</v>
      </c>
      <c r="O714" s="38" t="s">
        <v>84</v>
      </c>
      <c r="P714" s="38" t="s">
        <v>120</v>
      </c>
      <c r="Q714" s="31">
        <f ca="1">RANDBETWEEN(40,110)/100</f>
        <v>0.84</v>
      </c>
      <c r="R714" s="31">
        <f ca="1">Q714*(IF(J714="Yes",1.25,1))</f>
        <v>0.84</v>
      </c>
      <c r="S714" s="31">
        <f ca="1">R714*(IF(OR(VALUE(P714)&gt;8,VALUE(D714)&gt;80),1.25,1))</f>
        <v>1.05</v>
      </c>
      <c r="T714" s="31">
        <f ca="1">S714*(IF(H714="Mass Customer",0.85,1))</f>
        <v>1.05</v>
      </c>
      <c r="U714" s="31">
        <f>RANK(W714,W709:W915,0)</f>
        <v>166</v>
      </c>
      <c r="V714" s="31">
        <v>797</v>
      </c>
      <c r="W714" s="56">
        <v>0.6</v>
      </c>
    </row>
    <row r="715" spans="1:23" ht="15.75" customHeight="1" x14ac:dyDescent="0.3">
      <c r="A715" s="38" t="s">
        <v>3157</v>
      </c>
      <c r="B715" s="38" t="s">
        <v>3158</v>
      </c>
      <c r="C715" s="38" t="s">
        <v>74</v>
      </c>
      <c r="D715" s="41">
        <v>24</v>
      </c>
      <c r="E715" s="43" t="s">
        <v>3159</v>
      </c>
      <c r="F715" s="38" t="s">
        <v>117</v>
      </c>
      <c r="G715" s="38" t="s">
        <v>101</v>
      </c>
      <c r="H715" s="38" t="s">
        <v>78</v>
      </c>
      <c r="I715" s="38" t="s">
        <v>79</v>
      </c>
      <c r="J715" s="38" t="s">
        <v>91</v>
      </c>
      <c r="K715" s="39">
        <v>17</v>
      </c>
      <c r="L715" s="38" t="s">
        <v>3160</v>
      </c>
      <c r="M715" s="38" t="s">
        <v>1725</v>
      </c>
      <c r="N715" s="38" t="s">
        <v>94</v>
      </c>
      <c r="O715" s="38" t="s">
        <v>84</v>
      </c>
      <c r="P715" s="38" t="s">
        <v>120</v>
      </c>
      <c r="Q715" s="31">
        <f ca="1">RANDBETWEEN(40,110)/100</f>
        <v>0.56000000000000005</v>
      </c>
      <c r="R715" s="31">
        <f ca="1">Q715*(IF(J715="Yes",1.25,1))</f>
        <v>0.56000000000000005</v>
      </c>
      <c r="S715" s="31">
        <f ca="1">R715*(IF(OR(VALUE(P715)&gt;8,VALUE(D715)&gt;80),1.25,1))</f>
        <v>0.70000000000000007</v>
      </c>
      <c r="T715" s="31">
        <f ca="1">S715*(IF(H715="Mass Customer",0.85,1))</f>
        <v>0.59500000000000008</v>
      </c>
      <c r="U715" s="31">
        <f>RANK(W715,W558:W1067,0)</f>
        <v>283</v>
      </c>
      <c r="V715" s="31">
        <v>648</v>
      </c>
      <c r="W715" s="56">
        <v>0.72499999999999998</v>
      </c>
    </row>
    <row r="716" spans="1:23" ht="15.75" customHeight="1" x14ac:dyDescent="0.3">
      <c r="A716" s="38" t="s">
        <v>3708</v>
      </c>
      <c r="B716" s="38" t="s">
        <v>3709</v>
      </c>
      <c r="C716" s="38" t="s">
        <v>98</v>
      </c>
      <c r="D716" s="41">
        <v>30</v>
      </c>
      <c r="E716" s="43" t="s">
        <v>3710</v>
      </c>
      <c r="F716" s="38" t="s">
        <v>704</v>
      </c>
      <c r="G716" s="38" t="s">
        <v>178</v>
      </c>
      <c r="H716" s="38" t="s">
        <v>78</v>
      </c>
      <c r="I716" s="38" t="s">
        <v>79</v>
      </c>
      <c r="J716" s="38" t="s">
        <v>91</v>
      </c>
      <c r="K716" s="39">
        <v>10</v>
      </c>
      <c r="L716" s="38" t="s">
        <v>3711</v>
      </c>
      <c r="M716" s="38" t="s">
        <v>3506</v>
      </c>
      <c r="N716" s="38" t="s">
        <v>94</v>
      </c>
      <c r="O716" s="38" t="s">
        <v>84</v>
      </c>
      <c r="P716" s="38" t="s">
        <v>99</v>
      </c>
      <c r="Q716" s="31">
        <f ca="1">RANDBETWEEN(40,110)/100</f>
        <v>0.72</v>
      </c>
      <c r="R716" s="31">
        <f ca="1">Q716*(IF(J716="Yes",1.25,1))</f>
        <v>0.72</v>
      </c>
      <c r="S716" s="31">
        <f ca="1">R716*(IF(OR(VALUE(P716)&gt;8,VALUE(D716)&gt;80),1.25,1))</f>
        <v>0.89999999999999991</v>
      </c>
      <c r="T716" s="31">
        <f ca="1">S716*(IF(H716="Mass Customer",0.85,1))</f>
        <v>0.7649999999999999</v>
      </c>
      <c r="U716" s="31">
        <f>RANK(W716,W494:W935,0)</f>
        <v>351</v>
      </c>
      <c r="V716" s="31">
        <v>780</v>
      </c>
      <c r="W716" s="56">
        <v>0.62421874999999993</v>
      </c>
    </row>
    <row r="717" spans="1:23" ht="15.75" customHeight="1" x14ac:dyDescent="0.3">
      <c r="A717" s="38" t="s">
        <v>1647</v>
      </c>
      <c r="B717" s="38" t="s">
        <v>1648</v>
      </c>
      <c r="C717" s="38" t="s">
        <v>74</v>
      </c>
      <c r="D717" s="41">
        <v>79</v>
      </c>
      <c r="E717" s="43" t="s">
        <v>1649</v>
      </c>
      <c r="F717" s="38" t="s">
        <v>1650</v>
      </c>
      <c r="G717" s="38" t="s">
        <v>178</v>
      </c>
      <c r="H717" s="38" t="s">
        <v>102</v>
      </c>
      <c r="I717" s="38" t="s">
        <v>79</v>
      </c>
      <c r="J717" s="38" t="s">
        <v>80</v>
      </c>
      <c r="K717" s="39">
        <v>11</v>
      </c>
      <c r="L717" s="38" t="s">
        <v>1651</v>
      </c>
      <c r="M717" s="38" t="s">
        <v>581</v>
      </c>
      <c r="N717" s="38" t="s">
        <v>94</v>
      </c>
      <c r="O717" s="38" t="s">
        <v>84</v>
      </c>
      <c r="P717" s="38" t="s">
        <v>355</v>
      </c>
      <c r="Q717" s="31">
        <f ca="1">RANDBETWEEN(40,110)/100</f>
        <v>0.97</v>
      </c>
      <c r="R717" s="31">
        <f ca="1">Q717*(IF(J717="Yes",1.25,1))</f>
        <v>1.2124999999999999</v>
      </c>
      <c r="S717" s="31">
        <f ca="1">R717*(IF(OR(VALUE(P717)&gt;8,VALUE(D717)&gt;80),1.25,1))</f>
        <v>1.515625</v>
      </c>
      <c r="T717" s="31">
        <f ca="1">S717*(IF(H717="Mass Customer",0.85,1))</f>
        <v>1.515625</v>
      </c>
      <c r="U717" s="31">
        <f>RANK(W717,W449:W1414,0)</f>
        <v>172</v>
      </c>
      <c r="V717" s="31">
        <v>302</v>
      </c>
      <c r="W717" s="56">
        <v>1.03</v>
      </c>
    </row>
    <row r="718" spans="1:23" ht="15.75" customHeight="1" x14ac:dyDescent="0.3">
      <c r="A718" s="38" t="s">
        <v>878</v>
      </c>
      <c r="B718" s="38" t="s">
        <v>879</v>
      </c>
      <c r="C718" s="38" t="s">
        <v>98</v>
      </c>
      <c r="D718" s="41">
        <v>4</v>
      </c>
      <c r="E718" s="43" t="s">
        <v>880</v>
      </c>
      <c r="F718" s="38" t="s">
        <v>881</v>
      </c>
      <c r="G718" s="38" t="s">
        <v>77</v>
      </c>
      <c r="H718" s="38" t="s">
        <v>78</v>
      </c>
      <c r="I718" s="38" t="s">
        <v>79</v>
      </c>
      <c r="J718" s="38" t="s">
        <v>91</v>
      </c>
      <c r="K718" s="39">
        <v>6</v>
      </c>
      <c r="L718" s="38" t="s">
        <v>882</v>
      </c>
      <c r="M718" s="38" t="s">
        <v>712</v>
      </c>
      <c r="N718" s="38" t="s">
        <v>83</v>
      </c>
      <c r="O718" s="38" t="s">
        <v>84</v>
      </c>
      <c r="P718" s="38" t="s">
        <v>113</v>
      </c>
      <c r="Q718" s="31">
        <f ca="1">RANDBETWEEN(40,110)/100</f>
        <v>0.89</v>
      </c>
      <c r="R718" s="31">
        <f ca="1">Q718*(IF(J718="Yes",1.25,1))</f>
        <v>0.89</v>
      </c>
      <c r="S718" s="31">
        <f ca="1">R718*(IF(OR(VALUE(P718)&gt;8,VALUE(D718)&gt;80),1.25,1))</f>
        <v>0.89</v>
      </c>
      <c r="T718" s="31">
        <f ca="1">S718*(IF(H718="Mass Customer",0.85,1))</f>
        <v>0.75649999999999995</v>
      </c>
      <c r="U718" s="31">
        <f>RANK(W718,W573:W1573,0)</f>
        <v>66</v>
      </c>
      <c r="V718" s="31">
        <v>144</v>
      </c>
      <c r="W718" s="56">
        <v>1.234375</v>
      </c>
    </row>
    <row r="719" spans="1:23" ht="15.75" hidden="1" customHeight="1" x14ac:dyDescent="0.3">
      <c r="A719" s="38" t="s">
        <v>1932</v>
      </c>
      <c r="B719" s="38" t="s">
        <v>1933</v>
      </c>
      <c r="C719" s="38" t="s">
        <v>74</v>
      </c>
      <c r="D719" s="41">
        <v>60</v>
      </c>
      <c r="E719" s="43" t="s">
        <v>1934</v>
      </c>
      <c r="F719" s="40"/>
      <c r="G719" s="38" t="s">
        <v>178</v>
      </c>
      <c r="H719" s="38" t="s">
        <v>102</v>
      </c>
      <c r="I719" s="38" t="s">
        <v>79</v>
      </c>
      <c r="J719" s="38" t="s">
        <v>91</v>
      </c>
      <c r="K719" s="39">
        <v>18</v>
      </c>
      <c r="L719" s="38" t="s">
        <v>1935</v>
      </c>
      <c r="M719" s="38" t="s">
        <v>1936</v>
      </c>
      <c r="N719" s="38" t="s">
        <v>83</v>
      </c>
      <c r="O719" s="38" t="s">
        <v>84</v>
      </c>
      <c r="P719" s="38" t="s">
        <v>99</v>
      </c>
      <c r="Q719" s="31">
        <f ca="1">RANDBETWEEN(40,110)/100</f>
        <v>0.91</v>
      </c>
      <c r="R719" s="31">
        <f ca="1">Q719*(IF(J719="Yes",1.25,1))</f>
        <v>0.91</v>
      </c>
      <c r="S719" s="31">
        <f ca="1">R719*(IF(OR(VALUE(P719)&gt;8,VALUE(D719)&gt;80),1.25,1))</f>
        <v>1.1375</v>
      </c>
      <c r="T719" s="31">
        <f ca="1">S719*(IF(H719="Mass Customer",0.85,1))</f>
        <v>1.1375</v>
      </c>
      <c r="U719" s="31">
        <f>RANK(W719,W453:W1353,0)</f>
        <v>207</v>
      </c>
      <c r="V719" s="31">
        <v>366</v>
      </c>
      <c r="W719" s="31">
        <v>0.97500000000000009</v>
      </c>
    </row>
    <row r="720" spans="1:23" ht="15.75" customHeight="1" x14ac:dyDescent="0.3">
      <c r="A720" s="38" t="s">
        <v>1726</v>
      </c>
      <c r="B720" s="38" t="s">
        <v>1727</v>
      </c>
      <c r="C720" s="38" t="s">
        <v>74</v>
      </c>
      <c r="D720" s="41">
        <v>87</v>
      </c>
      <c r="E720" s="43" t="s">
        <v>1728</v>
      </c>
      <c r="F720" s="38" t="s">
        <v>542</v>
      </c>
      <c r="G720" s="38" t="s">
        <v>101</v>
      </c>
      <c r="H720" s="38" t="s">
        <v>102</v>
      </c>
      <c r="I720" s="38" t="s">
        <v>79</v>
      </c>
      <c r="J720" s="38" t="s">
        <v>80</v>
      </c>
      <c r="K720" s="39">
        <v>4</v>
      </c>
      <c r="L720" s="38" t="s">
        <v>1729</v>
      </c>
      <c r="M720" s="38" t="s">
        <v>1480</v>
      </c>
      <c r="N720" s="38" t="s">
        <v>94</v>
      </c>
      <c r="O720" s="38" t="s">
        <v>84</v>
      </c>
      <c r="P720" s="38" t="s">
        <v>120</v>
      </c>
      <c r="Q720" s="31">
        <f ca="1">RANDBETWEEN(40,110)/100</f>
        <v>0.78</v>
      </c>
      <c r="R720" s="31">
        <f ca="1">Q720*(IF(J720="Yes",1.25,1))</f>
        <v>0.97500000000000009</v>
      </c>
      <c r="S720" s="31">
        <f ca="1">R720*(IF(OR(VALUE(P720)&gt;8,VALUE(D720)&gt;80),1.25,1))</f>
        <v>1.21875</v>
      </c>
      <c r="T720" s="31">
        <f ca="1">S720*(IF(H720="Mass Customer",0.85,1))</f>
        <v>1.21875</v>
      </c>
      <c r="U720" s="31">
        <f>RANK(W720,W455:W1400,0)</f>
        <v>181</v>
      </c>
      <c r="V720" s="31">
        <v>320</v>
      </c>
      <c r="W720" s="56">
        <v>1.015625</v>
      </c>
    </row>
    <row r="721" spans="1:23" ht="15.75" customHeight="1" x14ac:dyDescent="0.3">
      <c r="A721" s="38" t="s">
        <v>2653</v>
      </c>
      <c r="B721" s="40"/>
      <c r="C721" s="38" t="s">
        <v>98</v>
      </c>
      <c r="D721" s="41">
        <v>71</v>
      </c>
      <c r="E721" s="43" t="s">
        <v>2654</v>
      </c>
      <c r="F721" s="38" t="s">
        <v>1219</v>
      </c>
      <c r="G721" s="38" t="s">
        <v>101</v>
      </c>
      <c r="H721" s="38" t="s">
        <v>78</v>
      </c>
      <c r="I721" s="38" t="s">
        <v>79</v>
      </c>
      <c r="J721" s="38" t="s">
        <v>80</v>
      </c>
      <c r="K721" s="39">
        <v>9</v>
      </c>
      <c r="L721" s="38" t="s">
        <v>2655</v>
      </c>
      <c r="M721" s="38" t="s">
        <v>1202</v>
      </c>
      <c r="N721" s="38" t="s">
        <v>94</v>
      </c>
      <c r="O721" s="38" t="s">
        <v>84</v>
      </c>
      <c r="P721" s="38" t="s">
        <v>85</v>
      </c>
      <c r="Q721" s="31">
        <f ca="1">RANDBETWEEN(40,110)/100</f>
        <v>0.86</v>
      </c>
      <c r="R721" s="31">
        <f ca="1">Q721*(IF(J721="Yes",1.25,1))</f>
        <v>1.075</v>
      </c>
      <c r="S721" s="31">
        <f ca="1">R721*(IF(OR(VALUE(P721)&gt;8,VALUE(D721)&gt;80),1.25,1))</f>
        <v>1.075</v>
      </c>
      <c r="T721" s="31">
        <f ca="1">S721*(IF(H721="Mass Customer",0.85,1))</f>
        <v>0.91374999999999995</v>
      </c>
      <c r="U721" s="31">
        <f>RANK(W721,W457:W1189,0)</f>
        <v>291</v>
      </c>
      <c r="V721" s="31">
        <v>530</v>
      </c>
      <c r="W721" s="56">
        <v>0.8287500000000001</v>
      </c>
    </row>
    <row r="722" spans="1:23" ht="15.75" customHeight="1" x14ac:dyDescent="0.3">
      <c r="A722" s="38" t="s">
        <v>287</v>
      </c>
      <c r="B722" s="38" t="s">
        <v>288</v>
      </c>
      <c r="C722" s="38" t="s">
        <v>74</v>
      </c>
      <c r="D722" s="41">
        <v>71</v>
      </c>
      <c r="E722" s="43" t="s">
        <v>289</v>
      </c>
      <c r="F722" s="38" t="s">
        <v>259</v>
      </c>
      <c r="G722" s="38" t="s">
        <v>230</v>
      </c>
      <c r="H722" s="38" t="s">
        <v>78</v>
      </c>
      <c r="I722" s="38" t="s">
        <v>79</v>
      </c>
      <c r="J722" s="38" t="s">
        <v>91</v>
      </c>
      <c r="K722" s="39">
        <v>9</v>
      </c>
      <c r="L722" s="38" t="s">
        <v>290</v>
      </c>
      <c r="M722" s="38" t="s">
        <v>291</v>
      </c>
      <c r="N722" s="38" t="s">
        <v>83</v>
      </c>
      <c r="O722" s="38" t="s">
        <v>84</v>
      </c>
      <c r="P722" s="38" t="s">
        <v>120</v>
      </c>
      <c r="Q722" s="31">
        <f ca="1">RANDBETWEEN(40,110)/100</f>
        <v>0.72</v>
      </c>
      <c r="R722" s="31">
        <f ca="1">Q722*(IF(J722="Yes",1.25,1))</f>
        <v>0.72</v>
      </c>
      <c r="S722" s="31">
        <f ca="1">R722*(IF(OR(VALUE(P722)&gt;8,VALUE(D722)&gt;80),1.25,1))</f>
        <v>0.89999999999999991</v>
      </c>
      <c r="T722" s="31">
        <f ca="1">S722*(IF(H722="Mass Customer",0.85,1))</f>
        <v>0.7649999999999999</v>
      </c>
      <c r="U722" s="31">
        <f>RANK(W722,W688:W1688,0)</f>
        <v>9</v>
      </c>
      <c r="V722" s="31">
        <v>32</v>
      </c>
      <c r="W722" s="56">
        <v>1.453125</v>
      </c>
    </row>
    <row r="723" spans="1:23" ht="15.75" customHeight="1" x14ac:dyDescent="0.3">
      <c r="A723" s="38" t="s">
        <v>754</v>
      </c>
      <c r="B723" s="38" t="s">
        <v>755</v>
      </c>
      <c r="C723" s="38" t="s">
        <v>74</v>
      </c>
      <c r="D723" s="41">
        <v>71</v>
      </c>
      <c r="E723" s="43" t="s">
        <v>756</v>
      </c>
      <c r="F723" s="38" t="s">
        <v>757</v>
      </c>
      <c r="G723" s="38" t="s">
        <v>140</v>
      </c>
      <c r="H723" s="38" t="s">
        <v>102</v>
      </c>
      <c r="I723" s="38" t="s">
        <v>79</v>
      </c>
      <c r="J723" s="38" t="s">
        <v>91</v>
      </c>
      <c r="K723" s="39">
        <v>4</v>
      </c>
      <c r="L723" s="38" t="s">
        <v>758</v>
      </c>
      <c r="M723" s="38" t="s">
        <v>759</v>
      </c>
      <c r="N723" s="38" t="s">
        <v>94</v>
      </c>
      <c r="O723" s="38" t="s">
        <v>84</v>
      </c>
      <c r="P723" s="38" t="s">
        <v>167</v>
      </c>
      <c r="Q723" s="31">
        <f ca="1">RANDBETWEEN(40,110)/100</f>
        <v>0.93</v>
      </c>
      <c r="R723" s="31">
        <f ca="1">Q723*(IF(J723="Yes",1.25,1))</f>
        <v>0.93</v>
      </c>
      <c r="S723" s="31">
        <f ca="1">R723*(IF(OR(VALUE(P723)&gt;8,VALUE(D723)&gt;80),1.25,1))</f>
        <v>0.93</v>
      </c>
      <c r="T723" s="31">
        <f ca="1">S723*(IF(H723="Mass Customer",0.85,1))</f>
        <v>0.93</v>
      </c>
      <c r="U723" s="31">
        <f>RANK(W723,W602:W1602,0)</f>
        <v>53</v>
      </c>
      <c r="V723" s="31">
        <v>120</v>
      </c>
      <c r="W723" s="56">
        <v>1.2625</v>
      </c>
    </row>
    <row r="724" spans="1:23" ht="15.75" customHeight="1" x14ac:dyDescent="0.3">
      <c r="A724" s="38" t="s">
        <v>1737</v>
      </c>
      <c r="B724" s="38" t="s">
        <v>1738</v>
      </c>
      <c r="C724" s="38" t="s">
        <v>98</v>
      </c>
      <c r="D724" s="41">
        <v>0</v>
      </c>
      <c r="E724" s="43" t="s">
        <v>1739</v>
      </c>
      <c r="F724" s="38" t="s">
        <v>1740</v>
      </c>
      <c r="G724" s="38" t="s">
        <v>90</v>
      </c>
      <c r="H724" s="38" t="s">
        <v>78</v>
      </c>
      <c r="I724" s="38" t="s">
        <v>79</v>
      </c>
      <c r="J724" s="38" t="s">
        <v>91</v>
      </c>
      <c r="K724" s="39">
        <v>17</v>
      </c>
      <c r="L724" s="38" t="s">
        <v>1741</v>
      </c>
      <c r="M724" s="38" t="s">
        <v>1742</v>
      </c>
      <c r="N724" s="38" t="s">
        <v>94</v>
      </c>
      <c r="O724" s="38" t="s">
        <v>84</v>
      </c>
      <c r="P724" s="38" t="s">
        <v>120</v>
      </c>
      <c r="Q724" s="31">
        <f ca="1">RANDBETWEEN(40,110)/100</f>
        <v>0.91</v>
      </c>
      <c r="R724" s="31">
        <f ca="1">Q724*(IF(J724="Yes",1.25,1))</f>
        <v>0.91</v>
      </c>
      <c r="S724" s="31">
        <f ca="1">R724*(IF(OR(VALUE(P724)&gt;8,VALUE(D724)&gt;80),1.25,1))</f>
        <v>1.1375</v>
      </c>
      <c r="T724" s="31">
        <f ca="1">S724*(IF(H724="Mass Customer",0.85,1))</f>
        <v>0.96687499999999993</v>
      </c>
      <c r="U724" s="31">
        <f>RANK(W724,W720:W1401,0)</f>
        <v>86</v>
      </c>
      <c r="V724" s="31">
        <v>322</v>
      </c>
      <c r="W724" s="56">
        <v>1.0125</v>
      </c>
    </row>
    <row r="725" spans="1:23" ht="15.75" hidden="1" customHeight="1" x14ac:dyDescent="0.3">
      <c r="A725" s="38" t="s">
        <v>395</v>
      </c>
      <c r="B725" s="38" t="s">
        <v>396</v>
      </c>
      <c r="C725" s="38" t="s">
        <v>98</v>
      </c>
      <c r="D725" s="41">
        <v>97</v>
      </c>
      <c r="E725" s="43" t="s">
        <v>397</v>
      </c>
      <c r="F725" s="40"/>
      <c r="G725" s="38" t="s">
        <v>90</v>
      </c>
      <c r="H725" s="38" t="s">
        <v>78</v>
      </c>
      <c r="I725" s="38" t="s">
        <v>79</v>
      </c>
      <c r="J725" s="38" t="s">
        <v>91</v>
      </c>
      <c r="K725" s="39">
        <v>8</v>
      </c>
      <c r="L725" s="38" t="s">
        <v>398</v>
      </c>
      <c r="M725" s="38" t="s">
        <v>180</v>
      </c>
      <c r="N725" s="38" t="s">
        <v>94</v>
      </c>
      <c r="O725" s="38" t="s">
        <v>84</v>
      </c>
      <c r="P725" s="38" t="s">
        <v>99</v>
      </c>
      <c r="Q725" s="31">
        <f ca="1">RANDBETWEEN(40,110)/100</f>
        <v>0.67</v>
      </c>
      <c r="R725" s="31">
        <f ca="1">Q725*(IF(J725="Yes",1.25,1))</f>
        <v>0.67</v>
      </c>
      <c r="S725" s="31">
        <f ca="1">R725*(IF(OR(VALUE(P725)&gt;8,VALUE(D725)&gt;80),1.25,1))</f>
        <v>0.83750000000000002</v>
      </c>
      <c r="T725" s="31">
        <f ca="1">S725*(IF(H725="Mass Customer",0.85,1))</f>
        <v>0.71187500000000004</v>
      </c>
      <c r="U725" s="31">
        <f>RANK(W725,W671:W1671,0)</f>
        <v>18</v>
      </c>
      <c r="V725" s="31">
        <v>54</v>
      </c>
      <c r="W725" s="31">
        <v>1.3812500000000001</v>
      </c>
    </row>
    <row r="726" spans="1:23" ht="15.75" customHeight="1" x14ac:dyDescent="0.3">
      <c r="A726" s="38" t="s">
        <v>2322</v>
      </c>
      <c r="B726" s="38" t="s">
        <v>2323</v>
      </c>
      <c r="C726" s="38" t="s">
        <v>74</v>
      </c>
      <c r="D726" s="41">
        <v>42</v>
      </c>
      <c r="E726" s="43" t="s">
        <v>2324</v>
      </c>
      <c r="F726" s="38" t="s">
        <v>2325</v>
      </c>
      <c r="G726" s="38" t="s">
        <v>101</v>
      </c>
      <c r="H726" s="38" t="s">
        <v>126</v>
      </c>
      <c r="I726" s="38" t="s">
        <v>79</v>
      </c>
      <c r="J726" s="38" t="s">
        <v>91</v>
      </c>
      <c r="K726" s="39">
        <v>14</v>
      </c>
      <c r="L726" s="38" t="s">
        <v>2326</v>
      </c>
      <c r="M726" s="38" t="s">
        <v>2327</v>
      </c>
      <c r="N726" s="38" t="s">
        <v>94</v>
      </c>
      <c r="O726" s="38" t="s">
        <v>84</v>
      </c>
      <c r="P726" s="38" t="s">
        <v>95</v>
      </c>
      <c r="Q726" s="31">
        <f ca="1">RANDBETWEEN(40,110)/100</f>
        <v>0.68</v>
      </c>
      <c r="R726" s="31">
        <f ca="1">Q726*(IF(J726="Yes",1.25,1))</f>
        <v>0.68</v>
      </c>
      <c r="S726" s="31">
        <f ca="1">R726*(IF(OR(VALUE(P726)&gt;8,VALUE(D726)&gt;80),1.25,1))</f>
        <v>0.85000000000000009</v>
      </c>
      <c r="T726" s="31">
        <f ca="1">S726*(IF(H726="Mass Customer",0.85,1))</f>
        <v>0.85000000000000009</v>
      </c>
      <c r="U726" s="31">
        <f>RANK(W726,W467:W1272,0)</f>
        <v>246</v>
      </c>
      <c r="V726" s="31">
        <v>450</v>
      </c>
      <c r="W726" s="56">
        <v>0.89999999999999991</v>
      </c>
    </row>
    <row r="727" spans="1:23" ht="15.75" customHeight="1" x14ac:dyDescent="0.3">
      <c r="A727" s="38" t="s">
        <v>1760</v>
      </c>
      <c r="B727" s="38" t="s">
        <v>1761</v>
      </c>
      <c r="C727" s="38" t="s">
        <v>74</v>
      </c>
      <c r="D727" s="41">
        <v>84</v>
      </c>
      <c r="E727" s="43" t="s">
        <v>1762</v>
      </c>
      <c r="F727" s="38" t="s">
        <v>671</v>
      </c>
      <c r="G727" s="38" t="s">
        <v>230</v>
      </c>
      <c r="H727" s="38" t="s">
        <v>78</v>
      </c>
      <c r="I727" s="38" t="s">
        <v>79</v>
      </c>
      <c r="J727" s="38" t="s">
        <v>91</v>
      </c>
      <c r="K727" s="39">
        <v>12</v>
      </c>
      <c r="L727" s="38" t="s">
        <v>1763</v>
      </c>
      <c r="M727" s="38" t="s">
        <v>1764</v>
      </c>
      <c r="N727" s="38" t="s">
        <v>83</v>
      </c>
      <c r="O727" s="38" t="s">
        <v>84</v>
      </c>
      <c r="P727" s="38" t="s">
        <v>106</v>
      </c>
      <c r="Q727" s="31">
        <f ca="1">RANDBETWEEN(40,110)/100</f>
        <v>0.83</v>
      </c>
      <c r="R727" s="31">
        <f ca="1">Q727*(IF(J727="Yes",1.25,1))</f>
        <v>0.83</v>
      </c>
      <c r="S727" s="31">
        <f ca="1">R727*(IF(OR(VALUE(P727)&gt;8,VALUE(D727)&gt;80),1.25,1))</f>
        <v>1.0374999999999999</v>
      </c>
      <c r="T727" s="31">
        <f ca="1">S727*(IF(H727="Mass Customer",0.85,1))</f>
        <v>0.88187499999999985</v>
      </c>
      <c r="U727" s="31">
        <f>RANK(W727,W469:W1399,0)</f>
        <v>182</v>
      </c>
      <c r="V727" s="31">
        <v>326</v>
      </c>
      <c r="W727" s="56">
        <v>1.0093749999999999</v>
      </c>
    </row>
    <row r="728" spans="1:23" ht="15.75" hidden="1" customHeight="1" x14ac:dyDescent="0.3">
      <c r="A728" s="38" t="s">
        <v>3792</v>
      </c>
      <c r="B728" s="38" t="s">
        <v>3793</v>
      </c>
      <c r="C728" s="38" t="s">
        <v>98</v>
      </c>
      <c r="D728" s="41">
        <v>64</v>
      </c>
      <c r="E728" s="43" t="s">
        <v>3794</v>
      </c>
      <c r="F728" s="40"/>
      <c r="G728" s="38" t="s">
        <v>77</v>
      </c>
      <c r="H728" s="38" t="s">
        <v>126</v>
      </c>
      <c r="I728" s="38" t="s">
        <v>79</v>
      </c>
      <c r="J728" s="38" t="s">
        <v>91</v>
      </c>
      <c r="K728" s="39">
        <v>17</v>
      </c>
      <c r="L728" s="38" t="s">
        <v>3795</v>
      </c>
      <c r="M728" s="38" t="s">
        <v>941</v>
      </c>
      <c r="N728" s="38" t="s">
        <v>94</v>
      </c>
      <c r="O728" s="38" t="s">
        <v>84</v>
      </c>
      <c r="P728" s="38" t="s">
        <v>167</v>
      </c>
      <c r="Q728" s="31">
        <f ca="1">RANDBETWEEN(40,110)/100</f>
        <v>0.72</v>
      </c>
      <c r="R728" s="31">
        <f ca="1">Q728*(IF(J728="Yes",1.25,1))</f>
        <v>0.72</v>
      </c>
      <c r="S728" s="31">
        <f ca="1">R728*(IF(OR(VALUE(P728)&gt;8,VALUE(D728)&gt;80),1.25,1))</f>
        <v>0.72</v>
      </c>
      <c r="T728" s="31">
        <f ca="1">S728*(IF(H728="Mass Customer",0.85,1))</f>
        <v>0.72</v>
      </c>
      <c r="U728" s="31">
        <f>RANK(W728,W471:W927,0)</f>
        <v>372</v>
      </c>
      <c r="V728" s="31">
        <v>801</v>
      </c>
      <c r="W728" s="31">
        <v>0.59765625</v>
      </c>
    </row>
    <row r="729" spans="1:23" ht="15.75" customHeight="1" x14ac:dyDescent="0.3">
      <c r="A729" s="38" t="s">
        <v>3737</v>
      </c>
      <c r="B729" s="38" t="s">
        <v>3738</v>
      </c>
      <c r="C729" s="38" t="s">
        <v>74</v>
      </c>
      <c r="D729" s="41">
        <v>1</v>
      </c>
      <c r="E729" s="43" t="s">
        <v>3739</v>
      </c>
      <c r="F729" s="38" t="s">
        <v>408</v>
      </c>
      <c r="G729" s="38" t="s">
        <v>152</v>
      </c>
      <c r="H729" s="38" t="s">
        <v>126</v>
      </c>
      <c r="I729" s="38" t="s">
        <v>79</v>
      </c>
      <c r="J729" s="38" t="s">
        <v>91</v>
      </c>
      <c r="K729" s="39">
        <v>7</v>
      </c>
      <c r="L729" s="38" t="s">
        <v>3740</v>
      </c>
      <c r="M729" s="38" t="s">
        <v>3741</v>
      </c>
      <c r="N729" s="38" t="s">
        <v>94</v>
      </c>
      <c r="O729" s="38" t="s">
        <v>84</v>
      </c>
      <c r="P729" s="38" t="s">
        <v>99</v>
      </c>
      <c r="Q729" s="31">
        <f ca="1">RANDBETWEEN(40,110)/100</f>
        <v>0.6</v>
      </c>
      <c r="R729" s="31">
        <f ca="1">Q729*(IF(J729="Yes",1.25,1))</f>
        <v>0.6</v>
      </c>
      <c r="S729" s="31">
        <f ca="1">R729*(IF(OR(VALUE(P729)&gt;8,VALUE(D729)&gt;80),1.25,1))</f>
        <v>0.75</v>
      </c>
      <c r="T729" s="31">
        <f ca="1">S729*(IF(H729="Mass Customer",0.85,1))</f>
        <v>0.75</v>
      </c>
      <c r="U729" s="31">
        <f>RANK(W729,W719:W941,0)</f>
        <v>176</v>
      </c>
      <c r="V729" s="31">
        <v>788</v>
      </c>
      <c r="W729" s="56">
        <v>0.61250000000000004</v>
      </c>
    </row>
    <row r="730" spans="1:23" ht="15.75" customHeight="1" x14ac:dyDescent="0.3">
      <c r="A730" s="38" t="s">
        <v>3619</v>
      </c>
      <c r="B730" s="38" t="s">
        <v>3620</v>
      </c>
      <c r="C730" s="38" t="s">
        <v>74</v>
      </c>
      <c r="D730" s="41">
        <v>69</v>
      </c>
      <c r="E730" s="43" t="s">
        <v>3621</v>
      </c>
      <c r="F730" s="38" t="s">
        <v>3054</v>
      </c>
      <c r="G730" s="38" t="s">
        <v>178</v>
      </c>
      <c r="H730" s="38" t="s">
        <v>126</v>
      </c>
      <c r="I730" s="38" t="s">
        <v>79</v>
      </c>
      <c r="J730" s="38" t="s">
        <v>91</v>
      </c>
      <c r="K730" s="39">
        <v>17</v>
      </c>
      <c r="L730" s="38" t="s">
        <v>3622</v>
      </c>
      <c r="M730" s="38" t="s">
        <v>2307</v>
      </c>
      <c r="N730" s="38" t="s">
        <v>94</v>
      </c>
      <c r="O730" s="38" t="s">
        <v>84</v>
      </c>
      <c r="P730" s="38" t="s">
        <v>129</v>
      </c>
      <c r="Q730" s="31">
        <f ca="1">RANDBETWEEN(40,110)/100</f>
        <v>0.81</v>
      </c>
      <c r="R730" s="31">
        <f ca="1">Q730*(IF(J730="Yes",1.25,1))</f>
        <v>0.81</v>
      </c>
      <c r="S730" s="31">
        <f ca="1">R730*(IF(OR(VALUE(P730)&gt;8,VALUE(D730)&gt;80),1.25,1))</f>
        <v>0.81</v>
      </c>
      <c r="T730" s="31">
        <f ca="1">S730*(IF(H730="Mass Customer",0.85,1))</f>
        <v>0.81</v>
      </c>
      <c r="U730" s="31">
        <f>RANK(W730,W475:W971,0)</f>
        <v>376</v>
      </c>
      <c r="V730" s="31">
        <v>755</v>
      </c>
      <c r="W730" s="56">
        <v>0.64</v>
      </c>
    </row>
    <row r="731" spans="1:23" ht="15.75" customHeight="1" x14ac:dyDescent="0.3">
      <c r="A731" s="38" t="s">
        <v>239</v>
      </c>
      <c r="B731" s="38" t="s">
        <v>240</v>
      </c>
      <c r="C731" s="38" t="s">
        <v>98</v>
      </c>
      <c r="D731" s="41">
        <v>78</v>
      </c>
      <c r="E731" s="43" t="s">
        <v>241</v>
      </c>
      <c r="F731" s="38" t="s">
        <v>242</v>
      </c>
      <c r="G731" s="38" t="s">
        <v>77</v>
      </c>
      <c r="H731" s="38" t="s">
        <v>78</v>
      </c>
      <c r="I731" s="38" t="s">
        <v>79</v>
      </c>
      <c r="J731" s="38" t="s">
        <v>91</v>
      </c>
      <c r="K731" s="39">
        <v>4</v>
      </c>
      <c r="L731" s="38" t="s">
        <v>243</v>
      </c>
      <c r="M731" s="38" t="s">
        <v>244</v>
      </c>
      <c r="N731" s="38" t="s">
        <v>83</v>
      </c>
      <c r="O731" s="38" t="s">
        <v>84</v>
      </c>
      <c r="P731" s="38" t="s">
        <v>106</v>
      </c>
      <c r="Q731" s="31">
        <f ca="1">RANDBETWEEN(40,110)/100</f>
        <v>0.66</v>
      </c>
      <c r="R731" s="31">
        <f ca="1">Q731*(IF(J731="Yes",1.25,1))</f>
        <v>0.66</v>
      </c>
      <c r="S731" s="31">
        <f ca="1">R731*(IF(OR(VALUE(P731)&gt;8,VALUE(D731)&gt;80),1.25,1))</f>
        <v>0.66</v>
      </c>
      <c r="T731" s="31">
        <f ca="1">S731*(IF(H731="Mass Customer",0.85,1))</f>
        <v>0.56100000000000005</v>
      </c>
      <c r="U731" s="31">
        <f>RANK(W731,W706:W1706,0)</f>
        <v>8</v>
      </c>
      <c r="V731" s="31">
        <v>25</v>
      </c>
      <c r="W731" s="56">
        <v>1.484375</v>
      </c>
    </row>
    <row r="732" spans="1:23" ht="15.75" customHeight="1" x14ac:dyDescent="0.3">
      <c r="A732" s="38" t="s">
        <v>3990</v>
      </c>
      <c r="B732" s="38" t="s">
        <v>3991</v>
      </c>
      <c r="C732" s="38" t="s">
        <v>74</v>
      </c>
      <c r="D732" s="41">
        <v>42</v>
      </c>
      <c r="E732" s="43" t="s">
        <v>3992</v>
      </c>
      <c r="F732" s="38" t="s">
        <v>117</v>
      </c>
      <c r="G732" s="38" t="s">
        <v>101</v>
      </c>
      <c r="H732" s="38" t="s">
        <v>78</v>
      </c>
      <c r="I732" s="38" t="s">
        <v>79</v>
      </c>
      <c r="J732" s="38" t="s">
        <v>80</v>
      </c>
      <c r="K732" s="39">
        <v>5</v>
      </c>
      <c r="L732" s="38" t="s">
        <v>3993</v>
      </c>
      <c r="M732" s="38" t="s">
        <v>296</v>
      </c>
      <c r="N732" s="38" t="s">
        <v>105</v>
      </c>
      <c r="O732" s="38" t="s">
        <v>84</v>
      </c>
      <c r="P732" s="38" t="s">
        <v>167</v>
      </c>
      <c r="Q732" s="31">
        <f ca="1">RANDBETWEEN(40,110)/100</f>
        <v>0.6</v>
      </c>
      <c r="R732" s="31">
        <f ca="1">Q732*(IF(J732="Yes",1.25,1))</f>
        <v>0.75</v>
      </c>
      <c r="S732" s="31">
        <f ca="1">R732*(IF(OR(VALUE(P732)&gt;8,VALUE(D732)&gt;80),1.25,1))</f>
        <v>0.75</v>
      </c>
      <c r="T732" s="31">
        <f ca="1">S732*(IF(H732="Mass Customer",0.85,1))</f>
        <v>0.63749999999999996</v>
      </c>
      <c r="U732" s="31">
        <f>RANK(W732,W479:W884,0)</f>
        <v>349</v>
      </c>
      <c r="V732" s="31">
        <v>845</v>
      </c>
      <c r="W732" s="56">
        <v>0.5631250000000001</v>
      </c>
    </row>
    <row r="733" spans="1:23" ht="15.75" customHeight="1" x14ac:dyDescent="0.3">
      <c r="A733" s="38" t="s">
        <v>2054</v>
      </c>
      <c r="B733" s="38" t="s">
        <v>2055</v>
      </c>
      <c r="C733" s="38" t="s">
        <v>74</v>
      </c>
      <c r="D733" s="41">
        <v>36</v>
      </c>
      <c r="E733" s="43" t="s">
        <v>2056</v>
      </c>
      <c r="F733" s="38" t="s">
        <v>1829</v>
      </c>
      <c r="G733" s="38" t="s">
        <v>140</v>
      </c>
      <c r="H733" s="38" t="s">
        <v>78</v>
      </c>
      <c r="I733" s="38" t="s">
        <v>79</v>
      </c>
      <c r="J733" s="38" t="s">
        <v>80</v>
      </c>
      <c r="K733" s="39">
        <v>6</v>
      </c>
      <c r="L733" s="38" t="s">
        <v>2057</v>
      </c>
      <c r="M733" s="38" t="s">
        <v>2058</v>
      </c>
      <c r="N733" s="38" t="s">
        <v>94</v>
      </c>
      <c r="O733" s="38" t="s">
        <v>84</v>
      </c>
      <c r="P733" s="38" t="s">
        <v>95</v>
      </c>
      <c r="Q733" s="31">
        <f ca="1">RANDBETWEEN(40,110)/100</f>
        <v>0.43</v>
      </c>
      <c r="R733" s="31">
        <f ca="1">Q733*(IF(J733="Yes",1.25,1))</f>
        <v>0.53749999999999998</v>
      </c>
      <c r="S733" s="31">
        <f ca="1">R733*(IF(OR(VALUE(P733)&gt;8,VALUE(D733)&gt;80),1.25,1))</f>
        <v>0.671875</v>
      </c>
      <c r="T733" s="31">
        <f ca="1">S733*(IF(H733="Mass Customer",0.85,1))</f>
        <v>0.57109374999999996</v>
      </c>
      <c r="U733" s="31">
        <f>RANK(W733,W481:W1340,0)</f>
        <v>208</v>
      </c>
      <c r="V733" s="31">
        <v>386</v>
      </c>
      <c r="W733" s="56">
        <v>0.94562500000000005</v>
      </c>
    </row>
    <row r="734" spans="1:23" ht="15.75" customHeight="1" x14ac:dyDescent="0.3">
      <c r="A734" s="38" t="s">
        <v>3132</v>
      </c>
      <c r="B734" s="38" t="s">
        <v>3133</v>
      </c>
      <c r="C734" s="38" t="s">
        <v>74</v>
      </c>
      <c r="D734" s="41">
        <v>42</v>
      </c>
      <c r="E734" s="43" t="s">
        <v>3134</v>
      </c>
      <c r="F734" s="38" t="s">
        <v>2025</v>
      </c>
      <c r="G734" s="38" t="s">
        <v>90</v>
      </c>
      <c r="H734" s="38" t="s">
        <v>78</v>
      </c>
      <c r="I734" s="38" t="s">
        <v>79</v>
      </c>
      <c r="J734" s="38" t="s">
        <v>91</v>
      </c>
      <c r="K734" s="39">
        <v>13</v>
      </c>
      <c r="L734" s="38" t="s">
        <v>3135</v>
      </c>
      <c r="M734" s="38" t="s">
        <v>3136</v>
      </c>
      <c r="N734" s="38" t="s">
        <v>94</v>
      </c>
      <c r="O734" s="38" t="s">
        <v>84</v>
      </c>
      <c r="P734" s="38" t="s">
        <v>167</v>
      </c>
      <c r="Q734" s="31">
        <f ca="1">RANDBETWEEN(40,110)/100</f>
        <v>0.93</v>
      </c>
      <c r="R734" s="31">
        <f ca="1">Q734*(IF(J734="Yes",1.25,1))</f>
        <v>0.93</v>
      </c>
      <c r="S734" s="31">
        <f ca="1">R734*(IF(OR(VALUE(P734)&gt;8,VALUE(D734)&gt;80),1.25,1))</f>
        <v>0.93</v>
      </c>
      <c r="T734" s="31">
        <f ca="1">S734*(IF(H734="Mass Customer",0.85,1))</f>
        <v>0.79049999999999998</v>
      </c>
      <c r="U734" s="31">
        <f>RANK(W734,W483:W1092,0)</f>
        <v>337</v>
      </c>
      <c r="V734" s="31">
        <v>642</v>
      </c>
      <c r="W734" s="56">
        <v>0.73312499999999992</v>
      </c>
    </row>
    <row r="735" spans="1:23" ht="15.75" customHeight="1" x14ac:dyDescent="0.3">
      <c r="A735" s="38" t="s">
        <v>461</v>
      </c>
      <c r="B735" s="38" t="s">
        <v>462</v>
      </c>
      <c r="C735" s="38" t="s">
        <v>98</v>
      </c>
      <c r="D735" s="41">
        <v>58</v>
      </c>
      <c r="E735" s="43" t="s">
        <v>463</v>
      </c>
      <c r="F735" s="38" t="s">
        <v>170</v>
      </c>
      <c r="G735" s="38" t="s">
        <v>140</v>
      </c>
      <c r="H735" s="38" t="s">
        <v>126</v>
      </c>
      <c r="I735" s="38" t="s">
        <v>79</v>
      </c>
      <c r="J735" s="38" t="s">
        <v>91</v>
      </c>
      <c r="K735" s="39">
        <v>12</v>
      </c>
      <c r="L735" s="38" t="s">
        <v>464</v>
      </c>
      <c r="M735" s="38" t="s">
        <v>465</v>
      </c>
      <c r="N735" s="38" t="s">
        <v>94</v>
      </c>
      <c r="O735" s="38" t="s">
        <v>84</v>
      </c>
      <c r="P735" s="38" t="s">
        <v>167</v>
      </c>
      <c r="Q735" s="31">
        <f ca="1">RANDBETWEEN(40,110)/100</f>
        <v>1.1000000000000001</v>
      </c>
      <c r="R735" s="31">
        <f ca="1">Q735*(IF(J735="Yes",1.25,1))</f>
        <v>1.1000000000000001</v>
      </c>
      <c r="S735" s="31">
        <f ca="1">R735*(IF(OR(VALUE(P735)&gt;8,VALUE(D735)&gt;80),1.25,1))</f>
        <v>1.1000000000000001</v>
      </c>
      <c r="T735" s="31">
        <f ca="1">S735*(IF(H735="Mass Customer",0.85,1))</f>
        <v>1.1000000000000001</v>
      </c>
      <c r="U735" s="31">
        <f>RANK(W735,W669:W1669,0)</f>
        <v>25</v>
      </c>
      <c r="V735" s="31">
        <v>65</v>
      </c>
      <c r="W735" s="56">
        <v>1.3625</v>
      </c>
    </row>
    <row r="736" spans="1:23" ht="15.75" hidden="1" customHeight="1" x14ac:dyDescent="0.3">
      <c r="A736" s="38" t="s">
        <v>3643</v>
      </c>
      <c r="B736" s="38" t="s">
        <v>3644</v>
      </c>
      <c r="C736" s="38" t="s">
        <v>74</v>
      </c>
      <c r="D736" s="41">
        <v>93</v>
      </c>
      <c r="E736" s="43" t="s">
        <v>3645</v>
      </c>
      <c r="F736" s="40"/>
      <c r="G736" s="38" t="s">
        <v>125</v>
      </c>
      <c r="H736" s="38" t="s">
        <v>102</v>
      </c>
      <c r="I736" s="38" t="s">
        <v>79</v>
      </c>
      <c r="J736" s="38" t="s">
        <v>80</v>
      </c>
      <c r="K736" s="39">
        <v>15</v>
      </c>
      <c r="L736" s="38" t="s">
        <v>3646</v>
      </c>
      <c r="M736" s="38" t="s">
        <v>3647</v>
      </c>
      <c r="N736" s="38" t="s">
        <v>105</v>
      </c>
      <c r="O736" s="38" t="s">
        <v>84</v>
      </c>
      <c r="P736" s="38" t="s">
        <v>120</v>
      </c>
      <c r="Q736" s="31">
        <f ca="1">RANDBETWEEN(40,110)/100</f>
        <v>0.57999999999999996</v>
      </c>
      <c r="R736" s="31">
        <f ca="1">Q736*(IF(J736="Yes",1.25,1))</f>
        <v>0.72499999999999998</v>
      </c>
      <c r="S736" s="31">
        <f ca="1">R736*(IF(OR(VALUE(P736)&gt;8,VALUE(D736)&gt;80),1.25,1))</f>
        <v>0.90625</v>
      </c>
      <c r="T736" s="31">
        <f ca="1">S736*(IF(H736="Mass Customer",0.85,1))</f>
        <v>0.90625</v>
      </c>
      <c r="U736" s="31">
        <f>RANK(W736,W487:W971,0)</f>
        <v>373</v>
      </c>
      <c r="V736" s="31">
        <v>760</v>
      </c>
      <c r="W736" s="31">
        <v>0.63749999999999996</v>
      </c>
    </row>
    <row r="737" spans="1:23" ht="15.75" customHeight="1" x14ac:dyDescent="0.3">
      <c r="A737" s="38" t="s">
        <v>433</v>
      </c>
      <c r="B737" s="38" t="s">
        <v>434</v>
      </c>
      <c r="C737" s="38" t="s">
        <v>74</v>
      </c>
      <c r="D737" s="41">
        <v>47</v>
      </c>
      <c r="E737" s="43" t="s">
        <v>435</v>
      </c>
      <c r="F737" s="38" t="s">
        <v>370</v>
      </c>
      <c r="G737" s="38" t="s">
        <v>101</v>
      </c>
      <c r="H737" s="38" t="s">
        <v>126</v>
      </c>
      <c r="I737" s="38" t="s">
        <v>79</v>
      </c>
      <c r="J737" s="38" t="s">
        <v>80</v>
      </c>
      <c r="K737" s="39">
        <v>17</v>
      </c>
      <c r="L737" s="38" t="s">
        <v>436</v>
      </c>
      <c r="M737" s="38" t="s">
        <v>238</v>
      </c>
      <c r="N737" s="38" t="s">
        <v>94</v>
      </c>
      <c r="O737" s="38" t="s">
        <v>84</v>
      </c>
      <c r="P737" s="38" t="s">
        <v>129</v>
      </c>
      <c r="Q737" s="31">
        <f ca="1">RANDBETWEEN(40,110)/100</f>
        <v>0.69</v>
      </c>
      <c r="R737" s="31">
        <f ca="1">Q737*(IF(J737="Yes",1.25,1))</f>
        <v>0.86249999999999993</v>
      </c>
      <c r="S737" s="31">
        <f ca="1">R737*(IF(OR(VALUE(P737)&gt;8,VALUE(D737)&gt;80),1.25,1))</f>
        <v>0.86249999999999993</v>
      </c>
      <c r="T737" s="31">
        <f ca="1">S737*(IF(H737="Mass Customer",0.85,1))</f>
        <v>0.86249999999999993</v>
      </c>
      <c r="U737" s="31">
        <f>RANK(W737,W676:W1676,0)</f>
        <v>20</v>
      </c>
      <c r="V737" s="31">
        <v>57</v>
      </c>
      <c r="W737" s="56">
        <v>1.375</v>
      </c>
    </row>
    <row r="738" spans="1:23" ht="15.75" customHeight="1" x14ac:dyDescent="0.3">
      <c r="A738" s="38" t="s">
        <v>2123</v>
      </c>
      <c r="B738" s="38" t="s">
        <v>2124</v>
      </c>
      <c r="C738" s="38" t="s">
        <v>98</v>
      </c>
      <c r="D738" s="41">
        <v>75</v>
      </c>
      <c r="E738" s="43" t="s">
        <v>2125</v>
      </c>
      <c r="F738" s="38" t="s">
        <v>392</v>
      </c>
      <c r="G738" s="38" t="s">
        <v>178</v>
      </c>
      <c r="H738" s="38" t="s">
        <v>126</v>
      </c>
      <c r="I738" s="38" t="s">
        <v>79</v>
      </c>
      <c r="J738" s="38" t="s">
        <v>91</v>
      </c>
      <c r="K738" s="39">
        <v>10</v>
      </c>
      <c r="L738" s="38" t="s">
        <v>2126</v>
      </c>
      <c r="M738" s="38" t="s">
        <v>2127</v>
      </c>
      <c r="N738" s="38" t="s">
        <v>105</v>
      </c>
      <c r="O738" s="38" t="s">
        <v>84</v>
      </c>
      <c r="P738" s="38" t="s">
        <v>99</v>
      </c>
      <c r="Q738" s="31">
        <f ca="1">RANDBETWEEN(40,110)/100</f>
        <v>0.44</v>
      </c>
      <c r="R738" s="31">
        <f ca="1">Q738*(IF(J738="Yes",1.25,1))</f>
        <v>0.44</v>
      </c>
      <c r="S738" s="31">
        <f ca="1">R738*(IF(OR(VALUE(P738)&gt;8,VALUE(D738)&gt;80),1.25,1))</f>
        <v>0.55000000000000004</v>
      </c>
      <c r="T738" s="31">
        <f ca="1">S738*(IF(H738="Mass Customer",0.85,1))</f>
        <v>0.55000000000000004</v>
      </c>
      <c r="U738" s="31">
        <f>RANK(W738,W491:W1329,0)</f>
        <v>213</v>
      </c>
      <c r="V738" s="31">
        <v>409</v>
      </c>
      <c r="W738" s="56">
        <v>0.92500000000000004</v>
      </c>
    </row>
    <row r="739" spans="1:23" ht="15.75" customHeight="1" x14ac:dyDescent="0.3">
      <c r="A739" s="38" t="s">
        <v>3427</v>
      </c>
      <c r="B739" s="38" t="s">
        <v>3428</v>
      </c>
      <c r="C739" s="38" t="s">
        <v>74</v>
      </c>
      <c r="D739" s="41">
        <v>14</v>
      </c>
      <c r="E739" s="43" t="s">
        <v>3429</v>
      </c>
      <c r="F739" s="38" t="s">
        <v>285</v>
      </c>
      <c r="G739" s="38" t="s">
        <v>101</v>
      </c>
      <c r="H739" s="38" t="s">
        <v>78</v>
      </c>
      <c r="I739" s="38" t="s">
        <v>79</v>
      </c>
      <c r="J739" s="38" t="s">
        <v>80</v>
      </c>
      <c r="K739" s="39">
        <v>6</v>
      </c>
      <c r="L739" s="38" t="s">
        <v>3430</v>
      </c>
      <c r="M739" s="38" t="s">
        <v>1839</v>
      </c>
      <c r="N739" s="38" t="s">
        <v>83</v>
      </c>
      <c r="O739" s="38" t="s">
        <v>84</v>
      </c>
      <c r="P739" s="38" t="s">
        <v>120</v>
      </c>
      <c r="Q739" s="31">
        <f ca="1">RANDBETWEEN(40,110)/100</f>
        <v>0.96</v>
      </c>
      <c r="R739" s="31">
        <f ca="1">Q739*(IF(J739="Yes",1.25,1))</f>
        <v>1.2</v>
      </c>
      <c r="S739" s="31">
        <f ca="1">R739*(IF(OR(VALUE(P739)&gt;8,VALUE(D739)&gt;80),1.25,1))</f>
        <v>1.5</v>
      </c>
      <c r="T739" s="31">
        <f ca="1">S739*(IF(H739="Mass Customer",0.85,1))</f>
        <v>1.2749999999999999</v>
      </c>
      <c r="U739" s="31">
        <f>RANK(W739,W677:W1027,0)</f>
        <v>224</v>
      </c>
      <c r="V739" s="31">
        <v>708</v>
      </c>
      <c r="W739" s="56">
        <v>0.68</v>
      </c>
    </row>
    <row r="740" spans="1:23" ht="15.75" customHeight="1" x14ac:dyDescent="0.3">
      <c r="A740" s="38" t="s">
        <v>4406</v>
      </c>
      <c r="B740" s="38" t="s">
        <v>4407</v>
      </c>
      <c r="C740" s="38" t="s">
        <v>74</v>
      </c>
      <c r="D740" s="41">
        <v>23</v>
      </c>
      <c r="E740" s="43" t="s">
        <v>4408</v>
      </c>
      <c r="F740" s="38" t="s">
        <v>615</v>
      </c>
      <c r="G740" s="38" t="s">
        <v>178</v>
      </c>
      <c r="H740" s="38" t="s">
        <v>126</v>
      </c>
      <c r="I740" s="38" t="s">
        <v>79</v>
      </c>
      <c r="J740" s="38" t="s">
        <v>91</v>
      </c>
      <c r="K740" s="39">
        <v>2</v>
      </c>
      <c r="L740" s="38" t="s">
        <v>4409</v>
      </c>
      <c r="M740" s="38" t="s">
        <v>3222</v>
      </c>
      <c r="N740" s="38" t="s">
        <v>105</v>
      </c>
      <c r="O740" s="38" t="s">
        <v>84</v>
      </c>
      <c r="P740" s="38" t="s">
        <v>167</v>
      </c>
      <c r="Q740" s="31">
        <f ca="1">RANDBETWEEN(40,110)/100</f>
        <v>0.66</v>
      </c>
      <c r="R740" s="31">
        <f ca="1">Q740*(IF(J740="Yes",1.25,1))</f>
        <v>0.66</v>
      </c>
      <c r="S740" s="31">
        <f ca="1">R740*(IF(OR(VALUE(P740)&gt;8,VALUE(D740)&gt;80),1.25,1))</f>
        <v>0.66</v>
      </c>
      <c r="T740" s="31">
        <f ca="1">S740*(IF(H740="Mass Customer",0.85,1))</f>
        <v>0.66</v>
      </c>
      <c r="U740" s="31">
        <f>RANK(W740,W592:W790,0)</f>
        <v>189</v>
      </c>
      <c r="V740" s="31">
        <v>948</v>
      </c>
      <c r="W740" s="56">
        <v>0.45687499999999998</v>
      </c>
    </row>
    <row r="741" spans="1:23" ht="15.75" hidden="1" customHeight="1" x14ac:dyDescent="0.3">
      <c r="A741" s="38" t="s">
        <v>4301</v>
      </c>
      <c r="B741" s="38" t="s">
        <v>4302</v>
      </c>
      <c r="C741" s="38" t="s">
        <v>98</v>
      </c>
      <c r="D741" s="41">
        <v>22</v>
      </c>
      <c r="E741" s="43" t="s">
        <v>4303</v>
      </c>
      <c r="F741" s="40"/>
      <c r="G741" s="38" t="s">
        <v>77</v>
      </c>
      <c r="H741" s="38" t="s">
        <v>126</v>
      </c>
      <c r="I741" s="38" t="s">
        <v>79</v>
      </c>
      <c r="J741" s="38" t="s">
        <v>91</v>
      </c>
      <c r="K741" s="39">
        <v>17</v>
      </c>
      <c r="L741" s="38" t="s">
        <v>4304</v>
      </c>
      <c r="M741" s="38" t="s">
        <v>3354</v>
      </c>
      <c r="N741" s="38" t="s">
        <v>94</v>
      </c>
      <c r="O741" s="38" t="s">
        <v>84</v>
      </c>
      <c r="P741" s="38" t="s">
        <v>99</v>
      </c>
      <c r="Q741" s="31">
        <f ca="1">RANDBETWEEN(40,110)/100</f>
        <v>0.96</v>
      </c>
      <c r="R741" s="31">
        <f ca="1">Q741*(IF(J741="Yes",1.25,1))</f>
        <v>0.96</v>
      </c>
      <c r="S741" s="31">
        <f ca="1">R741*(IF(OR(VALUE(P741)&gt;8,VALUE(D741)&gt;80),1.25,1))</f>
        <v>1.2</v>
      </c>
      <c r="T741" s="31">
        <f ca="1">S741*(IF(H741="Mass Customer",0.85,1))</f>
        <v>1.2</v>
      </c>
      <c r="U741" s="31">
        <f>RANK(W741,W601:W817,0)</f>
        <v>202</v>
      </c>
      <c r="V741" s="31">
        <v>924</v>
      </c>
      <c r="W741" s="31">
        <v>0.48875000000000002</v>
      </c>
    </row>
    <row r="742" spans="1:23" ht="15.75" hidden="1" customHeight="1" x14ac:dyDescent="0.3">
      <c r="A742" s="38" t="s">
        <v>1212</v>
      </c>
      <c r="B742" s="38" t="s">
        <v>1213</v>
      </c>
      <c r="C742" s="38" t="s">
        <v>74</v>
      </c>
      <c r="D742" s="41">
        <v>82</v>
      </c>
      <c r="E742" s="43" t="s">
        <v>1214</v>
      </c>
      <c r="F742" s="40"/>
      <c r="G742" s="38" t="s">
        <v>178</v>
      </c>
      <c r="H742" s="38" t="s">
        <v>126</v>
      </c>
      <c r="I742" s="38" t="s">
        <v>79</v>
      </c>
      <c r="J742" s="38" t="s">
        <v>80</v>
      </c>
      <c r="K742" s="39">
        <v>5</v>
      </c>
      <c r="L742" s="38" t="s">
        <v>1215</v>
      </c>
      <c r="M742" s="38" t="s">
        <v>465</v>
      </c>
      <c r="N742" s="38" t="s">
        <v>94</v>
      </c>
      <c r="O742" s="38" t="s">
        <v>84</v>
      </c>
      <c r="P742" s="38" t="s">
        <v>167</v>
      </c>
      <c r="Q742" s="31">
        <f ca="1">RANDBETWEEN(40,110)/100</f>
        <v>0.56000000000000005</v>
      </c>
      <c r="R742" s="31">
        <f ca="1">Q742*(IF(J742="Yes",1.25,1))</f>
        <v>0.70000000000000007</v>
      </c>
      <c r="S742" s="31">
        <f ca="1">R742*(IF(OR(VALUE(P742)&gt;8,VALUE(D742)&gt;80),1.25,1))</f>
        <v>0.87500000000000011</v>
      </c>
      <c r="T742" s="31">
        <f ca="1">S742*(IF(H742="Mass Customer",0.85,1))</f>
        <v>0.87500000000000011</v>
      </c>
      <c r="U742" s="31">
        <f>RANK(W742,W530:W1530,0)</f>
        <v>103</v>
      </c>
      <c r="V742" s="31">
        <v>212</v>
      </c>
      <c r="W742" s="31">
        <v>1.1368750000000001</v>
      </c>
    </row>
    <row r="743" spans="1:23" ht="15.75" customHeight="1" x14ac:dyDescent="0.3">
      <c r="A743" s="38" t="s">
        <v>3423</v>
      </c>
      <c r="B743" s="38" t="s">
        <v>3424</v>
      </c>
      <c r="C743" s="38" t="s">
        <v>98</v>
      </c>
      <c r="D743" s="41">
        <v>85</v>
      </c>
      <c r="E743" s="43" t="s">
        <v>3425</v>
      </c>
      <c r="F743" s="38" t="s">
        <v>364</v>
      </c>
      <c r="G743" s="38" t="s">
        <v>101</v>
      </c>
      <c r="H743" s="38" t="s">
        <v>78</v>
      </c>
      <c r="I743" s="38" t="s">
        <v>79</v>
      </c>
      <c r="J743" s="38" t="s">
        <v>80</v>
      </c>
      <c r="K743" s="39">
        <v>9</v>
      </c>
      <c r="L743" s="38" t="s">
        <v>3426</v>
      </c>
      <c r="M743" s="38" t="s">
        <v>2683</v>
      </c>
      <c r="N743" s="38" t="s">
        <v>105</v>
      </c>
      <c r="O743" s="38" t="s">
        <v>84</v>
      </c>
      <c r="P743" s="38" t="s">
        <v>167</v>
      </c>
      <c r="Q743" s="31">
        <f ca="1">RANDBETWEEN(40,110)/100</f>
        <v>0.88</v>
      </c>
      <c r="R743" s="31">
        <f ca="1">Q743*(IF(J743="Yes",1.25,1))</f>
        <v>1.1000000000000001</v>
      </c>
      <c r="S743" s="31">
        <f ca="1">R743*(IF(OR(VALUE(P743)&gt;8,VALUE(D743)&gt;80),1.25,1))</f>
        <v>1.375</v>
      </c>
      <c r="T743" s="31">
        <f ca="1">S743*(IF(H743="Mass Customer",0.85,1))</f>
        <v>1.16875</v>
      </c>
      <c r="U743" s="31">
        <f>RANK(W743,W501:W1032,0)</f>
        <v>353</v>
      </c>
      <c r="V743" s="31">
        <v>708</v>
      </c>
      <c r="W743" s="56">
        <v>0.68</v>
      </c>
    </row>
    <row r="744" spans="1:23" ht="15.75" customHeight="1" x14ac:dyDescent="0.3">
      <c r="A744" s="38" t="s">
        <v>4275</v>
      </c>
      <c r="B744" s="38" t="s">
        <v>4276</v>
      </c>
      <c r="C744" s="38" t="s">
        <v>98</v>
      </c>
      <c r="D744" s="41">
        <v>64</v>
      </c>
      <c r="E744" s="43" t="s">
        <v>4277</v>
      </c>
      <c r="F744" s="38" t="s">
        <v>757</v>
      </c>
      <c r="G744" s="38" t="s">
        <v>178</v>
      </c>
      <c r="H744" s="38" t="s">
        <v>126</v>
      </c>
      <c r="I744" s="38" t="s">
        <v>79</v>
      </c>
      <c r="J744" s="38" t="s">
        <v>91</v>
      </c>
      <c r="K744" s="39">
        <v>16</v>
      </c>
      <c r="L744" s="38" t="s">
        <v>4278</v>
      </c>
      <c r="M744" s="38" t="s">
        <v>956</v>
      </c>
      <c r="N744" s="38" t="s">
        <v>105</v>
      </c>
      <c r="O744" s="38" t="s">
        <v>84</v>
      </c>
      <c r="P744" s="38" t="s">
        <v>167</v>
      </c>
      <c r="Q744" s="31">
        <f ca="1">RANDBETWEEN(40,110)/100</f>
        <v>0.88</v>
      </c>
      <c r="R744" s="31">
        <f ca="1">Q744*(IF(J744="Yes",1.25,1))</f>
        <v>0.88</v>
      </c>
      <c r="S744" s="31">
        <f ca="1">R744*(IF(OR(VALUE(P744)&gt;8,VALUE(D744)&gt;80),1.25,1))</f>
        <v>0.88</v>
      </c>
      <c r="T744" s="31">
        <f ca="1">S744*(IF(H744="Mass Customer",0.85,1))</f>
        <v>0.88</v>
      </c>
      <c r="U744" s="31">
        <f>RANK(W744,W503:W826,0)</f>
        <v>296</v>
      </c>
      <c r="V744" s="31">
        <v>913</v>
      </c>
      <c r="W744" s="56">
        <v>0.4993749999999999</v>
      </c>
    </row>
    <row r="745" spans="1:23" ht="15.75" customHeight="1" x14ac:dyDescent="0.3">
      <c r="A745" s="38" t="s">
        <v>2729</v>
      </c>
      <c r="B745" s="38" t="s">
        <v>2730</v>
      </c>
      <c r="C745" s="38" t="s">
        <v>74</v>
      </c>
      <c r="D745" s="41">
        <v>69</v>
      </c>
      <c r="E745" s="43" t="s">
        <v>2731</v>
      </c>
      <c r="F745" s="38" t="s">
        <v>1753</v>
      </c>
      <c r="G745" s="38" t="s">
        <v>140</v>
      </c>
      <c r="H745" s="38" t="s">
        <v>102</v>
      </c>
      <c r="I745" s="38" t="s">
        <v>79</v>
      </c>
      <c r="J745" s="38" t="s">
        <v>91</v>
      </c>
      <c r="K745" s="39">
        <v>13</v>
      </c>
      <c r="L745" s="38" t="s">
        <v>2732</v>
      </c>
      <c r="M745" s="38" t="s">
        <v>416</v>
      </c>
      <c r="N745" s="38" t="s">
        <v>94</v>
      </c>
      <c r="O745" s="38" t="s">
        <v>84</v>
      </c>
      <c r="P745" s="38" t="s">
        <v>120</v>
      </c>
      <c r="Q745" s="31">
        <f ca="1">RANDBETWEEN(40,110)/100</f>
        <v>0.42</v>
      </c>
      <c r="R745" s="31">
        <f ca="1">Q745*(IF(J745="Yes",1.25,1))</f>
        <v>0.42</v>
      </c>
      <c r="S745" s="31">
        <f ca="1">R745*(IF(OR(VALUE(P745)&gt;8,VALUE(D745)&gt;80),1.25,1))</f>
        <v>0.52500000000000002</v>
      </c>
      <c r="T745" s="31">
        <f ca="1">S745*(IF(H745="Mass Customer",0.85,1))</f>
        <v>0.52500000000000002</v>
      </c>
      <c r="U745" s="31">
        <f>RANK(W745,W505:W1196,0)</f>
        <v>280</v>
      </c>
      <c r="V745" s="31">
        <v>549</v>
      </c>
      <c r="W745" s="56">
        <v>0.82</v>
      </c>
    </row>
    <row r="746" spans="1:23" ht="15.75" customHeight="1" x14ac:dyDescent="0.3">
      <c r="A746" s="38" t="s">
        <v>2861</v>
      </c>
      <c r="B746" s="38" t="s">
        <v>4176</v>
      </c>
      <c r="C746" s="38" t="s">
        <v>74</v>
      </c>
      <c r="D746" s="41">
        <v>31</v>
      </c>
      <c r="E746" s="43" t="s">
        <v>4177</v>
      </c>
      <c r="F746" s="38" t="s">
        <v>469</v>
      </c>
      <c r="G746" s="38" t="s">
        <v>230</v>
      </c>
      <c r="H746" s="38" t="s">
        <v>126</v>
      </c>
      <c r="I746" s="38" t="s">
        <v>79</v>
      </c>
      <c r="J746" s="38" t="s">
        <v>91</v>
      </c>
      <c r="K746" s="39">
        <v>5</v>
      </c>
      <c r="L746" s="38" t="s">
        <v>4178</v>
      </c>
      <c r="M746" s="38" t="s">
        <v>759</v>
      </c>
      <c r="N746" s="38" t="s">
        <v>94</v>
      </c>
      <c r="O746" s="38" t="s">
        <v>84</v>
      </c>
      <c r="P746" s="38" t="s">
        <v>120</v>
      </c>
      <c r="Q746" s="31">
        <f ca="1">RANDBETWEEN(40,110)/100</f>
        <v>0.82</v>
      </c>
      <c r="R746" s="31">
        <f ca="1">Q746*(IF(J746="Yes",1.25,1))</f>
        <v>0.82</v>
      </c>
      <c r="S746" s="31">
        <f ca="1">R746*(IF(OR(VALUE(P746)&gt;8,VALUE(D746)&gt;80),1.25,1))</f>
        <v>1.0249999999999999</v>
      </c>
      <c r="T746" s="31">
        <f ca="1">S746*(IF(H746="Mass Customer",0.85,1))</f>
        <v>1.0249999999999999</v>
      </c>
      <c r="U746" s="31">
        <f>RANK(W746,W514:W852,0)</f>
        <v>304</v>
      </c>
      <c r="V746" s="31">
        <v>893</v>
      </c>
      <c r="W746" s="56">
        <v>0.520625</v>
      </c>
    </row>
    <row r="747" spans="1:23" ht="15.75" customHeight="1" x14ac:dyDescent="0.3">
      <c r="A747" s="38" t="s">
        <v>472</v>
      </c>
      <c r="B747" s="38" t="s">
        <v>473</v>
      </c>
      <c r="C747" s="38" t="s">
        <v>98</v>
      </c>
      <c r="D747" s="41">
        <v>54</v>
      </c>
      <c r="E747" s="43" t="s">
        <v>474</v>
      </c>
      <c r="F747" s="38" t="s">
        <v>475</v>
      </c>
      <c r="G747" s="38" t="s">
        <v>77</v>
      </c>
      <c r="H747" s="38" t="s">
        <v>102</v>
      </c>
      <c r="I747" s="38" t="s">
        <v>79</v>
      </c>
      <c r="J747" s="38" t="s">
        <v>80</v>
      </c>
      <c r="K747" s="39">
        <v>16</v>
      </c>
      <c r="L747" s="38" t="s">
        <v>476</v>
      </c>
      <c r="M747" s="38" t="s">
        <v>477</v>
      </c>
      <c r="N747" s="38" t="s">
        <v>83</v>
      </c>
      <c r="O747" s="38" t="s">
        <v>84</v>
      </c>
      <c r="P747" s="38" t="s">
        <v>129</v>
      </c>
      <c r="Q747" s="31">
        <f ca="1">RANDBETWEEN(40,110)/100</f>
        <v>0.78</v>
      </c>
      <c r="R747" s="31">
        <f ca="1">Q747*(IF(J747="Yes",1.25,1))</f>
        <v>0.97500000000000009</v>
      </c>
      <c r="S747" s="31">
        <f ca="1">R747*(IF(OR(VALUE(P747)&gt;8,VALUE(D747)&gt;80),1.25,1))</f>
        <v>0.97500000000000009</v>
      </c>
      <c r="T747" s="31">
        <f ca="1">S747*(IF(H747="Mass Customer",0.85,1))</f>
        <v>0.97500000000000009</v>
      </c>
      <c r="U747" s="31">
        <f>RANK(W747,W679:W1679,0)</f>
        <v>26</v>
      </c>
      <c r="V747" s="31">
        <v>68</v>
      </c>
      <c r="W747" s="56">
        <v>1.3546875</v>
      </c>
    </row>
    <row r="748" spans="1:23" ht="15.75" customHeight="1" x14ac:dyDescent="0.3">
      <c r="A748" s="38" t="s">
        <v>3670</v>
      </c>
      <c r="B748" s="38" t="s">
        <v>3671</v>
      </c>
      <c r="C748" s="38" t="s">
        <v>98</v>
      </c>
      <c r="D748" s="41">
        <v>23</v>
      </c>
      <c r="E748" s="43" t="s">
        <v>3672</v>
      </c>
      <c r="F748" s="38" t="s">
        <v>1219</v>
      </c>
      <c r="G748" s="38" t="s">
        <v>178</v>
      </c>
      <c r="H748" s="38" t="s">
        <v>102</v>
      </c>
      <c r="I748" s="38" t="s">
        <v>79</v>
      </c>
      <c r="J748" s="38" t="s">
        <v>91</v>
      </c>
      <c r="K748" s="39">
        <v>4</v>
      </c>
      <c r="L748" s="38" t="s">
        <v>3673</v>
      </c>
      <c r="M748" s="38" t="s">
        <v>3674</v>
      </c>
      <c r="N748" s="38" t="s">
        <v>94</v>
      </c>
      <c r="O748" s="38" t="s">
        <v>84</v>
      </c>
      <c r="P748" s="38" t="s">
        <v>680</v>
      </c>
      <c r="Q748" s="31">
        <f ca="1">RANDBETWEEN(40,110)/100</f>
        <v>0.75</v>
      </c>
      <c r="R748" s="31">
        <f ca="1">Q748*(IF(J748="Yes",1.25,1))</f>
        <v>0.75</v>
      </c>
      <c r="S748" s="31">
        <f ca="1">R748*(IF(OR(VALUE(P748)&gt;8,VALUE(D748)&gt;80),1.25,1))</f>
        <v>0.75</v>
      </c>
      <c r="T748" s="31">
        <f ca="1">S748*(IF(H748="Mass Customer",0.85,1))</f>
        <v>0.75</v>
      </c>
      <c r="U748" s="31">
        <f>RANK(W748,W601:W976,0)</f>
        <v>286</v>
      </c>
      <c r="V748" s="31">
        <v>760</v>
      </c>
      <c r="W748" s="56">
        <v>0.63749999999999996</v>
      </c>
    </row>
    <row r="749" spans="1:23" ht="15.75" customHeight="1" x14ac:dyDescent="0.3">
      <c r="A749" s="38" t="s">
        <v>2328</v>
      </c>
      <c r="B749" s="38" t="s">
        <v>2329</v>
      </c>
      <c r="C749" s="38" t="s">
        <v>74</v>
      </c>
      <c r="D749" s="41">
        <v>70</v>
      </c>
      <c r="E749" s="43" t="s">
        <v>2330</v>
      </c>
      <c r="F749" s="38" t="s">
        <v>2331</v>
      </c>
      <c r="G749" s="38" t="s">
        <v>101</v>
      </c>
      <c r="H749" s="38" t="s">
        <v>78</v>
      </c>
      <c r="I749" s="38" t="s">
        <v>79</v>
      </c>
      <c r="J749" s="38" t="s">
        <v>91</v>
      </c>
      <c r="K749" s="39">
        <v>17</v>
      </c>
      <c r="L749" s="38" t="s">
        <v>2332</v>
      </c>
      <c r="M749" s="38" t="s">
        <v>2327</v>
      </c>
      <c r="N749" s="38" t="s">
        <v>94</v>
      </c>
      <c r="O749" s="38" t="s">
        <v>84</v>
      </c>
      <c r="P749" s="38" t="s">
        <v>95</v>
      </c>
      <c r="Q749" s="31">
        <f ca="1">RANDBETWEEN(40,110)/100</f>
        <v>0.89</v>
      </c>
      <c r="R749" s="31">
        <f ca="1">Q749*(IF(J749="Yes",1.25,1))</f>
        <v>0.89</v>
      </c>
      <c r="S749" s="31">
        <f ca="1">R749*(IF(OR(VALUE(P749)&gt;8,VALUE(D749)&gt;80),1.25,1))</f>
        <v>1.1125</v>
      </c>
      <c r="T749" s="31">
        <f ca="1">S749*(IF(H749="Mass Customer",0.85,1))</f>
        <v>0.94562500000000005</v>
      </c>
      <c r="U749" s="31">
        <f>RANK(W749,W513:W1294,0)</f>
        <v>225</v>
      </c>
      <c r="V749" s="31">
        <v>455</v>
      </c>
      <c r="W749" s="56">
        <v>0.89249999999999996</v>
      </c>
    </row>
    <row r="750" spans="1:23" ht="15.75" customHeight="1" x14ac:dyDescent="0.3">
      <c r="A750" s="38" t="s">
        <v>328</v>
      </c>
      <c r="B750" s="38" t="s">
        <v>329</v>
      </c>
      <c r="C750" s="38" t="s">
        <v>98</v>
      </c>
      <c r="D750" s="41">
        <v>24</v>
      </c>
      <c r="E750" s="43" t="s">
        <v>330</v>
      </c>
      <c r="F750" s="38" t="s">
        <v>331</v>
      </c>
      <c r="G750" s="38" t="s">
        <v>101</v>
      </c>
      <c r="H750" s="38" t="s">
        <v>78</v>
      </c>
      <c r="I750" s="38" t="s">
        <v>79</v>
      </c>
      <c r="J750" s="38" t="s">
        <v>91</v>
      </c>
      <c r="K750" s="39">
        <v>3</v>
      </c>
      <c r="L750" s="38" t="s">
        <v>332</v>
      </c>
      <c r="M750" s="38" t="s">
        <v>333</v>
      </c>
      <c r="N750" s="38" t="s">
        <v>105</v>
      </c>
      <c r="O750" s="38" t="s">
        <v>84</v>
      </c>
      <c r="P750" s="38" t="s">
        <v>99</v>
      </c>
      <c r="Q750" s="31">
        <f ca="1">RANDBETWEEN(40,110)/100</f>
        <v>0.96</v>
      </c>
      <c r="R750" s="31">
        <f ca="1">Q750*(IF(J750="Yes",1.25,1))</f>
        <v>0.96</v>
      </c>
      <c r="S750" s="31">
        <f ca="1">R750*(IF(OR(VALUE(P750)&gt;8,VALUE(D750)&gt;80),1.25,1))</f>
        <v>1.2</v>
      </c>
      <c r="T750" s="31">
        <f ca="1">S750*(IF(H750="Mass Customer",0.85,1))</f>
        <v>1.02</v>
      </c>
      <c r="U750" s="31">
        <f>RANK(W750,W708:W1708,0)</f>
        <v>12</v>
      </c>
      <c r="V750" s="31">
        <v>42</v>
      </c>
      <c r="W750" s="56">
        <v>1.421875</v>
      </c>
    </row>
    <row r="751" spans="1:23" ht="15.75" customHeight="1" x14ac:dyDescent="0.3">
      <c r="A751" s="38" t="s">
        <v>3195</v>
      </c>
      <c r="B751" s="38" t="s">
        <v>3196</v>
      </c>
      <c r="C751" s="38" t="s">
        <v>98</v>
      </c>
      <c r="D751" s="41">
        <v>6</v>
      </c>
      <c r="E751" s="43" t="s">
        <v>3197</v>
      </c>
      <c r="F751" s="38" t="s">
        <v>542</v>
      </c>
      <c r="G751" s="38" t="s">
        <v>77</v>
      </c>
      <c r="H751" s="38" t="s">
        <v>126</v>
      </c>
      <c r="I751" s="38" t="s">
        <v>79</v>
      </c>
      <c r="J751" s="38" t="s">
        <v>80</v>
      </c>
      <c r="K751" s="39">
        <v>14</v>
      </c>
      <c r="L751" s="38" t="s">
        <v>3198</v>
      </c>
      <c r="M751" s="38" t="s">
        <v>1826</v>
      </c>
      <c r="N751" s="38" t="s">
        <v>105</v>
      </c>
      <c r="O751" s="38" t="s">
        <v>84</v>
      </c>
      <c r="P751" s="38" t="s">
        <v>85</v>
      </c>
      <c r="Q751" s="31">
        <f ca="1">RANDBETWEEN(40,110)/100</f>
        <v>0.53</v>
      </c>
      <c r="R751" s="31">
        <f ca="1">Q751*(IF(J751="Yes",1.25,1))</f>
        <v>0.66250000000000009</v>
      </c>
      <c r="S751" s="31">
        <f ca="1">R751*(IF(OR(VALUE(P751)&gt;8,VALUE(D751)&gt;80),1.25,1))</f>
        <v>0.66250000000000009</v>
      </c>
      <c r="T751" s="31">
        <f ca="1">S751*(IF(H751="Mass Customer",0.85,1))</f>
        <v>0.66250000000000009</v>
      </c>
      <c r="U751" s="31">
        <f>RANK(W751,W517:W1094,0)</f>
        <v>319</v>
      </c>
      <c r="V751" s="31">
        <v>657</v>
      </c>
      <c r="W751" s="56">
        <v>0.71399999999999997</v>
      </c>
    </row>
    <row r="752" spans="1:23" ht="15.75" hidden="1" customHeight="1" x14ac:dyDescent="0.3">
      <c r="A752" s="38" t="s">
        <v>1717</v>
      </c>
      <c r="B752" s="38" t="s">
        <v>1718</v>
      </c>
      <c r="C752" s="38" t="s">
        <v>98</v>
      </c>
      <c r="D752" s="41">
        <v>20</v>
      </c>
      <c r="E752" s="43" t="s">
        <v>1719</v>
      </c>
      <c r="F752" s="40"/>
      <c r="G752" s="38" t="s">
        <v>90</v>
      </c>
      <c r="H752" s="38" t="s">
        <v>78</v>
      </c>
      <c r="I752" s="38" t="s">
        <v>79</v>
      </c>
      <c r="J752" s="38" t="s">
        <v>80</v>
      </c>
      <c r="K752" s="39">
        <v>15</v>
      </c>
      <c r="L752" s="38" t="s">
        <v>1720</v>
      </c>
      <c r="M752" s="38" t="s">
        <v>946</v>
      </c>
      <c r="N752" s="38" t="s">
        <v>83</v>
      </c>
      <c r="O752" s="38" t="s">
        <v>84</v>
      </c>
      <c r="P752" s="38" t="s">
        <v>129</v>
      </c>
      <c r="Q752" s="31">
        <f ca="1">RANDBETWEEN(40,110)/100</f>
        <v>0.55000000000000004</v>
      </c>
      <c r="R752" s="31">
        <f ca="1">Q752*(IF(J752="Yes",1.25,1))</f>
        <v>0.6875</v>
      </c>
      <c r="S752" s="31">
        <f ca="1">R752*(IF(OR(VALUE(P752)&gt;8,VALUE(D752)&gt;80),1.25,1))</f>
        <v>0.6875</v>
      </c>
      <c r="T752" s="31">
        <f ca="1">S752*(IF(H752="Mass Customer",0.85,1))</f>
        <v>0.58437499999999998</v>
      </c>
      <c r="U752" s="31">
        <f>RANK(W752,W631:W1434,0)</f>
        <v>112</v>
      </c>
      <c r="V752" s="31">
        <v>312</v>
      </c>
      <c r="W752" s="31">
        <v>1.02</v>
      </c>
    </row>
    <row r="753" spans="1:23" ht="15.75" hidden="1" customHeight="1" x14ac:dyDescent="0.3">
      <c r="A753" s="38" t="s">
        <v>820</v>
      </c>
      <c r="B753" s="38" t="s">
        <v>821</v>
      </c>
      <c r="C753" s="38" t="s">
        <v>74</v>
      </c>
      <c r="D753" s="41">
        <v>29</v>
      </c>
      <c r="E753" s="43" t="s">
        <v>822</v>
      </c>
      <c r="F753" s="40"/>
      <c r="G753" s="38" t="s">
        <v>77</v>
      </c>
      <c r="H753" s="38" t="s">
        <v>78</v>
      </c>
      <c r="I753" s="38" t="s">
        <v>79</v>
      </c>
      <c r="J753" s="38" t="s">
        <v>91</v>
      </c>
      <c r="K753" s="39">
        <v>9</v>
      </c>
      <c r="L753" s="38" t="s">
        <v>823</v>
      </c>
      <c r="M753" s="38" t="s">
        <v>824</v>
      </c>
      <c r="N753" s="38" t="s">
        <v>94</v>
      </c>
      <c r="O753" s="38" t="s">
        <v>84</v>
      </c>
      <c r="P753" s="38" t="s">
        <v>120</v>
      </c>
      <c r="Q753" s="31">
        <f ca="1">RANDBETWEEN(40,110)/100</f>
        <v>0.46</v>
      </c>
      <c r="R753" s="31">
        <f ca="1">Q753*(IF(J753="Yes",1.25,1))</f>
        <v>0.46</v>
      </c>
      <c r="S753" s="31">
        <f ca="1">R753*(IF(OR(VALUE(P753)&gt;8,VALUE(D753)&gt;80),1.25,1))</f>
        <v>0.57500000000000007</v>
      </c>
      <c r="T753" s="31">
        <f ca="1">S753*(IF(H753="Mass Customer",0.85,1))</f>
        <v>0.48875000000000002</v>
      </c>
      <c r="U753" s="31">
        <f>RANK(W753,W619:W1619,0)</f>
        <v>55</v>
      </c>
      <c r="V753" s="31">
        <v>133</v>
      </c>
      <c r="W753" s="31">
        <v>1.2375</v>
      </c>
    </row>
    <row r="754" spans="1:23" ht="15.75" customHeight="1" x14ac:dyDescent="0.3">
      <c r="A754" s="38" t="s">
        <v>148</v>
      </c>
      <c r="B754" s="38" t="s">
        <v>149</v>
      </c>
      <c r="C754" s="38" t="s">
        <v>74</v>
      </c>
      <c r="D754" s="41">
        <v>72</v>
      </c>
      <c r="E754" s="43" t="s">
        <v>150</v>
      </c>
      <c r="F754" s="38" t="s">
        <v>151</v>
      </c>
      <c r="G754" s="38" t="s">
        <v>152</v>
      </c>
      <c r="H754" s="38" t="s">
        <v>78</v>
      </c>
      <c r="I754" s="38" t="s">
        <v>79</v>
      </c>
      <c r="J754" s="38" t="s">
        <v>80</v>
      </c>
      <c r="K754" s="39">
        <v>17</v>
      </c>
      <c r="L754" s="38" t="s">
        <v>153</v>
      </c>
      <c r="M754" s="38" t="s">
        <v>154</v>
      </c>
      <c r="N754" s="38" t="s">
        <v>83</v>
      </c>
      <c r="O754" s="38" t="s">
        <v>84</v>
      </c>
      <c r="P754" s="38" t="s">
        <v>106</v>
      </c>
      <c r="Q754" s="31">
        <f ca="1">RANDBETWEEN(40,110)/100</f>
        <v>1.02</v>
      </c>
      <c r="R754" s="31">
        <f ca="1">Q754*(IF(J754="Yes",1.25,1))</f>
        <v>1.2749999999999999</v>
      </c>
      <c r="S754" s="31">
        <f ca="1">R754*(IF(OR(VALUE(P754)&gt;8,VALUE(D754)&gt;80),1.25,1))</f>
        <v>1.2749999999999999</v>
      </c>
      <c r="T754" s="31">
        <f ca="1">S754*(IF(H754="Mass Customer",0.85,1))</f>
        <v>1.08375</v>
      </c>
      <c r="U754" s="31">
        <f>RANK(W754,W744:W1744,0)</f>
        <v>1</v>
      </c>
      <c r="V754" s="31">
        <v>10</v>
      </c>
      <c r="W754" s="56">
        <v>1.640625</v>
      </c>
    </row>
    <row r="755" spans="1:23" ht="15.75" customHeight="1" x14ac:dyDescent="0.3">
      <c r="A755" s="38" t="s">
        <v>1084</v>
      </c>
      <c r="B755" s="38" t="s">
        <v>1085</v>
      </c>
      <c r="C755" s="38" t="s">
        <v>98</v>
      </c>
      <c r="D755" s="41">
        <v>68</v>
      </c>
      <c r="E755" s="43" t="s">
        <v>1086</v>
      </c>
      <c r="F755" s="38" t="s">
        <v>1087</v>
      </c>
      <c r="G755" s="38" t="s">
        <v>90</v>
      </c>
      <c r="H755" s="38" t="s">
        <v>78</v>
      </c>
      <c r="I755" s="38" t="s">
        <v>79</v>
      </c>
      <c r="J755" s="38" t="s">
        <v>91</v>
      </c>
      <c r="K755" s="39">
        <v>5</v>
      </c>
      <c r="L755" s="38" t="s">
        <v>1088</v>
      </c>
      <c r="M755" s="38" t="s">
        <v>1089</v>
      </c>
      <c r="N755" s="38" t="s">
        <v>105</v>
      </c>
      <c r="O755" s="38" t="s">
        <v>84</v>
      </c>
      <c r="P755" s="38" t="s">
        <v>120</v>
      </c>
      <c r="Q755" s="31">
        <f ca="1">RANDBETWEEN(40,110)/100</f>
        <v>0.64</v>
      </c>
      <c r="R755" s="31">
        <f ca="1">Q755*(IF(J755="Yes",1.25,1))</f>
        <v>0.64</v>
      </c>
      <c r="S755" s="31">
        <f ca="1">R755*(IF(OR(VALUE(P755)&gt;8,VALUE(D755)&gt;80),1.25,1))</f>
        <v>0.8</v>
      </c>
      <c r="T755" s="31">
        <f ca="1">S755*(IF(H755="Mass Customer",0.85,1))</f>
        <v>0.68</v>
      </c>
      <c r="U755" s="31">
        <f>RANK(W755,W570:W1570,0)</f>
        <v>79</v>
      </c>
      <c r="V755" s="31">
        <v>181</v>
      </c>
      <c r="W755" s="56">
        <v>1.1581250000000001</v>
      </c>
    </row>
    <row r="756" spans="1:23" ht="15.75" customHeight="1" x14ac:dyDescent="0.3">
      <c r="A756" s="38" t="s">
        <v>3829</v>
      </c>
      <c r="B756" s="38" t="s">
        <v>3830</v>
      </c>
      <c r="C756" s="38" t="s">
        <v>74</v>
      </c>
      <c r="D756" s="41">
        <v>94</v>
      </c>
      <c r="E756" s="43" t="s">
        <v>3831</v>
      </c>
      <c r="F756" s="38" t="s">
        <v>117</v>
      </c>
      <c r="G756" s="38" t="s">
        <v>101</v>
      </c>
      <c r="H756" s="38" t="s">
        <v>78</v>
      </c>
      <c r="I756" s="38" t="s">
        <v>79</v>
      </c>
      <c r="J756" s="38" t="s">
        <v>91</v>
      </c>
      <c r="K756" s="39">
        <v>8</v>
      </c>
      <c r="L756" s="38" t="s">
        <v>3832</v>
      </c>
      <c r="M756" s="38" t="s">
        <v>1584</v>
      </c>
      <c r="N756" s="38" t="s">
        <v>94</v>
      </c>
      <c r="O756" s="38" t="s">
        <v>84</v>
      </c>
      <c r="P756" s="38" t="s">
        <v>129</v>
      </c>
      <c r="Q756" s="31">
        <f ca="1">RANDBETWEEN(40,110)/100</f>
        <v>0.54</v>
      </c>
      <c r="R756" s="31">
        <f ca="1">Q756*(IF(J756="Yes",1.25,1))</f>
        <v>0.54</v>
      </c>
      <c r="S756" s="31">
        <f ca="1">R756*(IF(OR(VALUE(P756)&gt;8,VALUE(D756)&gt;80),1.25,1))</f>
        <v>0.67500000000000004</v>
      </c>
      <c r="T756" s="31">
        <f ca="1">S756*(IF(H756="Mass Customer",0.85,1))</f>
        <v>0.57374999999999998</v>
      </c>
      <c r="U756" s="31">
        <f>RANK(W756,W527:W947,0)</f>
        <v>344</v>
      </c>
      <c r="V756" s="31">
        <v>808</v>
      </c>
      <c r="W756" s="56">
        <v>0.59499999999999997</v>
      </c>
    </row>
    <row r="757" spans="1:23" ht="15.75" customHeight="1" x14ac:dyDescent="0.3">
      <c r="A757" s="38" t="s">
        <v>2656</v>
      </c>
      <c r="B757" s="38" t="s">
        <v>2657</v>
      </c>
      <c r="C757" s="38" t="s">
        <v>74</v>
      </c>
      <c r="D757" s="41">
        <v>61</v>
      </c>
      <c r="E757" s="43" t="s">
        <v>2658</v>
      </c>
      <c r="F757" s="38" t="s">
        <v>589</v>
      </c>
      <c r="G757" s="38" t="s">
        <v>140</v>
      </c>
      <c r="H757" s="38" t="s">
        <v>78</v>
      </c>
      <c r="I757" s="38" t="s">
        <v>79</v>
      </c>
      <c r="J757" s="38" t="s">
        <v>91</v>
      </c>
      <c r="K757" s="39">
        <v>8</v>
      </c>
      <c r="L757" s="38" t="s">
        <v>2659</v>
      </c>
      <c r="M757" s="38" t="s">
        <v>2660</v>
      </c>
      <c r="N757" s="38" t="s">
        <v>105</v>
      </c>
      <c r="O757" s="38" t="s">
        <v>84</v>
      </c>
      <c r="P757" s="38" t="s">
        <v>167</v>
      </c>
      <c r="Q757" s="31">
        <f ca="1">RANDBETWEEN(40,110)/100</f>
        <v>0.59</v>
      </c>
      <c r="R757" s="31">
        <f ca="1">Q757*(IF(J757="Yes",1.25,1))</f>
        <v>0.59</v>
      </c>
      <c r="S757" s="31">
        <f ca="1">R757*(IF(OR(VALUE(P757)&gt;8,VALUE(D757)&gt;80),1.25,1))</f>
        <v>0.59</v>
      </c>
      <c r="T757" s="31">
        <f ca="1">S757*(IF(H757="Mass Customer",0.85,1))</f>
        <v>0.50149999999999995</v>
      </c>
      <c r="U757" s="31">
        <f>RANK(W757,W529:W1224,0)</f>
        <v>252</v>
      </c>
      <c r="V757" s="31">
        <v>530</v>
      </c>
      <c r="W757" s="56">
        <v>0.8287500000000001</v>
      </c>
    </row>
    <row r="758" spans="1:23" ht="15.75" customHeight="1" x14ac:dyDescent="0.3">
      <c r="A758" s="38" t="s">
        <v>4484</v>
      </c>
      <c r="B758" s="38" t="s">
        <v>4485</v>
      </c>
      <c r="C758" s="38" t="s">
        <v>74</v>
      </c>
      <c r="D758" s="41">
        <v>60</v>
      </c>
      <c r="E758" s="43" t="s">
        <v>4486</v>
      </c>
      <c r="F758" s="38" t="s">
        <v>491</v>
      </c>
      <c r="G758" s="38" t="s">
        <v>178</v>
      </c>
      <c r="H758" s="38" t="s">
        <v>126</v>
      </c>
      <c r="I758" s="38" t="s">
        <v>79</v>
      </c>
      <c r="J758" s="38" t="s">
        <v>80</v>
      </c>
      <c r="K758" s="39">
        <v>15</v>
      </c>
      <c r="L758" s="38" t="s">
        <v>4487</v>
      </c>
      <c r="M758" s="38" t="s">
        <v>2268</v>
      </c>
      <c r="N758" s="38" t="s">
        <v>94</v>
      </c>
      <c r="O758" s="38" t="s">
        <v>84</v>
      </c>
      <c r="P758" s="38" t="s">
        <v>113</v>
      </c>
      <c r="Q758" s="31">
        <f ca="1">RANDBETWEEN(40,110)/100</f>
        <v>0.98</v>
      </c>
      <c r="R758" s="31">
        <f ca="1">Q758*(IF(J758="Yes",1.25,1))</f>
        <v>1.2250000000000001</v>
      </c>
      <c r="S758" s="31">
        <f ca="1">R758*(IF(OR(VALUE(P758)&gt;8,VALUE(D758)&gt;80),1.25,1))</f>
        <v>1.2250000000000001</v>
      </c>
      <c r="T758" s="31">
        <f ca="1">S758*(IF(H758="Mass Customer",0.85,1))</f>
        <v>1.2250000000000001</v>
      </c>
      <c r="U758" s="31">
        <f>RANK(W758,W531:W789,0)</f>
        <v>254</v>
      </c>
      <c r="V758" s="31">
        <v>967</v>
      </c>
      <c r="W758" s="56">
        <v>0.43562499999999987</v>
      </c>
    </row>
    <row r="759" spans="1:23" ht="15.75" customHeight="1" x14ac:dyDescent="0.3">
      <c r="A759" s="38" t="s">
        <v>1007</v>
      </c>
      <c r="B759" s="38" t="s">
        <v>1008</v>
      </c>
      <c r="C759" s="38" t="s">
        <v>74</v>
      </c>
      <c r="D759" s="41">
        <v>33</v>
      </c>
      <c r="E759" s="43" t="s">
        <v>1009</v>
      </c>
      <c r="F759" s="38" t="s">
        <v>710</v>
      </c>
      <c r="G759" s="38" t="s">
        <v>377</v>
      </c>
      <c r="H759" s="38" t="s">
        <v>102</v>
      </c>
      <c r="I759" s="38" t="s">
        <v>79</v>
      </c>
      <c r="J759" s="38" t="s">
        <v>91</v>
      </c>
      <c r="K759" s="39">
        <v>13</v>
      </c>
      <c r="L759" s="38" t="s">
        <v>1010</v>
      </c>
      <c r="M759" s="38" t="s">
        <v>394</v>
      </c>
      <c r="N759" s="38" t="s">
        <v>105</v>
      </c>
      <c r="O759" s="38" t="s">
        <v>84</v>
      </c>
      <c r="P759" s="38" t="s">
        <v>129</v>
      </c>
      <c r="Q759" s="31">
        <f ca="1">RANDBETWEEN(40,110)/100</f>
        <v>0.56000000000000005</v>
      </c>
      <c r="R759" s="31">
        <f ca="1">Q759*(IF(J759="Yes",1.25,1))</f>
        <v>0.56000000000000005</v>
      </c>
      <c r="S759" s="31">
        <f ca="1">R759*(IF(OR(VALUE(P759)&gt;8,VALUE(D759)&gt;80),1.25,1))</f>
        <v>0.56000000000000005</v>
      </c>
      <c r="T759" s="31">
        <f ca="1">S759*(IF(H759="Mass Customer",0.85,1))</f>
        <v>0.56000000000000005</v>
      </c>
      <c r="U759" s="31">
        <f>RANK(W759,W589:W1589,0)</f>
        <v>71</v>
      </c>
      <c r="V759" s="31">
        <v>166</v>
      </c>
      <c r="W759" s="56">
        <v>1.175</v>
      </c>
    </row>
    <row r="760" spans="1:23" ht="15.75" customHeight="1" x14ac:dyDescent="0.3">
      <c r="A760" s="38" t="s">
        <v>4529</v>
      </c>
      <c r="B760" s="38" t="s">
        <v>4530</v>
      </c>
      <c r="C760" s="38" t="s">
        <v>74</v>
      </c>
      <c r="D760" s="41">
        <v>93</v>
      </c>
      <c r="E760" s="43" t="s">
        <v>4531</v>
      </c>
      <c r="F760" s="38" t="s">
        <v>919</v>
      </c>
      <c r="G760" s="38" t="s">
        <v>377</v>
      </c>
      <c r="H760" s="38" t="s">
        <v>78</v>
      </c>
      <c r="I760" s="38" t="s">
        <v>79</v>
      </c>
      <c r="J760" s="38" t="s">
        <v>80</v>
      </c>
      <c r="K760" s="39">
        <v>9</v>
      </c>
      <c r="L760" s="38" t="s">
        <v>4532</v>
      </c>
      <c r="M760" s="38" t="s">
        <v>499</v>
      </c>
      <c r="N760" s="38" t="s">
        <v>94</v>
      </c>
      <c r="O760" s="38" t="s">
        <v>84</v>
      </c>
      <c r="P760" s="38" t="s">
        <v>355</v>
      </c>
      <c r="Q760" s="31">
        <f ca="1">RANDBETWEEN(40,110)/100</f>
        <v>0.43</v>
      </c>
      <c r="R760" s="31">
        <f ca="1">Q760*(IF(J760="Yes",1.25,1))</f>
        <v>0.53749999999999998</v>
      </c>
      <c r="S760" s="31">
        <f ca="1">R760*(IF(OR(VALUE(P760)&gt;8,VALUE(D760)&gt;80),1.25,1))</f>
        <v>0.671875</v>
      </c>
      <c r="T760" s="31">
        <f ca="1">S760*(IF(H760="Mass Customer",0.85,1))</f>
        <v>0.57109374999999996</v>
      </c>
      <c r="U760" s="31">
        <f>RANK(W760,W535:W780,0)</f>
        <v>242</v>
      </c>
      <c r="V760" s="31">
        <v>979</v>
      </c>
      <c r="W760" s="56">
        <v>0.41649999999999998</v>
      </c>
    </row>
    <row r="761" spans="1:23" ht="15.75" customHeight="1" x14ac:dyDescent="0.3">
      <c r="A761" s="38" t="s">
        <v>962</v>
      </c>
      <c r="B761" s="38" t="s">
        <v>963</v>
      </c>
      <c r="C761" s="38" t="s">
        <v>74</v>
      </c>
      <c r="D761" s="41">
        <v>37</v>
      </c>
      <c r="E761" s="43" t="s">
        <v>964</v>
      </c>
      <c r="F761" s="38" t="s">
        <v>965</v>
      </c>
      <c r="G761" s="38" t="s">
        <v>90</v>
      </c>
      <c r="H761" s="38" t="s">
        <v>102</v>
      </c>
      <c r="I761" s="38" t="s">
        <v>79</v>
      </c>
      <c r="J761" s="38" t="s">
        <v>91</v>
      </c>
      <c r="K761" s="39">
        <v>4</v>
      </c>
      <c r="L761" s="38" t="s">
        <v>966</v>
      </c>
      <c r="M761" s="38" t="s">
        <v>967</v>
      </c>
      <c r="N761" s="38" t="s">
        <v>94</v>
      </c>
      <c r="O761" s="38" t="s">
        <v>84</v>
      </c>
      <c r="P761" s="38" t="s">
        <v>355</v>
      </c>
      <c r="Q761" s="31">
        <f ca="1">RANDBETWEEN(40,110)/100</f>
        <v>0.82</v>
      </c>
      <c r="R761" s="31">
        <f ca="1">Q761*(IF(J761="Yes",1.25,1))</f>
        <v>0.82</v>
      </c>
      <c r="S761" s="31">
        <f ca="1">R761*(IF(OR(VALUE(P761)&gt;8,VALUE(D761)&gt;80),1.25,1))</f>
        <v>1.0249999999999999</v>
      </c>
      <c r="T761" s="31">
        <f ca="1">S761*(IF(H761="Mass Customer",0.85,1))</f>
        <v>1.0249999999999999</v>
      </c>
      <c r="U761" s="31">
        <f>RANK(W761,W600:W1600,0)</f>
        <v>66</v>
      </c>
      <c r="V761" s="31">
        <v>158</v>
      </c>
      <c r="W761" s="56">
        <v>1.1875</v>
      </c>
    </row>
    <row r="762" spans="1:23" ht="15.75" customHeight="1" x14ac:dyDescent="0.3">
      <c r="A762" s="38" t="s">
        <v>2809</v>
      </c>
      <c r="B762" s="38" t="s">
        <v>2810</v>
      </c>
      <c r="C762" s="38" t="s">
        <v>74</v>
      </c>
      <c r="D762" s="41">
        <v>40</v>
      </c>
      <c r="E762" s="43" t="s">
        <v>2811</v>
      </c>
      <c r="F762" s="38" t="s">
        <v>212</v>
      </c>
      <c r="G762" s="38" t="s">
        <v>230</v>
      </c>
      <c r="H762" s="38" t="s">
        <v>78</v>
      </c>
      <c r="I762" s="38" t="s">
        <v>79</v>
      </c>
      <c r="J762" s="38" t="s">
        <v>80</v>
      </c>
      <c r="K762" s="39">
        <v>14</v>
      </c>
      <c r="L762" s="38" t="s">
        <v>2812</v>
      </c>
      <c r="M762" s="38" t="s">
        <v>2813</v>
      </c>
      <c r="N762" s="38" t="s">
        <v>105</v>
      </c>
      <c r="O762" s="38" t="s">
        <v>84</v>
      </c>
      <c r="P762" s="38" t="s">
        <v>129</v>
      </c>
      <c r="Q762" s="31">
        <f ca="1">RANDBETWEEN(40,110)/100</f>
        <v>0.63</v>
      </c>
      <c r="R762" s="31">
        <f ca="1">Q762*(IF(J762="Yes",1.25,1))</f>
        <v>0.78749999999999998</v>
      </c>
      <c r="S762" s="31">
        <f ca="1">R762*(IF(OR(VALUE(P762)&gt;8,VALUE(D762)&gt;80),1.25,1))</f>
        <v>0.78749999999999998</v>
      </c>
      <c r="T762" s="31">
        <f ca="1">S762*(IF(H762="Mass Customer",0.85,1))</f>
        <v>0.66937499999999994</v>
      </c>
      <c r="U762" s="31">
        <f>RANK(W762,W539:W1194,0)</f>
        <v>265</v>
      </c>
      <c r="V762" s="31">
        <v>568</v>
      </c>
      <c r="W762" s="56">
        <v>0.8</v>
      </c>
    </row>
    <row r="763" spans="1:23" ht="15.75" customHeight="1" x14ac:dyDescent="0.3">
      <c r="A763" s="38" t="s">
        <v>1104</v>
      </c>
      <c r="B763" s="38" t="s">
        <v>1105</v>
      </c>
      <c r="C763" s="38" t="s">
        <v>98</v>
      </c>
      <c r="D763" s="41">
        <v>7</v>
      </c>
      <c r="E763" s="43" t="s">
        <v>1106</v>
      </c>
      <c r="F763" s="38" t="s">
        <v>1107</v>
      </c>
      <c r="G763" s="38" t="s">
        <v>90</v>
      </c>
      <c r="H763" s="38" t="s">
        <v>126</v>
      </c>
      <c r="I763" s="38" t="s">
        <v>79</v>
      </c>
      <c r="J763" s="38" t="s">
        <v>91</v>
      </c>
      <c r="K763" s="39">
        <v>9</v>
      </c>
      <c r="L763" s="38" t="s">
        <v>1108</v>
      </c>
      <c r="M763" s="38" t="s">
        <v>1109</v>
      </c>
      <c r="N763" s="38" t="s">
        <v>83</v>
      </c>
      <c r="O763" s="38" t="s">
        <v>84</v>
      </c>
      <c r="P763" s="38" t="s">
        <v>99</v>
      </c>
      <c r="Q763" s="31">
        <f ca="1">RANDBETWEEN(40,110)/100</f>
        <v>0.56999999999999995</v>
      </c>
      <c r="R763" s="31">
        <f ca="1">Q763*(IF(J763="Yes",1.25,1))</f>
        <v>0.56999999999999995</v>
      </c>
      <c r="S763" s="31">
        <f ca="1">R763*(IF(OR(VALUE(P763)&gt;8,VALUE(D763)&gt;80),1.25,1))</f>
        <v>0.71249999999999991</v>
      </c>
      <c r="T763" s="31">
        <f ca="1">S763*(IF(H763="Mass Customer",0.85,1))</f>
        <v>0.71249999999999991</v>
      </c>
      <c r="U763" s="31">
        <f>RANK(W763,W574:W1574,0)</f>
        <v>83</v>
      </c>
      <c r="V763" s="31">
        <v>188</v>
      </c>
      <c r="W763" s="56">
        <v>1.15625</v>
      </c>
    </row>
    <row r="764" spans="1:23" ht="15.75" customHeight="1" x14ac:dyDescent="0.3">
      <c r="A764" s="38" t="s">
        <v>1986</v>
      </c>
      <c r="B764" s="38" t="s">
        <v>1987</v>
      </c>
      <c r="C764" s="38" t="s">
        <v>98</v>
      </c>
      <c r="D764" s="41">
        <v>81</v>
      </c>
      <c r="E764" s="43" t="s">
        <v>1988</v>
      </c>
      <c r="F764" s="38" t="s">
        <v>1989</v>
      </c>
      <c r="G764" s="38" t="s">
        <v>101</v>
      </c>
      <c r="H764" s="38" t="s">
        <v>126</v>
      </c>
      <c r="I764" s="38" t="s">
        <v>79</v>
      </c>
      <c r="J764" s="38" t="s">
        <v>91</v>
      </c>
      <c r="K764" s="39">
        <v>2</v>
      </c>
      <c r="L764" s="38" t="s">
        <v>1990</v>
      </c>
      <c r="M764" s="38" t="s">
        <v>1991</v>
      </c>
      <c r="N764" s="38" t="s">
        <v>105</v>
      </c>
      <c r="O764" s="38" t="s">
        <v>84</v>
      </c>
      <c r="P764" s="38" t="s">
        <v>113</v>
      </c>
      <c r="Q764" s="31">
        <f ca="1">RANDBETWEEN(40,110)/100</f>
        <v>0.47</v>
      </c>
      <c r="R764" s="31">
        <f ca="1">Q764*(IF(J764="Yes",1.25,1))</f>
        <v>0.47</v>
      </c>
      <c r="S764" s="31">
        <f ca="1">R764*(IF(OR(VALUE(P764)&gt;8,VALUE(D764)&gt;80),1.25,1))</f>
        <v>0.58749999999999991</v>
      </c>
      <c r="T764" s="31">
        <f ca="1">S764*(IF(H764="Mass Customer",0.85,1))</f>
        <v>0.58749999999999991</v>
      </c>
      <c r="U764" s="31">
        <f>RANK(W764,W543:W1386,0)</f>
        <v>170</v>
      </c>
      <c r="V764" s="31">
        <v>378</v>
      </c>
      <c r="W764" s="56">
        <v>0.95624999999999993</v>
      </c>
    </row>
    <row r="765" spans="1:23" ht="15.75" customHeight="1" x14ac:dyDescent="0.3">
      <c r="A765" s="38" t="s">
        <v>4454</v>
      </c>
      <c r="B765" s="38" t="s">
        <v>4455</v>
      </c>
      <c r="C765" s="38" t="s">
        <v>74</v>
      </c>
      <c r="D765" s="41">
        <v>15</v>
      </c>
      <c r="E765" s="43" t="s">
        <v>284</v>
      </c>
      <c r="F765" s="38" t="s">
        <v>305</v>
      </c>
      <c r="G765" s="38" t="s">
        <v>178</v>
      </c>
      <c r="H765" s="38" t="s">
        <v>78</v>
      </c>
      <c r="I765" s="38" t="s">
        <v>79</v>
      </c>
      <c r="J765" s="38" t="s">
        <v>91</v>
      </c>
      <c r="K765" s="39">
        <v>11</v>
      </c>
      <c r="L765" s="38" t="s">
        <v>4456</v>
      </c>
      <c r="M765" s="38" t="s">
        <v>4457</v>
      </c>
      <c r="N765" s="38" t="s">
        <v>105</v>
      </c>
      <c r="O765" s="38" t="s">
        <v>84</v>
      </c>
      <c r="P765" s="38" t="s">
        <v>680</v>
      </c>
      <c r="Q765" s="31">
        <f ca="1">RANDBETWEEN(40,110)/100</f>
        <v>0.68</v>
      </c>
      <c r="R765" s="31">
        <f ca="1">Q765*(IF(J765="Yes",1.25,1))</f>
        <v>0.68</v>
      </c>
      <c r="S765" s="31">
        <f ca="1">R765*(IF(OR(VALUE(P765)&gt;8,VALUE(D765)&gt;80),1.25,1))</f>
        <v>0.68</v>
      </c>
      <c r="T765" s="31">
        <f ca="1">S765*(IF(H765="Mass Customer",0.85,1))</f>
        <v>0.57800000000000007</v>
      </c>
      <c r="U765" s="31">
        <f>RANK(W765,W695:W803,0)</f>
        <v>104</v>
      </c>
      <c r="V765" s="31">
        <v>960</v>
      </c>
      <c r="W765" s="56">
        <v>0.442</v>
      </c>
    </row>
    <row r="766" spans="1:23" ht="15.75" customHeight="1" x14ac:dyDescent="0.3">
      <c r="A766" s="38" t="s">
        <v>282</v>
      </c>
      <c r="B766" s="38" t="s">
        <v>283</v>
      </c>
      <c r="C766" s="38" t="s">
        <v>98</v>
      </c>
      <c r="D766" s="41">
        <v>88</v>
      </c>
      <c r="E766" s="43" t="s">
        <v>284</v>
      </c>
      <c r="F766" s="38" t="s">
        <v>285</v>
      </c>
      <c r="G766" s="38" t="s">
        <v>101</v>
      </c>
      <c r="H766" s="38" t="s">
        <v>78</v>
      </c>
      <c r="I766" s="38" t="s">
        <v>79</v>
      </c>
      <c r="J766" s="38" t="s">
        <v>80</v>
      </c>
      <c r="K766" s="39">
        <v>7</v>
      </c>
      <c r="L766" s="38" t="s">
        <v>286</v>
      </c>
      <c r="M766" s="38" t="s">
        <v>135</v>
      </c>
      <c r="N766" s="38" t="s">
        <v>94</v>
      </c>
      <c r="O766" s="38" t="s">
        <v>84</v>
      </c>
      <c r="P766" s="38" t="s">
        <v>129</v>
      </c>
      <c r="Q766" s="31">
        <f ca="1">RANDBETWEEN(40,110)/100</f>
        <v>0.84</v>
      </c>
      <c r="R766" s="31">
        <f ca="1">Q766*(IF(J766="Yes",1.25,1))</f>
        <v>1.05</v>
      </c>
      <c r="S766" s="31">
        <f ca="1">R766*(IF(OR(VALUE(P766)&gt;8,VALUE(D766)&gt;80),1.25,1))</f>
        <v>1.3125</v>
      </c>
      <c r="T766" s="31">
        <f ca="1">S766*(IF(H766="Mass Customer",0.85,1))</f>
        <v>1.1156249999999999</v>
      </c>
      <c r="U766" s="31">
        <f>RANK(W766,W733:W1733,0)</f>
        <v>8</v>
      </c>
      <c r="V766" s="31">
        <v>32</v>
      </c>
      <c r="W766" s="56">
        <v>1.453125</v>
      </c>
    </row>
    <row r="767" spans="1:23" ht="15.75" customHeight="1" x14ac:dyDescent="0.3">
      <c r="A767" s="38" t="s">
        <v>2273</v>
      </c>
      <c r="B767" s="40"/>
      <c r="C767" s="38" t="s">
        <v>98</v>
      </c>
      <c r="D767" s="41">
        <v>30</v>
      </c>
      <c r="E767" s="43" t="s">
        <v>2274</v>
      </c>
      <c r="F767" s="38" t="s">
        <v>76</v>
      </c>
      <c r="G767" s="38" t="s">
        <v>377</v>
      </c>
      <c r="H767" s="38" t="s">
        <v>78</v>
      </c>
      <c r="I767" s="38" t="s">
        <v>79</v>
      </c>
      <c r="J767" s="38" t="s">
        <v>80</v>
      </c>
      <c r="K767" s="39">
        <v>14</v>
      </c>
      <c r="L767" s="38" t="s">
        <v>2275</v>
      </c>
      <c r="M767" s="38" t="s">
        <v>809</v>
      </c>
      <c r="N767" s="38" t="s">
        <v>94</v>
      </c>
      <c r="O767" s="38" t="s">
        <v>84</v>
      </c>
      <c r="P767" s="38" t="s">
        <v>210</v>
      </c>
      <c r="Q767" s="31">
        <f ca="1">RANDBETWEEN(40,110)/100</f>
        <v>0.52</v>
      </c>
      <c r="R767" s="31">
        <f ca="1">Q767*(IF(J767="Yes",1.25,1))</f>
        <v>0.65</v>
      </c>
      <c r="S767" s="31">
        <f ca="1">R767*(IF(OR(VALUE(P767)&gt;8,VALUE(D767)&gt;80),1.25,1))</f>
        <v>0.65</v>
      </c>
      <c r="T767" s="31">
        <f ca="1">S767*(IF(H767="Mass Customer",0.85,1))</f>
        <v>0.55249999999999999</v>
      </c>
      <c r="U767" s="31">
        <f>RANK(W767,W549:W1324,0)</f>
        <v>194</v>
      </c>
      <c r="V767" s="31">
        <v>441</v>
      </c>
      <c r="W767" s="56">
        <v>0.90100000000000002</v>
      </c>
    </row>
    <row r="768" spans="1:23" ht="15.75" customHeight="1" x14ac:dyDescent="0.3">
      <c r="A768" s="38" t="s">
        <v>2908</v>
      </c>
      <c r="B768" s="38" t="s">
        <v>2909</v>
      </c>
      <c r="C768" s="38" t="s">
        <v>98</v>
      </c>
      <c r="D768" s="41">
        <v>39</v>
      </c>
      <c r="E768" s="43" t="s">
        <v>2910</v>
      </c>
      <c r="F768" s="38" t="s">
        <v>242</v>
      </c>
      <c r="G768" s="38" t="s">
        <v>77</v>
      </c>
      <c r="H768" s="38" t="s">
        <v>126</v>
      </c>
      <c r="I768" s="38" t="s">
        <v>79</v>
      </c>
      <c r="J768" s="38" t="s">
        <v>80</v>
      </c>
      <c r="K768" s="39">
        <v>17</v>
      </c>
      <c r="L768" s="38" t="s">
        <v>2911</v>
      </c>
      <c r="M768" s="38" t="s">
        <v>2912</v>
      </c>
      <c r="N768" s="38" t="s">
        <v>105</v>
      </c>
      <c r="O768" s="38" t="s">
        <v>84</v>
      </c>
      <c r="P768" s="38" t="s">
        <v>129</v>
      </c>
      <c r="Q768" s="31">
        <f ca="1">RANDBETWEEN(40,110)/100</f>
        <v>0.66</v>
      </c>
      <c r="R768" s="31">
        <f ca="1">Q768*(IF(J768="Yes",1.25,1))</f>
        <v>0.82500000000000007</v>
      </c>
      <c r="S768" s="31">
        <f ca="1">R768*(IF(OR(VALUE(P768)&gt;8,VALUE(D768)&gt;80),1.25,1))</f>
        <v>0.82500000000000007</v>
      </c>
      <c r="T768" s="31">
        <f ca="1">S768*(IF(H768="Mass Customer",0.85,1))</f>
        <v>0.82500000000000007</v>
      </c>
      <c r="U768" s="31">
        <f>RANK(W768,W551:W1178,0)</f>
        <v>269</v>
      </c>
      <c r="V768" s="31">
        <v>590</v>
      </c>
      <c r="W768" s="56">
        <v>0.78359374999999987</v>
      </c>
    </row>
    <row r="769" spans="1:23" ht="15.75" hidden="1" customHeight="1" x14ac:dyDescent="0.3">
      <c r="A769" s="38" t="s">
        <v>3082</v>
      </c>
      <c r="B769" s="38" t="s">
        <v>3083</v>
      </c>
      <c r="C769" s="38" t="s">
        <v>74</v>
      </c>
      <c r="D769" s="41">
        <v>43</v>
      </c>
      <c r="E769" s="43" t="s">
        <v>3084</v>
      </c>
      <c r="F769" s="40"/>
      <c r="G769" s="38" t="s">
        <v>230</v>
      </c>
      <c r="H769" s="38" t="s">
        <v>126</v>
      </c>
      <c r="I769" s="38" t="s">
        <v>79</v>
      </c>
      <c r="J769" s="38" t="s">
        <v>80</v>
      </c>
      <c r="K769" s="39">
        <v>16</v>
      </c>
      <c r="L769" s="38" t="s">
        <v>3085</v>
      </c>
      <c r="M769" s="38" t="s">
        <v>3086</v>
      </c>
      <c r="N769" s="38" t="s">
        <v>94</v>
      </c>
      <c r="O769" s="38" t="s">
        <v>84</v>
      </c>
      <c r="P769" s="38" t="s">
        <v>129</v>
      </c>
      <c r="Q769" s="31">
        <f ca="1">RANDBETWEEN(40,110)/100</f>
        <v>0.78</v>
      </c>
      <c r="R769" s="31">
        <f ca="1">Q769*(IF(J769="Yes",1.25,1))</f>
        <v>0.97500000000000009</v>
      </c>
      <c r="S769" s="31">
        <f ca="1">R769*(IF(OR(VALUE(P769)&gt;8,VALUE(D769)&gt;80),1.25,1))</f>
        <v>0.97500000000000009</v>
      </c>
      <c r="T769" s="31">
        <f ca="1">S769*(IF(H769="Mass Customer",0.85,1))</f>
        <v>0.97500000000000009</v>
      </c>
      <c r="U769" s="31">
        <f>RANK(W769,W553:W1138,0)</f>
        <v>278</v>
      </c>
      <c r="V769" s="31">
        <v>626</v>
      </c>
      <c r="W769" s="31">
        <v>0.74375000000000002</v>
      </c>
    </row>
    <row r="770" spans="1:23" ht="15.75" customHeight="1" x14ac:dyDescent="0.3">
      <c r="A770" s="38" t="s">
        <v>4336</v>
      </c>
      <c r="B770" s="38" t="s">
        <v>4337</v>
      </c>
      <c r="C770" s="38" t="s">
        <v>98</v>
      </c>
      <c r="D770" s="41">
        <v>30</v>
      </c>
      <c r="E770" s="43" t="s">
        <v>4338</v>
      </c>
      <c r="F770" s="38" t="s">
        <v>1740</v>
      </c>
      <c r="G770" s="38" t="s">
        <v>171</v>
      </c>
      <c r="H770" s="38" t="s">
        <v>78</v>
      </c>
      <c r="I770" s="38" t="s">
        <v>79</v>
      </c>
      <c r="J770" s="38" t="s">
        <v>80</v>
      </c>
      <c r="K770" s="39">
        <v>12</v>
      </c>
      <c r="L770" s="38" t="s">
        <v>4339</v>
      </c>
      <c r="M770" s="38" t="s">
        <v>2212</v>
      </c>
      <c r="N770" s="38" t="s">
        <v>94</v>
      </c>
      <c r="O770" s="38" t="s">
        <v>84</v>
      </c>
      <c r="P770" s="38" t="s">
        <v>99</v>
      </c>
      <c r="Q770" s="31">
        <f ca="1">RANDBETWEEN(40,110)/100</f>
        <v>0.82</v>
      </c>
      <c r="R770" s="31">
        <f ca="1">Q770*(IF(J770="Yes",1.25,1))</f>
        <v>1.0249999999999999</v>
      </c>
      <c r="S770" s="31">
        <f ca="1">R770*(IF(OR(VALUE(P770)&gt;8,VALUE(D770)&gt;80),1.25,1))</f>
        <v>1.28125</v>
      </c>
      <c r="T770" s="31">
        <f ca="1">S770*(IF(H770="Mass Customer",0.85,1))</f>
        <v>1.0890625</v>
      </c>
      <c r="U770" s="31">
        <f>RANK(W770,W555:W837,0)</f>
        <v>264</v>
      </c>
      <c r="V770" s="31">
        <v>930</v>
      </c>
      <c r="W770" s="56">
        <v>0.47812500000000002</v>
      </c>
    </row>
    <row r="771" spans="1:23" ht="15.75" customHeight="1" x14ac:dyDescent="0.3">
      <c r="A771" s="38" t="s">
        <v>4553</v>
      </c>
      <c r="B771" s="38" t="s">
        <v>4554</v>
      </c>
      <c r="C771" s="38" t="s">
        <v>98</v>
      </c>
      <c r="D771" s="41">
        <v>83</v>
      </c>
      <c r="E771" s="43" t="s">
        <v>4555</v>
      </c>
      <c r="F771" s="38" t="s">
        <v>525</v>
      </c>
      <c r="G771" s="38" t="s">
        <v>178</v>
      </c>
      <c r="H771" s="38" t="s">
        <v>78</v>
      </c>
      <c r="I771" s="38" t="s">
        <v>79</v>
      </c>
      <c r="J771" s="38" t="s">
        <v>91</v>
      </c>
      <c r="K771" s="39">
        <v>15</v>
      </c>
      <c r="L771" s="38" t="s">
        <v>4556</v>
      </c>
      <c r="M771" s="38" t="s">
        <v>4557</v>
      </c>
      <c r="N771" s="38" t="s">
        <v>105</v>
      </c>
      <c r="O771" s="38" t="s">
        <v>84</v>
      </c>
      <c r="P771" s="38" t="s">
        <v>233</v>
      </c>
      <c r="Q771" s="31">
        <f ca="1">RANDBETWEEN(40,110)/100</f>
        <v>1.07</v>
      </c>
      <c r="R771" s="31">
        <f ca="1">Q771*(IF(J771="Yes",1.25,1))</f>
        <v>1.07</v>
      </c>
      <c r="S771" s="31">
        <f ca="1">R771*(IF(OR(VALUE(P771)&gt;8,VALUE(D771)&gt;80),1.25,1))</f>
        <v>1.3375000000000001</v>
      </c>
      <c r="T771" s="31">
        <f ca="1">S771*(IF(H771="Mass Customer",0.85,1))</f>
        <v>1.1368750000000001</v>
      </c>
      <c r="U771" s="31">
        <f>RANK(W771,W557:W785,0)</f>
        <v>227</v>
      </c>
      <c r="V771" s="31">
        <v>985</v>
      </c>
      <c r="W771" s="56">
        <v>0.40799999999999997</v>
      </c>
    </row>
    <row r="772" spans="1:23" ht="15.75" customHeight="1" x14ac:dyDescent="0.3">
      <c r="A772" s="38" t="s">
        <v>744</v>
      </c>
      <c r="B772" s="38" t="s">
        <v>745</v>
      </c>
      <c r="C772" s="38" t="s">
        <v>74</v>
      </c>
      <c r="D772" s="41">
        <v>37</v>
      </c>
      <c r="E772" s="43" t="s">
        <v>746</v>
      </c>
      <c r="F772" s="38" t="s">
        <v>636</v>
      </c>
      <c r="G772" s="38" t="s">
        <v>140</v>
      </c>
      <c r="H772" s="38" t="s">
        <v>78</v>
      </c>
      <c r="I772" s="38" t="s">
        <v>79</v>
      </c>
      <c r="J772" s="38" t="s">
        <v>80</v>
      </c>
      <c r="K772" s="39">
        <v>4</v>
      </c>
      <c r="L772" s="38" t="s">
        <v>747</v>
      </c>
      <c r="M772" s="38" t="s">
        <v>621</v>
      </c>
      <c r="N772" s="38" t="s">
        <v>83</v>
      </c>
      <c r="O772" s="38" t="s">
        <v>84</v>
      </c>
      <c r="P772" s="38" t="s">
        <v>129</v>
      </c>
      <c r="Q772" s="31">
        <f ca="1">RANDBETWEEN(40,110)/100</f>
        <v>0.54</v>
      </c>
      <c r="R772" s="31">
        <f ca="1">Q772*(IF(J772="Yes",1.25,1))</f>
        <v>0.67500000000000004</v>
      </c>
      <c r="S772" s="31">
        <f ca="1">R772*(IF(OR(VALUE(P772)&gt;8,VALUE(D772)&gt;80),1.25,1))</f>
        <v>0.67500000000000004</v>
      </c>
      <c r="T772" s="31">
        <f ca="1">S772*(IF(H772="Mass Customer",0.85,1))</f>
        <v>0.57374999999999998</v>
      </c>
      <c r="U772" s="31">
        <f>RANK(W772,W653:W1653,0)</f>
        <v>44</v>
      </c>
      <c r="V772" s="31">
        <v>114</v>
      </c>
      <c r="W772" s="56">
        <v>1.2749999999999999</v>
      </c>
    </row>
    <row r="773" spans="1:23" ht="15.75" customHeight="1" x14ac:dyDescent="0.3">
      <c r="A773" s="38" t="s">
        <v>3630</v>
      </c>
      <c r="B773" s="38" t="s">
        <v>3631</v>
      </c>
      <c r="C773" s="38" t="s">
        <v>74</v>
      </c>
      <c r="D773" s="41">
        <v>5</v>
      </c>
      <c r="E773" s="43" t="s">
        <v>3632</v>
      </c>
      <c r="F773" s="38" t="s">
        <v>636</v>
      </c>
      <c r="G773" s="38" t="s">
        <v>90</v>
      </c>
      <c r="H773" s="38" t="s">
        <v>78</v>
      </c>
      <c r="I773" s="38" t="s">
        <v>79</v>
      </c>
      <c r="J773" s="38" t="s">
        <v>91</v>
      </c>
      <c r="K773" s="39">
        <v>7</v>
      </c>
      <c r="L773" s="38" t="s">
        <v>3633</v>
      </c>
      <c r="M773" s="38" t="s">
        <v>1370</v>
      </c>
      <c r="N773" s="38" t="s">
        <v>83</v>
      </c>
      <c r="O773" s="38" t="s">
        <v>84</v>
      </c>
      <c r="P773" s="38" t="s">
        <v>129</v>
      </c>
      <c r="Q773" s="31">
        <f ca="1">RANDBETWEEN(40,110)/100</f>
        <v>0.85</v>
      </c>
      <c r="R773" s="31">
        <f ca="1">Q773*(IF(J773="Yes",1.25,1))</f>
        <v>0.85</v>
      </c>
      <c r="S773" s="31">
        <f ca="1">R773*(IF(OR(VALUE(P773)&gt;8,VALUE(D773)&gt;80),1.25,1))</f>
        <v>0.85</v>
      </c>
      <c r="T773" s="31">
        <f ca="1">S773*(IF(H773="Mass Customer",0.85,1))</f>
        <v>0.72249999999999992</v>
      </c>
      <c r="U773" s="31">
        <f>RANK(W773,W561:W1011,0)</f>
        <v>331</v>
      </c>
      <c r="V773" s="31">
        <v>760</v>
      </c>
      <c r="W773" s="56">
        <v>0.63749999999999996</v>
      </c>
    </row>
    <row r="774" spans="1:23" ht="15.75" customHeight="1" x14ac:dyDescent="0.3">
      <c r="A774" s="38" t="s">
        <v>4267</v>
      </c>
      <c r="B774" s="38" t="s">
        <v>4268</v>
      </c>
      <c r="C774" s="38" t="s">
        <v>98</v>
      </c>
      <c r="D774" s="41">
        <v>58</v>
      </c>
      <c r="E774" s="43" t="s">
        <v>4269</v>
      </c>
      <c r="F774" s="38" t="s">
        <v>2205</v>
      </c>
      <c r="G774" s="38" t="s">
        <v>125</v>
      </c>
      <c r="H774" s="38" t="s">
        <v>126</v>
      </c>
      <c r="I774" s="38" t="s">
        <v>79</v>
      </c>
      <c r="J774" s="38" t="s">
        <v>91</v>
      </c>
      <c r="K774" s="39">
        <v>9</v>
      </c>
      <c r="L774" s="38" t="s">
        <v>4270</v>
      </c>
      <c r="M774" s="38" t="s">
        <v>899</v>
      </c>
      <c r="N774" s="38" t="s">
        <v>94</v>
      </c>
      <c r="O774" s="38" t="s">
        <v>84</v>
      </c>
      <c r="P774" s="38" t="s">
        <v>99</v>
      </c>
      <c r="Q774" s="31">
        <f ca="1">RANDBETWEEN(40,110)/100</f>
        <v>1.01</v>
      </c>
      <c r="R774" s="31">
        <f ca="1">Q774*(IF(J774="Yes",1.25,1))</f>
        <v>1.01</v>
      </c>
      <c r="S774" s="31">
        <f ca="1">R774*(IF(OR(VALUE(P774)&gt;8,VALUE(D774)&gt;80),1.25,1))</f>
        <v>1.2625</v>
      </c>
      <c r="T774" s="31">
        <f ca="1">S774*(IF(H774="Mass Customer",0.85,1))</f>
        <v>1.2625</v>
      </c>
      <c r="U774" s="31">
        <f>RANK(W774,W563:W858,0)</f>
        <v>267</v>
      </c>
      <c r="V774" s="31">
        <v>913</v>
      </c>
      <c r="W774" s="56">
        <v>0.4993749999999999</v>
      </c>
    </row>
    <row r="775" spans="1:23" ht="15.75" customHeight="1" x14ac:dyDescent="0.3">
      <c r="A775" s="38" t="s">
        <v>3170</v>
      </c>
      <c r="B775" s="38" t="s">
        <v>3171</v>
      </c>
      <c r="C775" s="38" t="s">
        <v>74</v>
      </c>
      <c r="D775" s="41">
        <v>42</v>
      </c>
      <c r="E775" s="43" t="s">
        <v>3172</v>
      </c>
      <c r="F775" s="38" t="s">
        <v>1219</v>
      </c>
      <c r="G775" s="38" t="s">
        <v>230</v>
      </c>
      <c r="H775" s="38" t="s">
        <v>78</v>
      </c>
      <c r="I775" s="38" t="s">
        <v>79</v>
      </c>
      <c r="J775" s="38" t="s">
        <v>91</v>
      </c>
      <c r="K775" s="39">
        <v>5</v>
      </c>
      <c r="L775" s="38" t="s">
        <v>3173</v>
      </c>
      <c r="M775" s="38" t="s">
        <v>416</v>
      </c>
      <c r="N775" s="38" t="s">
        <v>94</v>
      </c>
      <c r="O775" s="38" t="s">
        <v>84</v>
      </c>
      <c r="P775" s="38" t="s">
        <v>167</v>
      </c>
      <c r="Q775" s="31">
        <f ca="1">RANDBETWEEN(40,110)/100</f>
        <v>0.54</v>
      </c>
      <c r="R775" s="31">
        <f ca="1">Q775*(IF(J775="Yes",1.25,1))</f>
        <v>0.54</v>
      </c>
      <c r="S775" s="31">
        <f ca="1">R775*(IF(OR(VALUE(P775)&gt;8,VALUE(D775)&gt;80),1.25,1))</f>
        <v>0.54</v>
      </c>
      <c r="T775" s="31">
        <f ca="1">S775*(IF(H775="Mass Customer",0.85,1))</f>
        <v>0.45900000000000002</v>
      </c>
      <c r="U775" s="31">
        <f>RANK(W775,W565:W1124,0)</f>
        <v>280</v>
      </c>
      <c r="V775" s="31">
        <v>651</v>
      </c>
      <c r="W775" s="56">
        <v>0.72250000000000003</v>
      </c>
    </row>
    <row r="776" spans="1:23" ht="15.75" customHeight="1" x14ac:dyDescent="0.3">
      <c r="A776" s="38" t="s">
        <v>1637</v>
      </c>
      <c r="B776" s="38" t="s">
        <v>1638</v>
      </c>
      <c r="C776" s="38" t="s">
        <v>74</v>
      </c>
      <c r="D776" s="41">
        <v>39</v>
      </c>
      <c r="E776" s="43" t="s">
        <v>1639</v>
      </c>
      <c r="F776" s="38" t="s">
        <v>1640</v>
      </c>
      <c r="G776" s="38" t="s">
        <v>140</v>
      </c>
      <c r="H776" s="38" t="s">
        <v>78</v>
      </c>
      <c r="I776" s="38" t="s">
        <v>79</v>
      </c>
      <c r="J776" s="38" t="s">
        <v>80</v>
      </c>
      <c r="K776" s="39">
        <v>10</v>
      </c>
      <c r="L776" s="38" t="s">
        <v>1641</v>
      </c>
      <c r="M776" s="38" t="s">
        <v>1642</v>
      </c>
      <c r="N776" s="38" t="s">
        <v>83</v>
      </c>
      <c r="O776" s="38" t="s">
        <v>84</v>
      </c>
      <c r="P776" s="38" t="s">
        <v>106</v>
      </c>
      <c r="Q776" s="31">
        <f ca="1">RANDBETWEEN(40,110)/100</f>
        <v>0.83</v>
      </c>
      <c r="R776" s="31">
        <f ca="1">Q776*(IF(J776="Yes",1.25,1))</f>
        <v>1.0374999999999999</v>
      </c>
      <c r="S776" s="31">
        <f ca="1">R776*(IF(OR(VALUE(P776)&gt;8,VALUE(D776)&gt;80),1.25,1))</f>
        <v>1.0374999999999999</v>
      </c>
      <c r="T776" s="31">
        <f ca="1">S776*(IF(H776="Mass Customer",0.85,1))</f>
        <v>0.88187499999999985</v>
      </c>
      <c r="U776" s="31">
        <f>RANK(W776,W567:W1475,0)</f>
        <v>122</v>
      </c>
      <c r="V776" s="31">
        <v>297</v>
      </c>
      <c r="W776" s="56">
        <v>1.0306249999999999</v>
      </c>
    </row>
    <row r="777" spans="1:23" ht="15.75" customHeight="1" x14ac:dyDescent="0.3">
      <c r="A777" s="38" t="s">
        <v>1615</v>
      </c>
      <c r="B777" s="38" t="s">
        <v>1616</v>
      </c>
      <c r="C777" s="38" t="s">
        <v>98</v>
      </c>
      <c r="D777" s="41">
        <v>68</v>
      </c>
      <c r="E777" s="43" t="s">
        <v>1617</v>
      </c>
      <c r="F777" s="38" t="s">
        <v>446</v>
      </c>
      <c r="G777" s="38" t="s">
        <v>101</v>
      </c>
      <c r="H777" s="38" t="s">
        <v>78</v>
      </c>
      <c r="I777" s="38" t="s">
        <v>79</v>
      </c>
      <c r="J777" s="38" t="s">
        <v>80</v>
      </c>
      <c r="K777" s="39">
        <v>5</v>
      </c>
      <c r="L777" s="38" t="s">
        <v>1618</v>
      </c>
      <c r="M777" s="38" t="s">
        <v>1619</v>
      </c>
      <c r="N777" s="38" t="s">
        <v>94</v>
      </c>
      <c r="O777" s="38" t="s">
        <v>84</v>
      </c>
      <c r="P777" s="38" t="s">
        <v>129</v>
      </c>
      <c r="Q777" s="31">
        <f ca="1">RANDBETWEEN(40,110)/100</f>
        <v>0.97</v>
      </c>
      <c r="R777" s="31">
        <f ca="1">Q777*(IF(J777="Yes",1.25,1))</f>
        <v>1.2124999999999999</v>
      </c>
      <c r="S777" s="31">
        <f ca="1">R777*(IF(OR(VALUE(P777)&gt;8,VALUE(D777)&gt;80),1.25,1))</f>
        <v>1.2124999999999999</v>
      </c>
      <c r="T777" s="31">
        <f ca="1">S777*(IF(H777="Mass Customer",0.85,1))</f>
        <v>1.0306249999999999</v>
      </c>
      <c r="U777" s="31">
        <f>RANK(W777,W569:W1481,0)</f>
        <v>120</v>
      </c>
      <c r="V777" s="31">
        <v>295</v>
      </c>
      <c r="W777" s="56">
        <v>1.03125</v>
      </c>
    </row>
    <row r="778" spans="1:23" ht="15.75" customHeight="1" x14ac:dyDescent="0.3">
      <c r="A778" s="38" t="s">
        <v>3692</v>
      </c>
      <c r="B778" s="38" t="s">
        <v>3693</v>
      </c>
      <c r="C778" s="38" t="s">
        <v>98</v>
      </c>
      <c r="D778" s="41">
        <v>73</v>
      </c>
      <c r="E778" s="43" t="s">
        <v>3694</v>
      </c>
      <c r="F778" s="38" t="s">
        <v>3695</v>
      </c>
      <c r="G778" s="38" t="s">
        <v>140</v>
      </c>
      <c r="H778" s="38" t="s">
        <v>78</v>
      </c>
      <c r="I778" s="38" t="s">
        <v>79</v>
      </c>
      <c r="J778" s="38" t="s">
        <v>80</v>
      </c>
      <c r="K778" s="39">
        <v>14</v>
      </c>
      <c r="L778" s="38" t="s">
        <v>3696</v>
      </c>
      <c r="M778" s="38" t="s">
        <v>1355</v>
      </c>
      <c r="N778" s="38" t="s">
        <v>105</v>
      </c>
      <c r="O778" s="38" t="s">
        <v>84</v>
      </c>
      <c r="P778" s="38" t="s">
        <v>120</v>
      </c>
      <c r="Q778" s="31">
        <f ca="1">RANDBETWEEN(40,110)/100</f>
        <v>0.71</v>
      </c>
      <c r="R778" s="31">
        <f ca="1">Q778*(IF(J778="Yes",1.25,1))</f>
        <v>0.88749999999999996</v>
      </c>
      <c r="S778" s="31">
        <f ca="1">R778*(IF(OR(VALUE(P778)&gt;8,VALUE(D778)&gt;80),1.25,1))</f>
        <v>1.109375</v>
      </c>
      <c r="T778" s="31">
        <f ca="1">S778*(IF(H778="Mass Customer",0.85,1))</f>
        <v>0.94296875000000002</v>
      </c>
      <c r="U778" s="31">
        <f>RANK(W778,W571:W1001,0)</f>
        <v>331</v>
      </c>
      <c r="V778" s="31">
        <v>774</v>
      </c>
      <c r="W778" s="56">
        <v>0.62687499999999996</v>
      </c>
    </row>
    <row r="779" spans="1:23" ht="15.75" customHeight="1" x14ac:dyDescent="0.3">
      <c r="A779" s="38" t="s">
        <v>4393</v>
      </c>
      <c r="B779" s="38" t="s">
        <v>4394</v>
      </c>
      <c r="C779" s="38" t="s">
        <v>98</v>
      </c>
      <c r="D779" s="41">
        <v>44</v>
      </c>
      <c r="E779" s="43" t="s">
        <v>4395</v>
      </c>
      <c r="F779" s="38" t="s">
        <v>2196</v>
      </c>
      <c r="G779" s="38" t="s">
        <v>77</v>
      </c>
      <c r="H779" s="38" t="s">
        <v>126</v>
      </c>
      <c r="I779" s="38" t="s">
        <v>79</v>
      </c>
      <c r="J779" s="38" t="s">
        <v>80</v>
      </c>
      <c r="K779" s="39">
        <v>4</v>
      </c>
      <c r="L779" s="38" t="s">
        <v>4396</v>
      </c>
      <c r="M779" s="38" t="s">
        <v>2600</v>
      </c>
      <c r="N779" s="38" t="s">
        <v>94</v>
      </c>
      <c r="O779" s="38" t="s">
        <v>84</v>
      </c>
      <c r="P779" s="38" t="s">
        <v>120</v>
      </c>
      <c r="Q779" s="31">
        <f ca="1">RANDBETWEEN(40,110)/100</f>
        <v>0.7</v>
      </c>
      <c r="R779" s="31">
        <f ca="1">Q779*(IF(J779="Yes",1.25,1))</f>
        <v>0.875</v>
      </c>
      <c r="S779" s="31">
        <f ca="1">R779*(IF(OR(VALUE(P779)&gt;8,VALUE(D779)&gt;80),1.25,1))</f>
        <v>1.09375</v>
      </c>
      <c r="T779" s="31">
        <f ca="1">S779*(IF(H779="Mass Customer",0.85,1))</f>
        <v>1.09375</v>
      </c>
      <c r="U779" s="31">
        <f>RANK(W779,W573:W832,0)</f>
        <v>244</v>
      </c>
      <c r="V779" s="31">
        <v>947</v>
      </c>
      <c r="W779" s="56">
        <v>0.45900000000000002</v>
      </c>
    </row>
    <row r="780" spans="1:23" ht="15.75" customHeight="1" x14ac:dyDescent="0.3">
      <c r="A780" s="38" t="s">
        <v>3878</v>
      </c>
      <c r="B780" s="38" t="s">
        <v>3879</v>
      </c>
      <c r="C780" s="38" t="s">
        <v>74</v>
      </c>
      <c r="D780" s="41">
        <v>96</v>
      </c>
      <c r="E780" s="43" t="s">
        <v>3880</v>
      </c>
      <c r="F780" s="38" t="s">
        <v>408</v>
      </c>
      <c r="G780" s="38" t="s">
        <v>77</v>
      </c>
      <c r="H780" s="38" t="s">
        <v>126</v>
      </c>
      <c r="I780" s="38" t="s">
        <v>79</v>
      </c>
      <c r="J780" s="38" t="s">
        <v>91</v>
      </c>
      <c r="K780" s="39">
        <v>12</v>
      </c>
      <c r="L780" s="38" t="s">
        <v>3881</v>
      </c>
      <c r="M780" s="38" t="s">
        <v>1826</v>
      </c>
      <c r="N780" s="38" t="s">
        <v>105</v>
      </c>
      <c r="O780" s="38" t="s">
        <v>84</v>
      </c>
      <c r="P780" s="38" t="s">
        <v>167</v>
      </c>
      <c r="Q780" s="31">
        <f ca="1">RANDBETWEEN(40,110)/100</f>
        <v>0.79</v>
      </c>
      <c r="R780" s="31">
        <f ca="1">Q780*(IF(J780="Yes",1.25,1))</f>
        <v>0.79</v>
      </c>
      <c r="S780" s="31">
        <f ca="1">R780*(IF(OR(VALUE(P780)&gt;8,VALUE(D780)&gt;80),1.25,1))</f>
        <v>0.98750000000000004</v>
      </c>
      <c r="T780" s="31">
        <f ca="1">S780*(IF(H780="Mass Customer",0.85,1))</f>
        <v>0.98750000000000004</v>
      </c>
      <c r="U780" s="31">
        <f>RANK(W780,W575:W959,0)</f>
        <v>319</v>
      </c>
      <c r="V780" s="31">
        <v>820</v>
      </c>
      <c r="W780" s="56">
        <v>0.58437499999999998</v>
      </c>
    </row>
    <row r="781" spans="1:23" ht="15.75" customHeight="1" x14ac:dyDescent="0.3">
      <c r="A781" s="38" t="s">
        <v>483</v>
      </c>
      <c r="B781" s="38" t="s">
        <v>484</v>
      </c>
      <c r="C781" s="38" t="s">
        <v>98</v>
      </c>
      <c r="D781" s="41">
        <v>82</v>
      </c>
      <c r="E781" s="43" t="s">
        <v>485</v>
      </c>
      <c r="F781" s="38" t="s">
        <v>195</v>
      </c>
      <c r="G781" s="38" t="s">
        <v>230</v>
      </c>
      <c r="H781" s="38" t="s">
        <v>126</v>
      </c>
      <c r="I781" s="38" t="s">
        <v>79</v>
      </c>
      <c r="J781" s="38" t="s">
        <v>80</v>
      </c>
      <c r="K781" s="39">
        <v>6</v>
      </c>
      <c r="L781" s="38" t="s">
        <v>486</v>
      </c>
      <c r="M781" s="38" t="s">
        <v>487</v>
      </c>
      <c r="N781" s="38" t="s">
        <v>83</v>
      </c>
      <c r="O781" s="38" t="s">
        <v>84</v>
      </c>
      <c r="P781" s="38" t="s">
        <v>129</v>
      </c>
      <c r="Q781" s="31">
        <f ca="1">RANDBETWEEN(40,110)/100</f>
        <v>0.74</v>
      </c>
      <c r="R781" s="31">
        <f ca="1">Q781*(IF(J781="Yes",1.25,1))</f>
        <v>0.92500000000000004</v>
      </c>
      <c r="S781" s="31">
        <f ca="1">R781*(IF(OR(VALUE(P781)&gt;8,VALUE(D781)&gt;80),1.25,1))</f>
        <v>1.15625</v>
      </c>
      <c r="T781" s="31">
        <f ca="1">S781*(IF(H781="Mass Customer",0.85,1))</f>
        <v>1.15625</v>
      </c>
      <c r="U781" s="31">
        <f>RANK(W781,W711:W1711,0)</f>
        <v>23</v>
      </c>
      <c r="V781" s="31">
        <v>68</v>
      </c>
      <c r="W781" s="56">
        <v>1.3546875</v>
      </c>
    </row>
    <row r="782" spans="1:23" ht="15.75" customHeight="1" x14ac:dyDescent="0.3">
      <c r="A782" s="38" t="s">
        <v>2577</v>
      </c>
      <c r="B782" s="38" t="s">
        <v>2578</v>
      </c>
      <c r="C782" s="38" t="s">
        <v>98</v>
      </c>
      <c r="D782" s="41">
        <v>72</v>
      </c>
      <c r="E782" s="43" t="s">
        <v>2579</v>
      </c>
      <c r="F782" s="38" t="s">
        <v>100</v>
      </c>
      <c r="G782" s="38" t="s">
        <v>101</v>
      </c>
      <c r="H782" s="38" t="s">
        <v>78</v>
      </c>
      <c r="I782" s="38" t="s">
        <v>79</v>
      </c>
      <c r="J782" s="38" t="s">
        <v>80</v>
      </c>
      <c r="K782" s="39">
        <v>10</v>
      </c>
      <c r="L782" s="38" t="s">
        <v>2580</v>
      </c>
      <c r="M782" s="38" t="s">
        <v>2581</v>
      </c>
      <c r="N782" s="38" t="s">
        <v>83</v>
      </c>
      <c r="O782" s="38" t="s">
        <v>84</v>
      </c>
      <c r="P782" s="38" t="s">
        <v>120</v>
      </c>
      <c r="Q782" s="31">
        <f ca="1">RANDBETWEEN(40,110)/100</f>
        <v>0.56000000000000005</v>
      </c>
      <c r="R782" s="31">
        <f ca="1">Q782*(IF(J782="Yes",1.25,1))</f>
        <v>0.70000000000000007</v>
      </c>
      <c r="S782" s="31">
        <f ca="1">R782*(IF(OR(VALUE(P782)&gt;8,VALUE(D782)&gt;80),1.25,1))</f>
        <v>0.87500000000000011</v>
      </c>
      <c r="T782" s="31">
        <f ca="1">S782*(IF(H782="Mass Customer",0.85,1))</f>
        <v>0.74375000000000002</v>
      </c>
      <c r="U782" s="31">
        <f>RANK(W782,W579:W1267,0)</f>
        <v>219</v>
      </c>
      <c r="V782" s="31">
        <v>515</v>
      </c>
      <c r="W782" s="56">
        <v>0.83937499999999998</v>
      </c>
    </row>
    <row r="783" spans="1:23" ht="15.75" customHeight="1" x14ac:dyDescent="0.3">
      <c r="A783" s="38" t="s">
        <v>4279</v>
      </c>
      <c r="B783" s="38" t="s">
        <v>4280</v>
      </c>
      <c r="C783" s="38" t="s">
        <v>98</v>
      </c>
      <c r="D783" s="41">
        <v>71</v>
      </c>
      <c r="E783" s="43" t="s">
        <v>4281</v>
      </c>
      <c r="F783" s="38" t="s">
        <v>259</v>
      </c>
      <c r="G783" s="38" t="s">
        <v>171</v>
      </c>
      <c r="H783" s="38" t="s">
        <v>126</v>
      </c>
      <c r="I783" s="38" t="s">
        <v>79</v>
      </c>
      <c r="J783" s="38" t="s">
        <v>91</v>
      </c>
      <c r="K783" s="39">
        <v>3</v>
      </c>
      <c r="L783" s="38" t="s">
        <v>4282</v>
      </c>
      <c r="M783" s="38" t="s">
        <v>4283</v>
      </c>
      <c r="N783" s="38" t="s">
        <v>83</v>
      </c>
      <c r="O783" s="38" t="s">
        <v>84</v>
      </c>
      <c r="P783" s="38" t="s">
        <v>120</v>
      </c>
      <c r="Q783" s="31">
        <f ca="1">RANDBETWEEN(40,110)/100</f>
        <v>0.82</v>
      </c>
      <c r="R783" s="31">
        <f ca="1">Q783*(IF(J783="Yes",1.25,1))</f>
        <v>0.82</v>
      </c>
      <c r="S783" s="31">
        <f ca="1">R783*(IF(OR(VALUE(P783)&gt;8,VALUE(D783)&gt;80),1.25,1))</f>
        <v>1.0249999999999999</v>
      </c>
      <c r="T783" s="31">
        <f ca="1">S783*(IF(H783="Mass Customer",0.85,1))</f>
        <v>1.0249999999999999</v>
      </c>
      <c r="U783" s="31">
        <f>RANK(W783,W581:W864,0)</f>
        <v>255</v>
      </c>
      <c r="V783" s="31">
        <v>913</v>
      </c>
      <c r="W783" s="56">
        <v>0.4993749999999999</v>
      </c>
    </row>
    <row r="784" spans="1:23" ht="15.75" customHeight="1" x14ac:dyDescent="0.3">
      <c r="A784" s="38" t="s">
        <v>3874</v>
      </c>
      <c r="B784" s="38" t="s">
        <v>3875</v>
      </c>
      <c r="C784" s="38" t="s">
        <v>74</v>
      </c>
      <c r="D784" s="41">
        <v>65</v>
      </c>
      <c r="E784" s="43" t="s">
        <v>3876</v>
      </c>
      <c r="F784" s="38" t="s">
        <v>497</v>
      </c>
      <c r="G784" s="38" t="s">
        <v>101</v>
      </c>
      <c r="H784" s="38" t="s">
        <v>102</v>
      </c>
      <c r="I784" s="38" t="s">
        <v>79</v>
      </c>
      <c r="J784" s="38" t="s">
        <v>91</v>
      </c>
      <c r="K784" s="39">
        <v>14</v>
      </c>
      <c r="L784" s="38" t="s">
        <v>3877</v>
      </c>
      <c r="M784" s="38" t="s">
        <v>1711</v>
      </c>
      <c r="N784" s="38" t="s">
        <v>105</v>
      </c>
      <c r="O784" s="38" t="s">
        <v>84</v>
      </c>
      <c r="P784" s="38" t="s">
        <v>167</v>
      </c>
      <c r="Q784" s="31">
        <f ca="1">RANDBETWEEN(40,110)/100</f>
        <v>0.49</v>
      </c>
      <c r="R784" s="31">
        <f ca="1">Q784*(IF(J784="Yes",1.25,1))</f>
        <v>0.49</v>
      </c>
      <c r="S784" s="31">
        <f ca="1">R784*(IF(OR(VALUE(P784)&gt;8,VALUE(D784)&gt;80),1.25,1))</f>
        <v>0.49</v>
      </c>
      <c r="T784" s="31">
        <f ca="1">S784*(IF(H784="Mass Customer",0.85,1))</f>
        <v>0.49</v>
      </c>
      <c r="U784" s="31">
        <f>RANK(W784,W583:W964,0)</f>
        <v>317</v>
      </c>
      <c r="V784" s="31">
        <v>820</v>
      </c>
      <c r="W784" s="56">
        <v>0.58437499999999998</v>
      </c>
    </row>
    <row r="785" spans="1:23" ht="15.75" customHeight="1" x14ac:dyDescent="0.3">
      <c r="A785" s="38" t="s">
        <v>997</v>
      </c>
      <c r="B785" s="38" t="s">
        <v>998</v>
      </c>
      <c r="C785" s="38" t="s">
        <v>98</v>
      </c>
      <c r="D785" s="41">
        <v>55</v>
      </c>
      <c r="E785" s="43" t="s">
        <v>999</v>
      </c>
      <c r="F785" s="38" t="s">
        <v>919</v>
      </c>
      <c r="G785" s="38" t="s">
        <v>77</v>
      </c>
      <c r="H785" s="38" t="s">
        <v>78</v>
      </c>
      <c r="I785" s="38" t="s">
        <v>79</v>
      </c>
      <c r="J785" s="38" t="s">
        <v>80</v>
      </c>
      <c r="K785" s="39">
        <v>8</v>
      </c>
      <c r="L785" s="38" t="s">
        <v>1000</v>
      </c>
      <c r="M785" s="38" t="s">
        <v>937</v>
      </c>
      <c r="N785" s="38" t="s">
        <v>83</v>
      </c>
      <c r="O785" s="38" t="s">
        <v>84</v>
      </c>
      <c r="P785" s="38" t="s">
        <v>233</v>
      </c>
      <c r="Q785" s="31">
        <f ca="1">RANDBETWEEN(40,110)/100</f>
        <v>0.74</v>
      </c>
      <c r="R785" s="31">
        <f ca="1">Q785*(IF(J785="Yes",1.25,1))</f>
        <v>0.92500000000000004</v>
      </c>
      <c r="S785" s="31">
        <f ca="1">R785*(IF(OR(VALUE(P785)&gt;8,VALUE(D785)&gt;80),1.25,1))</f>
        <v>0.92500000000000004</v>
      </c>
      <c r="T785" s="31">
        <f ca="1">S785*(IF(H785="Mass Customer",0.85,1))</f>
        <v>0.78625</v>
      </c>
      <c r="U785" s="31">
        <f>RANK(W785,W617:W1617,0)</f>
        <v>67</v>
      </c>
      <c r="V785" s="31">
        <v>166</v>
      </c>
      <c r="W785" s="56">
        <v>1.175</v>
      </c>
    </row>
    <row r="786" spans="1:23" ht="15.75" customHeight="1" x14ac:dyDescent="0.3">
      <c r="A786" s="38" t="s">
        <v>2161</v>
      </c>
      <c r="B786" s="38" t="s">
        <v>2162</v>
      </c>
      <c r="C786" s="38" t="s">
        <v>98</v>
      </c>
      <c r="D786" s="41">
        <v>46</v>
      </c>
      <c r="E786" s="43" t="s">
        <v>2163</v>
      </c>
      <c r="F786" s="38" t="s">
        <v>376</v>
      </c>
      <c r="G786" s="38" t="s">
        <v>101</v>
      </c>
      <c r="H786" s="38" t="s">
        <v>78</v>
      </c>
      <c r="I786" s="38" t="s">
        <v>79</v>
      </c>
      <c r="J786" s="38" t="s">
        <v>91</v>
      </c>
      <c r="K786" s="39">
        <v>7</v>
      </c>
      <c r="L786" s="38" t="s">
        <v>2164</v>
      </c>
      <c r="M786" s="38" t="s">
        <v>2165</v>
      </c>
      <c r="N786" s="38" t="s">
        <v>94</v>
      </c>
      <c r="O786" s="38" t="s">
        <v>84</v>
      </c>
      <c r="P786" s="38" t="s">
        <v>680</v>
      </c>
      <c r="Q786" s="31">
        <f ca="1">RANDBETWEEN(40,110)/100</f>
        <v>0.53</v>
      </c>
      <c r="R786" s="31">
        <f ca="1">Q786*(IF(J786="Yes",1.25,1))</f>
        <v>0.53</v>
      </c>
      <c r="S786" s="31">
        <f ca="1">R786*(IF(OR(VALUE(P786)&gt;8,VALUE(D786)&gt;80),1.25,1))</f>
        <v>0.53</v>
      </c>
      <c r="T786" s="31">
        <f ca="1">S786*(IF(H786="Mass Customer",0.85,1))</f>
        <v>0.45050000000000001</v>
      </c>
      <c r="U786" s="31">
        <f>RANK(W786,W587:W1368,0)</f>
        <v>170</v>
      </c>
      <c r="V786" s="31">
        <v>418</v>
      </c>
      <c r="W786" s="56">
        <v>0.91800000000000004</v>
      </c>
    </row>
    <row r="787" spans="1:23" ht="15.75" customHeight="1" x14ac:dyDescent="0.3">
      <c r="A787" s="38" t="s">
        <v>2513</v>
      </c>
      <c r="B787" s="38" t="s">
        <v>2514</v>
      </c>
      <c r="C787" s="38" t="s">
        <v>98</v>
      </c>
      <c r="D787" s="41">
        <v>56</v>
      </c>
      <c r="E787" s="43" t="s">
        <v>2515</v>
      </c>
      <c r="F787" s="38" t="s">
        <v>294</v>
      </c>
      <c r="G787" s="38" t="s">
        <v>230</v>
      </c>
      <c r="H787" s="38" t="s">
        <v>78</v>
      </c>
      <c r="I787" s="38" t="s">
        <v>79</v>
      </c>
      <c r="J787" s="38" t="s">
        <v>91</v>
      </c>
      <c r="K787" s="39">
        <v>6</v>
      </c>
      <c r="L787" s="38" t="s">
        <v>2516</v>
      </c>
      <c r="M787" s="38" t="s">
        <v>322</v>
      </c>
      <c r="N787" s="38" t="s">
        <v>94</v>
      </c>
      <c r="O787" s="38" t="s">
        <v>84</v>
      </c>
      <c r="P787" s="38" t="s">
        <v>120</v>
      </c>
      <c r="Q787" s="31">
        <f ca="1">RANDBETWEEN(40,110)/100</f>
        <v>1.08</v>
      </c>
      <c r="R787" s="31">
        <f ca="1">Q787*(IF(J787="Yes",1.25,1))</f>
        <v>1.08</v>
      </c>
      <c r="S787" s="31">
        <f ca="1">R787*(IF(OR(VALUE(P787)&gt;8,VALUE(D787)&gt;80),1.25,1))</f>
        <v>1.35</v>
      </c>
      <c r="T787" s="31">
        <f ca="1">S787*(IF(H787="Mass Customer",0.85,1))</f>
        <v>1.1475</v>
      </c>
      <c r="U787" s="31">
        <f>RANK(W787,W589:W1288,0)</f>
        <v>209</v>
      </c>
      <c r="V787" s="31">
        <v>498</v>
      </c>
      <c r="W787" s="56">
        <v>0.86062500000000008</v>
      </c>
    </row>
    <row r="788" spans="1:23" ht="15.75" customHeight="1" x14ac:dyDescent="0.3">
      <c r="A788" s="38" t="s">
        <v>3679</v>
      </c>
      <c r="B788" s="38" t="s">
        <v>3680</v>
      </c>
      <c r="C788" s="38" t="s">
        <v>98</v>
      </c>
      <c r="D788" s="41">
        <v>11</v>
      </c>
      <c r="E788" s="43" t="s">
        <v>3681</v>
      </c>
      <c r="F788" s="38" t="s">
        <v>503</v>
      </c>
      <c r="G788" s="38" t="s">
        <v>140</v>
      </c>
      <c r="H788" s="38" t="s">
        <v>78</v>
      </c>
      <c r="I788" s="38" t="s">
        <v>79</v>
      </c>
      <c r="J788" s="38" t="s">
        <v>80</v>
      </c>
      <c r="K788" s="39">
        <v>4</v>
      </c>
      <c r="L788" s="38" t="s">
        <v>3682</v>
      </c>
      <c r="M788" s="38" t="s">
        <v>1784</v>
      </c>
      <c r="N788" s="38" t="s">
        <v>105</v>
      </c>
      <c r="O788" s="38" t="s">
        <v>84</v>
      </c>
      <c r="P788" s="38" t="s">
        <v>120</v>
      </c>
      <c r="Q788" s="31">
        <f ca="1">RANDBETWEEN(40,110)/100</f>
        <v>0.76</v>
      </c>
      <c r="R788" s="31">
        <f ca="1">Q788*(IF(J788="Yes",1.25,1))</f>
        <v>0.95</v>
      </c>
      <c r="S788" s="31">
        <f ca="1">R788*(IF(OR(VALUE(P788)&gt;8,VALUE(D788)&gt;80),1.25,1))</f>
        <v>1.1875</v>
      </c>
      <c r="T788" s="31">
        <f ca="1">S788*(IF(H788="Mass Customer",0.85,1))</f>
        <v>1.0093749999999999</v>
      </c>
      <c r="U788" s="31">
        <f>RANK(W788,W760:W1014,0)</f>
        <v>183</v>
      </c>
      <c r="V788" s="31">
        <v>774</v>
      </c>
      <c r="W788" s="56">
        <v>0.62687499999999996</v>
      </c>
    </row>
    <row r="789" spans="1:23" ht="15.75" customHeight="1" x14ac:dyDescent="0.3">
      <c r="A789" s="38" t="s">
        <v>927</v>
      </c>
      <c r="B789" s="38" t="s">
        <v>1023</v>
      </c>
      <c r="C789" s="38" t="s">
        <v>74</v>
      </c>
      <c r="D789" s="41">
        <v>60</v>
      </c>
      <c r="E789" s="43" t="s">
        <v>1024</v>
      </c>
      <c r="F789" s="38" t="s">
        <v>364</v>
      </c>
      <c r="G789" s="38" t="s">
        <v>101</v>
      </c>
      <c r="H789" s="38" t="s">
        <v>78</v>
      </c>
      <c r="I789" s="38" t="s">
        <v>79</v>
      </c>
      <c r="J789" s="38" t="s">
        <v>80</v>
      </c>
      <c r="K789" s="39">
        <v>4</v>
      </c>
      <c r="L789" s="38" t="s">
        <v>1025</v>
      </c>
      <c r="M789" s="38" t="s">
        <v>764</v>
      </c>
      <c r="N789" s="38" t="s">
        <v>94</v>
      </c>
      <c r="O789" s="38" t="s">
        <v>84</v>
      </c>
      <c r="P789" s="38" t="s">
        <v>85</v>
      </c>
      <c r="Q789" s="31">
        <f ca="1">RANDBETWEEN(40,110)/100</f>
        <v>0.9</v>
      </c>
      <c r="R789" s="31">
        <f ca="1">Q789*(IF(J789="Yes",1.25,1))</f>
        <v>1.125</v>
      </c>
      <c r="S789" s="31">
        <f ca="1">R789*(IF(OR(VALUE(P789)&gt;8,VALUE(D789)&gt;80),1.25,1))</f>
        <v>1.125</v>
      </c>
      <c r="T789" s="31">
        <f ca="1">S789*(IF(H789="Mass Customer",0.85,1))</f>
        <v>0.95624999999999993</v>
      </c>
      <c r="U789" s="31">
        <f>RANK(W789,W616:W1616,0)</f>
        <v>70</v>
      </c>
      <c r="V789" s="31">
        <v>173</v>
      </c>
      <c r="W789" s="56">
        <v>1.171875</v>
      </c>
    </row>
    <row r="790" spans="1:23" ht="15.75" customHeight="1" x14ac:dyDescent="0.3">
      <c r="A790" s="38" t="s">
        <v>1691</v>
      </c>
      <c r="B790" s="38" t="s">
        <v>1692</v>
      </c>
      <c r="C790" s="38" t="s">
        <v>74</v>
      </c>
      <c r="D790" s="41">
        <v>61</v>
      </c>
      <c r="E790" s="43" t="s">
        <v>1693</v>
      </c>
      <c r="F790" s="38" t="s">
        <v>615</v>
      </c>
      <c r="G790" s="38" t="s">
        <v>77</v>
      </c>
      <c r="H790" s="38" t="s">
        <v>126</v>
      </c>
      <c r="I790" s="38" t="s">
        <v>79</v>
      </c>
      <c r="J790" s="38" t="s">
        <v>91</v>
      </c>
      <c r="K790" s="39">
        <v>7</v>
      </c>
      <c r="L790" s="38" t="s">
        <v>1694</v>
      </c>
      <c r="M790" s="38" t="s">
        <v>1695</v>
      </c>
      <c r="N790" s="38" t="s">
        <v>94</v>
      </c>
      <c r="O790" s="38" t="s">
        <v>84</v>
      </c>
      <c r="P790" s="38" t="s">
        <v>167</v>
      </c>
      <c r="Q790" s="31">
        <f ca="1">RANDBETWEEN(40,110)/100</f>
        <v>0.53</v>
      </c>
      <c r="R790" s="31">
        <f ca="1">Q790*(IF(J790="Yes",1.25,1))</f>
        <v>0.53</v>
      </c>
      <c r="S790" s="31">
        <f ca="1">R790*(IF(OR(VALUE(P790)&gt;8,VALUE(D790)&gt;80),1.25,1))</f>
        <v>0.53</v>
      </c>
      <c r="T790" s="31">
        <f ca="1">S790*(IF(H790="Mass Customer",0.85,1))</f>
        <v>0.53</v>
      </c>
      <c r="U790" s="31">
        <f>RANK(W790,W595:W1477,0)</f>
        <v>123</v>
      </c>
      <c r="V790" s="31">
        <v>312</v>
      </c>
      <c r="W790" s="56">
        <v>1.02</v>
      </c>
    </row>
    <row r="791" spans="1:23" ht="15.75" customHeight="1" x14ac:dyDescent="0.3">
      <c r="A791" s="38" t="s">
        <v>1147</v>
      </c>
      <c r="B791" s="38" t="s">
        <v>1148</v>
      </c>
      <c r="C791" s="38" t="s">
        <v>98</v>
      </c>
      <c r="D791" s="41">
        <v>66</v>
      </c>
      <c r="E791" s="43" t="s">
        <v>1149</v>
      </c>
      <c r="F791" s="38" t="s">
        <v>735</v>
      </c>
      <c r="G791" s="38" t="s">
        <v>230</v>
      </c>
      <c r="H791" s="38" t="s">
        <v>126</v>
      </c>
      <c r="I791" s="38" t="s">
        <v>79</v>
      </c>
      <c r="J791" s="38" t="s">
        <v>91</v>
      </c>
      <c r="K791" s="39">
        <v>2</v>
      </c>
      <c r="L791" s="38" t="s">
        <v>1150</v>
      </c>
      <c r="M791" s="38" t="s">
        <v>1151</v>
      </c>
      <c r="N791" s="38" t="s">
        <v>94</v>
      </c>
      <c r="O791" s="38" t="s">
        <v>84</v>
      </c>
      <c r="P791" s="38" t="s">
        <v>120</v>
      </c>
      <c r="Q791" s="31">
        <f ca="1">RANDBETWEEN(40,110)/100</f>
        <v>1.06</v>
      </c>
      <c r="R791" s="31">
        <f ca="1">Q791*(IF(J791="Yes",1.25,1))</f>
        <v>1.06</v>
      </c>
      <c r="S791" s="31">
        <f ca="1">R791*(IF(OR(VALUE(P791)&gt;8,VALUE(D791)&gt;80),1.25,1))</f>
        <v>1.3250000000000002</v>
      </c>
      <c r="T791" s="31">
        <f ca="1">S791*(IF(H791="Mass Customer",0.85,1))</f>
        <v>1.3250000000000002</v>
      </c>
      <c r="U791" s="31">
        <f>RANK(W791,W597:W1593,0)</f>
        <v>84</v>
      </c>
      <c r="V791" s="31">
        <v>195</v>
      </c>
      <c r="W791" s="56">
        <v>1.1475</v>
      </c>
    </row>
    <row r="792" spans="1:23" ht="15.75" customHeight="1" x14ac:dyDescent="0.3">
      <c r="A792" s="38" t="s">
        <v>3523</v>
      </c>
      <c r="B792" s="38" t="s">
        <v>3524</v>
      </c>
      <c r="C792" s="38" t="s">
        <v>74</v>
      </c>
      <c r="D792" s="41">
        <v>11</v>
      </c>
      <c r="E792" s="43" t="s">
        <v>3525</v>
      </c>
      <c r="F792" s="38" t="s">
        <v>89</v>
      </c>
      <c r="G792" s="38" t="s">
        <v>230</v>
      </c>
      <c r="H792" s="38" t="s">
        <v>78</v>
      </c>
      <c r="I792" s="38" t="s">
        <v>79</v>
      </c>
      <c r="J792" s="38" t="s">
        <v>80</v>
      </c>
      <c r="K792" s="39">
        <v>9</v>
      </c>
      <c r="L792" s="38" t="s">
        <v>3526</v>
      </c>
      <c r="M792" s="41">
        <v>4000</v>
      </c>
      <c r="N792" s="38" t="s">
        <v>83</v>
      </c>
      <c r="O792" s="38" t="s">
        <v>84</v>
      </c>
      <c r="P792" s="42">
        <v>7</v>
      </c>
      <c r="Q792" s="31">
        <f ca="1">RANDBETWEEN(40,110)/100</f>
        <v>0.46</v>
      </c>
      <c r="R792" s="31">
        <f ca="1">Q792*(IF(J792="Yes",1.25,1))</f>
        <v>0.57500000000000007</v>
      </c>
      <c r="S792" s="31">
        <f ca="1">R792*(IF(OR(VALUE(P792)&gt;8,VALUE(D792)&gt;80),1.25,1))</f>
        <v>0.57500000000000007</v>
      </c>
      <c r="T792" s="31">
        <f ca="1">S792*(IF(H792="Mass Customer",0.85,1))</f>
        <v>0.48875000000000002</v>
      </c>
      <c r="U792" s="31">
        <f>RANK(W792,W765:W1056,0)</f>
        <v>169</v>
      </c>
      <c r="V792" s="31">
        <v>733</v>
      </c>
      <c r="W792" s="56">
        <v>0.66250000000000009</v>
      </c>
    </row>
    <row r="793" spans="1:23" ht="15.75" customHeight="1" x14ac:dyDescent="0.3">
      <c r="A793" s="38" t="s">
        <v>3656</v>
      </c>
      <c r="B793" s="40"/>
      <c r="C793" s="38" t="s">
        <v>98</v>
      </c>
      <c r="D793" s="41">
        <v>4</v>
      </c>
      <c r="E793" s="43" t="s">
        <v>3657</v>
      </c>
      <c r="F793" s="38" t="s">
        <v>420</v>
      </c>
      <c r="G793" s="38" t="s">
        <v>77</v>
      </c>
      <c r="H793" s="38" t="s">
        <v>102</v>
      </c>
      <c r="I793" s="38" t="s">
        <v>79</v>
      </c>
      <c r="J793" s="38" t="s">
        <v>80</v>
      </c>
      <c r="K793" s="39">
        <v>6</v>
      </c>
      <c r="L793" s="38" t="s">
        <v>3658</v>
      </c>
      <c r="M793" s="38" t="s">
        <v>180</v>
      </c>
      <c r="N793" s="38" t="s">
        <v>94</v>
      </c>
      <c r="O793" s="38" t="s">
        <v>84</v>
      </c>
      <c r="P793" s="38" t="s">
        <v>167</v>
      </c>
      <c r="Q793" s="31">
        <f ca="1">RANDBETWEEN(40,110)/100</f>
        <v>0.68</v>
      </c>
      <c r="R793" s="31">
        <f ca="1">Q793*(IF(J793="Yes",1.25,1))</f>
        <v>0.85000000000000009</v>
      </c>
      <c r="S793" s="31">
        <f ca="1">R793*(IF(OR(VALUE(P793)&gt;8,VALUE(D793)&gt;80),1.25,1))</f>
        <v>0.85000000000000009</v>
      </c>
      <c r="T793" s="31">
        <f ca="1">S793*(IF(H793="Mass Customer",0.85,1))</f>
        <v>0.85000000000000009</v>
      </c>
      <c r="U793" s="31">
        <f>RANK(W793,W601:W1025,0)</f>
        <v>304</v>
      </c>
      <c r="V793" s="31">
        <v>760</v>
      </c>
      <c r="W793" s="56">
        <v>0.63749999999999996</v>
      </c>
    </row>
    <row r="794" spans="1:23" ht="15.75" customHeight="1" x14ac:dyDescent="0.3">
      <c r="A794" s="38" t="s">
        <v>168</v>
      </c>
      <c r="B794" s="40"/>
      <c r="C794" s="38" t="s">
        <v>74</v>
      </c>
      <c r="D794" s="41">
        <v>60</v>
      </c>
      <c r="E794" s="43" t="s">
        <v>169</v>
      </c>
      <c r="F794" s="38" t="s">
        <v>170</v>
      </c>
      <c r="G794" s="38" t="s">
        <v>171</v>
      </c>
      <c r="H794" s="38" t="s">
        <v>78</v>
      </c>
      <c r="I794" s="38" t="s">
        <v>79</v>
      </c>
      <c r="J794" s="38" t="s">
        <v>91</v>
      </c>
      <c r="K794" s="39">
        <v>9</v>
      </c>
      <c r="L794" s="38" t="s">
        <v>172</v>
      </c>
      <c r="M794" s="38" t="s">
        <v>173</v>
      </c>
      <c r="N794" s="38" t="s">
        <v>94</v>
      </c>
      <c r="O794" s="38" t="s">
        <v>84</v>
      </c>
      <c r="P794" s="38" t="s">
        <v>95</v>
      </c>
      <c r="Q794" s="31">
        <f ca="1">RANDBETWEEN(40,110)/100</f>
        <v>0.86</v>
      </c>
      <c r="R794" s="31">
        <f ca="1">Q794*(IF(J794="Yes",1.25,1))</f>
        <v>0.86</v>
      </c>
      <c r="S794" s="31">
        <f ca="1">R794*(IF(OR(VALUE(P794)&gt;8,VALUE(D794)&gt;80),1.25,1))</f>
        <v>1.075</v>
      </c>
      <c r="T794" s="31">
        <f ca="1">S794*(IF(H794="Mass Customer",0.85,1))</f>
        <v>0.91374999999999995</v>
      </c>
      <c r="U794" s="31">
        <f>RANK(W794,W781:W1781,0)</f>
        <v>3</v>
      </c>
      <c r="V794" s="31">
        <v>13</v>
      </c>
      <c r="W794" s="56">
        <v>1.609375</v>
      </c>
    </row>
    <row r="795" spans="1:23" ht="15.75" hidden="1" customHeight="1" x14ac:dyDescent="0.3">
      <c r="A795" s="38" t="s">
        <v>2064</v>
      </c>
      <c r="B795" s="38" t="s">
        <v>2065</v>
      </c>
      <c r="C795" s="38" t="s">
        <v>74</v>
      </c>
      <c r="D795" s="41">
        <v>74</v>
      </c>
      <c r="E795" s="43" t="s">
        <v>2066</v>
      </c>
      <c r="F795" s="40"/>
      <c r="G795" s="38" t="s">
        <v>77</v>
      </c>
      <c r="H795" s="38" t="s">
        <v>78</v>
      </c>
      <c r="I795" s="38" t="s">
        <v>79</v>
      </c>
      <c r="J795" s="38" t="s">
        <v>80</v>
      </c>
      <c r="K795" s="39">
        <v>5</v>
      </c>
      <c r="L795" s="38" t="s">
        <v>2067</v>
      </c>
      <c r="M795" s="38" t="s">
        <v>271</v>
      </c>
      <c r="N795" s="38" t="s">
        <v>105</v>
      </c>
      <c r="O795" s="38" t="s">
        <v>84</v>
      </c>
      <c r="P795" s="38" t="s">
        <v>120</v>
      </c>
      <c r="Q795" s="31">
        <f ca="1">RANDBETWEEN(40,110)/100</f>
        <v>0.67</v>
      </c>
      <c r="R795" s="31">
        <f ca="1">Q795*(IF(J795="Yes",1.25,1))</f>
        <v>0.83750000000000002</v>
      </c>
      <c r="S795" s="31">
        <f ca="1">R795*(IF(OR(VALUE(P795)&gt;8,VALUE(D795)&gt;80),1.25,1))</f>
        <v>1.046875</v>
      </c>
      <c r="T795" s="31">
        <f ca="1">S795*(IF(H795="Mass Customer",0.85,1))</f>
        <v>0.88984374999999993</v>
      </c>
      <c r="U795" s="31">
        <f>RANK(W795,W605:W1400,0)</f>
        <v>154</v>
      </c>
      <c r="V795" s="31">
        <v>395</v>
      </c>
      <c r="W795" s="31">
        <v>0.94</v>
      </c>
    </row>
    <row r="796" spans="1:23" ht="15.75" customHeight="1" x14ac:dyDescent="0.3">
      <c r="A796" s="38" t="s">
        <v>836</v>
      </c>
      <c r="B796" s="38" t="s">
        <v>837</v>
      </c>
      <c r="C796" s="38" t="s">
        <v>98</v>
      </c>
      <c r="D796" s="41">
        <v>90</v>
      </c>
      <c r="E796" s="43" t="s">
        <v>838</v>
      </c>
      <c r="F796" s="38" t="s">
        <v>828</v>
      </c>
      <c r="G796" s="38" t="s">
        <v>77</v>
      </c>
      <c r="H796" s="38" t="s">
        <v>102</v>
      </c>
      <c r="I796" s="38" t="s">
        <v>79</v>
      </c>
      <c r="J796" s="38" t="s">
        <v>91</v>
      </c>
      <c r="K796" s="39">
        <v>4</v>
      </c>
      <c r="L796" s="38" t="s">
        <v>839</v>
      </c>
      <c r="M796" s="38" t="s">
        <v>840</v>
      </c>
      <c r="N796" s="38" t="s">
        <v>83</v>
      </c>
      <c r="O796" s="38" t="s">
        <v>84</v>
      </c>
      <c r="P796" s="38" t="s">
        <v>106</v>
      </c>
      <c r="Q796" s="31">
        <f ca="1">RANDBETWEEN(40,110)/100</f>
        <v>0.79</v>
      </c>
      <c r="R796" s="31">
        <f ca="1">Q796*(IF(J796="Yes",1.25,1))</f>
        <v>0.79</v>
      </c>
      <c r="S796" s="31">
        <f ca="1">R796*(IF(OR(VALUE(P796)&gt;8,VALUE(D796)&gt;80),1.25,1))</f>
        <v>0.98750000000000004</v>
      </c>
      <c r="T796" s="31">
        <f ca="1">S796*(IF(H796="Mass Customer",0.85,1))</f>
        <v>0.98750000000000004</v>
      </c>
      <c r="U796" s="31">
        <f>RANK(W796,W659:W1659,0)</f>
        <v>50</v>
      </c>
      <c r="V796" s="31">
        <v>133</v>
      </c>
      <c r="W796" s="56">
        <v>1.2375</v>
      </c>
    </row>
    <row r="797" spans="1:23" ht="15.75" customHeight="1" x14ac:dyDescent="0.3">
      <c r="A797" s="38" t="s">
        <v>4588</v>
      </c>
      <c r="B797" s="38" t="s">
        <v>4589</v>
      </c>
      <c r="C797" s="38" t="s">
        <v>98</v>
      </c>
      <c r="D797" s="41">
        <v>15</v>
      </c>
      <c r="E797" s="43" t="s">
        <v>4590</v>
      </c>
      <c r="F797" s="38" t="s">
        <v>2647</v>
      </c>
      <c r="G797" s="38" t="s">
        <v>140</v>
      </c>
      <c r="H797" s="38" t="s">
        <v>78</v>
      </c>
      <c r="I797" s="38" t="s">
        <v>79</v>
      </c>
      <c r="J797" s="38" t="s">
        <v>91</v>
      </c>
      <c r="K797" s="39">
        <v>3</v>
      </c>
      <c r="L797" s="38" t="s">
        <v>4591</v>
      </c>
      <c r="M797" s="38" t="s">
        <v>4592</v>
      </c>
      <c r="N797" s="38" t="s">
        <v>105</v>
      </c>
      <c r="O797" s="38" t="s">
        <v>84</v>
      </c>
      <c r="P797" s="38" t="s">
        <v>355</v>
      </c>
      <c r="Q797" s="31">
        <f ca="1">RANDBETWEEN(40,110)/100</f>
        <v>1.05</v>
      </c>
      <c r="R797" s="31">
        <f ca="1">Q797*(IF(J797="Yes",1.25,1))</f>
        <v>1.05</v>
      </c>
      <c r="S797" s="31">
        <f ca="1">R797*(IF(OR(VALUE(P797)&gt;8,VALUE(D797)&gt;80),1.25,1))</f>
        <v>1.3125</v>
      </c>
      <c r="T797" s="31">
        <f ca="1">S797*(IF(H797="Mass Customer",0.85,1))</f>
        <v>1.1156249999999999</v>
      </c>
      <c r="U797" s="31">
        <f>RANK(W797,W728:W802,0)</f>
        <v>75</v>
      </c>
      <c r="V797" s="31">
        <v>994</v>
      </c>
      <c r="W797" s="56">
        <v>0.38250000000000001</v>
      </c>
    </row>
    <row r="798" spans="1:23" ht="15.75" customHeight="1" x14ac:dyDescent="0.3">
      <c r="A798" s="38" t="s">
        <v>2870</v>
      </c>
      <c r="B798" s="38" t="s">
        <v>2871</v>
      </c>
      <c r="C798" s="38" t="s">
        <v>98</v>
      </c>
      <c r="D798" s="41">
        <v>3</v>
      </c>
      <c r="E798" s="43" t="s">
        <v>2872</v>
      </c>
      <c r="F798" s="38" t="s">
        <v>930</v>
      </c>
      <c r="G798" s="38" t="s">
        <v>77</v>
      </c>
      <c r="H798" s="38" t="s">
        <v>126</v>
      </c>
      <c r="I798" s="38" t="s">
        <v>79</v>
      </c>
      <c r="J798" s="38" t="s">
        <v>80</v>
      </c>
      <c r="K798" s="39">
        <v>13</v>
      </c>
      <c r="L798" s="38" t="s">
        <v>2873</v>
      </c>
      <c r="M798" s="38" t="s">
        <v>1902</v>
      </c>
      <c r="N798" s="38" t="s">
        <v>83</v>
      </c>
      <c r="O798" s="38" t="s">
        <v>84</v>
      </c>
      <c r="P798" s="38" t="s">
        <v>167</v>
      </c>
      <c r="Q798" s="31">
        <f ca="1">RANDBETWEEN(40,110)/100</f>
        <v>1.07</v>
      </c>
      <c r="R798" s="31">
        <f ca="1">Q798*(IF(J798="Yes",1.25,1))</f>
        <v>1.3375000000000001</v>
      </c>
      <c r="S798" s="31">
        <f ca="1">R798*(IF(OR(VALUE(P798)&gt;8,VALUE(D798)&gt;80),1.25,1))</f>
        <v>1.3375000000000001</v>
      </c>
      <c r="T798" s="31">
        <f ca="1">S798*(IF(H798="Mass Customer",0.85,1))</f>
        <v>1.3375000000000001</v>
      </c>
      <c r="U798" s="31">
        <f>RANK(W798,W611:W1216,0)</f>
        <v>229</v>
      </c>
      <c r="V798" s="31">
        <v>582</v>
      </c>
      <c r="W798" s="56">
        <v>0.79</v>
      </c>
    </row>
    <row r="799" spans="1:23" ht="15.75" customHeight="1" x14ac:dyDescent="0.3">
      <c r="A799" s="38" t="s">
        <v>799</v>
      </c>
      <c r="B799" s="38" t="s">
        <v>800</v>
      </c>
      <c r="C799" s="38" t="s">
        <v>98</v>
      </c>
      <c r="D799" s="41">
        <v>51</v>
      </c>
      <c r="E799" s="43" t="s">
        <v>801</v>
      </c>
      <c r="F799" s="38" t="s">
        <v>331</v>
      </c>
      <c r="G799" s="38" t="s">
        <v>140</v>
      </c>
      <c r="H799" s="38" t="s">
        <v>102</v>
      </c>
      <c r="I799" s="38" t="s">
        <v>79</v>
      </c>
      <c r="J799" s="38" t="s">
        <v>80</v>
      </c>
      <c r="K799" s="39">
        <v>5</v>
      </c>
      <c r="L799" s="38" t="s">
        <v>802</v>
      </c>
      <c r="M799" s="38" t="s">
        <v>803</v>
      </c>
      <c r="N799" s="38" t="s">
        <v>94</v>
      </c>
      <c r="O799" s="38" t="s">
        <v>84</v>
      </c>
      <c r="P799" s="38" t="s">
        <v>129</v>
      </c>
      <c r="Q799" s="31">
        <f ca="1">RANDBETWEEN(40,110)/100</f>
        <v>0.57999999999999996</v>
      </c>
      <c r="R799" s="31">
        <f ca="1">Q799*(IF(J799="Yes",1.25,1))</f>
        <v>0.72499999999999998</v>
      </c>
      <c r="S799" s="31">
        <f ca="1">R799*(IF(OR(VALUE(P799)&gt;8,VALUE(D799)&gt;80),1.25,1))</f>
        <v>0.72499999999999998</v>
      </c>
      <c r="T799" s="31">
        <f ca="1">S799*(IF(H799="Mass Customer",0.85,1))</f>
        <v>0.72499999999999998</v>
      </c>
      <c r="U799" s="31">
        <f>RANK(W799,W669:W1669,0)</f>
        <v>49</v>
      </c>
      <c r="V799" s="31">
        <v>127</v>
      </c>
      <c r="W799" s="56">
        <v>1.25</v>
      </c>
    </row>
    <row r="800" spans="1:23" ht="15.75" customHeight="1" x14ac:dyDescent="0.3">
      <c r="A800" s="38" t="s">
        <v>1903</v>
      </c>
      <c r="B800" s="38" t="s">
        <v>1904</v>
      </c>
      <c r="C800" s="38" t="s">
        <v>74</v>
      </c>
      <c r="D800" s="41">
        <v>99</v>
      </c>
      <c r="E800" s="43" t="s">
        <v>1905</v>
      </c>
      <c r="F800" s="38" t="s">
        <v>1906</v>
      </c>
      <c r="G800" s="38" t="s">
        <v>140</v>
      </c>
      <c r="H800" s="38" t="s">
        <v>126</v>
      </c>
      <c r="I800" s="38" t="s">
        <v>79</v>
      </c>
      <c r="J800" s="38" t="s">
        <v>91</v>
      </c>
      <c r="K800" s="39">
        <v>10</v>
      </c>
      <c r="L800" s="38" t="s">
        <v>1907</v>
      </c>
      <c r="M800" s="38" t="s">
        <v>1047</v>
      </c>
      <c r="N800" s="38" t="s">
        <v>105</v>
      </c>
      <c r="O800" s="38" t="s">
        <v>84</v>
      </c>
      <c r="P800" s="38" t="s">
        <v>129</v>
      </c>
      <c r="Q800" s="31">
        <f ca="1">RANDBETWEEN(40,110)/100</f>
        <v>0.94</v>
      </c>
      <c r="R800" s="31">
        <f ca="1">Q800*(IF(J800="Yes",1.25,1))</f>
        <v>0.94</v>
      </c>
      <c r="S800" s="31">
        <f ca="1">R800*(IF(OR(VALUE(P800)&gt;8,VALUE(D800)&gt;80),1.25,1))</f>
        <v>1.1749999999999998</v>
      </c>
      <c r="T800" s="31">
        <f ca="1">S800*(IF(H800="Mass Customer",0.85,1))</f>
        <v>1.1749999999999998</v>
      </c>
      <c r="U800" s="31">
        <f>RANK(W800,W615:W1440,0)</f>
        <v>133</v>
      </c>
      <c r="V800" s="31">
        <v>358</v>
      </c>
      <c r="W800" s="56">
        <v>0.98</v>
      </c>
    </row>
    <row r="801" spans="1:23" ht="15.75" customHeight="1" x14ac:dyDescent="0.3">
      <c r="A801" s="38" t="s">
        <v>4057</v>
      </c>
      <c r="B801" s="38" t="s">
        <v>4058</v>
      </c>
      <c r="C801" s="38" t="s">
        <v>98</v>
      </c>
      <c r="D801" s="41">
        <v>32</v>
      </c>
      <c r="E801" s="43" t="s">
        <v>4059</v>
      </c>
      <c r="F801" s="38" t="s">
        <v>195</v>
      </c>
      <c r="G801" s="38" t="s">
        <v>77</v>
      </c>
      <c r="H801" s="38" t="s">
        <v>78</v>
      </c>
      <c r="I801" s="38" t="s">
        <v>79</v>
      </c>
      <c r="J801" s="38" t="s">
        <v>91</v>
      </c>
      <c r="K801" s="39">
        <v>4</v>
      </c>
      <c r="L801" s="38" t="s">
        <v>4060</v>
      </c>
      <c r="M801" s="38" t="s">
        <v>1089</v>
      </c>
      <c r="N801" s="38" t="s">
        <v>105</v>
      </c>
      <c r="O801" s="38" t="s">
        <v>84</v>
      </c>
      <c r="P801" s="38" t="s">
        <v>167</v>
      </c>
      <c r="Q801" s="31">
        <f ca="1">RANDBETWEEN(40,110)/100</f>
        <v>0.63</v>
      </c>
      <c r="R801" s="31">
        <f ca="1">Q801*(IF(J801="Yes",1.25,1))</f>
        <v>0.63</v>
      </c>
      <c r="S801" s="31">
        <f ca="1">R801*(IF(OR(VALUE(P801)&gt;8,VALUE(D801)&gt;80),1.25,1))</f>
        <v>0.63</v>
      </c>
      <c r="T801" s="31">
        <f ca="1">S801*(IF(H801="Mass Customer",0.85,1))</f>
        <v>0.53549999999999998</v>
      </c>
      <c r="U801" s="31">
        <f>RANK(W801,W617:W936,0)</f>
        <v>281</v>
      </c>
      <c r="V801" s="31">
        <v>865</v>
      </c>
      <c r="W801" s="56">
        <v>0.55000000000000004</v>
      </c>
    </row>
    <row r="802" spans="1:23" ht="15.75" customHeight="1" x14ac:dyDescent="0.3">
      <c r="A802" s="38" t="s">
        <v>2396</v>
      </c>
      <c r="B802" s="38" t="s">
        <v>2397</v>
      </c>
      <c r="C802" s="38" t="s">
        <v>98</v>
      </c>
      <c r="D802" s="41">
        <v>50</v>
      </c>
      <c r="E802" s="43" t="s">
        <v>2398</v>
      </c>
      <c r="F802" s="38" t="s">
        <v>636</v>
      </c>
      <c r="G802" s="38" t="s">
        <v>140</v>
      </c>
      <c r="H802" s="38" t="s">
        <v>78</v>
      </c>
      <c r="I802" s="38" t="s">
        <v>79</v>
      </c>
      <c r="J802" s="38" t="s">
        <v>80</v>
      </c>
      <c r="K802" s="39">
        <v>4</v>
      </c>
      <c r="L802" s="38" t="s">
        <v>2399</v>
      </c>
      <c r="M802" s="38" t="s">
        <v>2400</v>
      </c>
      <c r="N802" s="38" t="s">
        <v>83</v>
      </c>
      <c r="O802" s="38" t="s">
        <v>84</v>
      </c>
      <c r="P802" s="38" t="s">
        <v>129</v>
      </c>
      <c r="Q802" s="31">
        <f ca="1">RANDBETWEEN(40,110)/100</f>
        <v>0.54</v>
      </c>
      <c r="R802" s="31">
        <f ca="1">Q802*(IF(J802="Yes",1.25,1))</f>
        <v>0.67500000000000004</v>
      </c>
      <c r="S802" s="31">
        <f ca="1">R802*(IF(OR(VALUE(P802)&gt;8,VALUE(D802)&gt;80),1.25,1))</f>
        <v>0.67500000000000004</v>
      </c>
      <c r="T802" s="31">
        <f ca="1">S802*(IF(H802="Mass Customer",0.85,1))</f>
        <v>0.57374999999999998</v>
      </c>
      <c r="U802" s="31">
        <f>RANK(W802,W619:W1331,0)</f>
        <v>180</v>
      </c>
      <c r="V802" s="31">
        <v>471</v>
      </c>
      <c r="W802" s="56">
        <v>0.88749999999999996</v>
      </c>
    </row>
    <row r="803" spans="1:23" ht="15.75" customHeight="1" x14ac:dyDescent="0.3">
      <c r="A803" s="38" t="s">
        <v>1585</v>
      </c>
      <c r="B803" s="38" t="s">
        <v>1586</v>
      </c>
      <c r="C803" s="38" t="s">
        <v>74</v>
      </c>
      <c r="D803" s="41">
        <v>50</v>
      </c>
      <c r="E803" s="43" t="s">
        <v>1587</v>
      </c>
      <c r="F803" s="38" t="s">
        <v>930</v>
      </c>
      <c r="G803" s="38" t="s">
        <v>77</v>
      </c>
      <c r="H803" s="38" t="s">
        <v>126</v>
      </c>
      <c r="I803" s="38" t="s">
        <v>79</v>
      </c>
      <c r="J803" s="38" t="s">
        <v>80</v>
      </c>
      <c r="K803" s="39">
        <v>10</v>
      </c>
      <c r="L803" s="38" t="s">
        <v>1588</v>
      </c>
      <c r="M803" s="38" t="s">
        <v>1589</v>
      </c>
      <c r="N803" s="38" t="s">
        <v>105</v>
      </c>
      <c r="O803" s="38" t="s">
        <v>84</v>
      </c>
      <c r="P803" s="38" t="s">
        <v>113</v>
      </c>
      <c r="Q803" s="31">
        <f ca="1">RANDBETWEEN(40,110)/100</f>
        <v>0.83</v>
      </c>
      <c r="R803" s="31">
        <f ca="1">Q803*(IF(J803="Yes",1.25,1))</f>
        <v>1.0374999999999999</v>
      </c>
      <c r="S803" s="31">
        <f ca="1">R803*(IF(OR(VALUE(P803)&gt;8,VALUE(D803)&gt;80),1.25,1))</f>
        <v>1.0374999999999999</v>
      </c>
      <c r="T803" s="31">
        <f ca="1">S803*(IF(H803="Mass Customer",0.85,1))</f>
        <v>1.0374999999999999</v>
      </c>
      <c r="U803" s="31">
        <f>RANK(W803,W621:W1513,0)</f>
        <v>104</v>
      </c>
      <c r="V803" s="31">
        <v>289</v>
      </c>
      <c r="W803" s="56">
        <v>1.0375000000000001</v>
      </c>
    </row>
    <row r="804" spans="1:23" ht="15.75" customHeight="1" x14ac:dyDescent="0.3">
      <c r="A804" s="38" t="s">
        <v>4293</v>
      </c>
      <c r="B804" s="38" t="s">
        <v>4294</v>
      </c>
      <c r="C804" s="38" t="s">
        <v>98</v>
      </c>
      <c r="D804" s="41">
        <v>59</v>
      </c>
      <c r="E804" s="43" t="s">
        <v>4295</v>
      </c>
      <c r="F804" s="38" t="s">
        <v>866</v>
      </c>
      <c r="G804" s="38" t="s">
        <v>178</v>
      </c>
      <c r="H804" s="38" t="s">
        <v>78</v>
      </c>
      <c r="I804" s="38" t="s">
        <v>79</v>
      </c>
      <c r="J804" s="38" t="s">
        <v>91</v>
      </c>
      <c r="K804" s="39">
        <v>16</v>
      </c>
      <c r="L804" s="38" t="s">
        <v>4296</v>
      </c>
      <c r="M804" s="38" t="s">
        <v>3968</v>
      </c>
      <c r="N804" s="38" t="s">
        <v>94</v>
      </c>
      <c r="O804" s="38" t="s">
        <v>84</v>
      </c>
      <c r="P804" s="38" t="s">
        <v>120</v>
      </c>
      <c r="Q804" s="31">
        <f ca="1">RANDBETWEEN(40,110)/100</f>
        <v>0.98</v>
      </c>
      <c r="R804" s="31">
        <f ca="1">Q804*(IF(J804="Yes",1.25,1))</f>
        <v>0.98</v>
      </c>
      <c r="S804" s="31">
        <f ca="1">R804*(IF(OR(VALUE(P804)&gt;8,VALUE(D804)&gt;80),1.25,1))</f>
        <v>1.2250000000000001</v>
      </c>
      <c r="T804" s="31">
        <f ca="1">S804*(IF(H804="Mass Customer",0.85,1))</f>
        <v>1.04125</v>
      </c>
      <c r="U804" s="31">
        <f>RANK(W804,W623:W882,0)</f>
        <v>238</v>
      </c>
      <c r="V804" s="31">
        <v>921</v>
      </c>
      <c r="W804" s="56">
        <v>0.49</v>
      </c>
    </row>
    <row r="805" spans="1:23" ht="15.75" customHeight="1" x14ac:dyDescent="0.3">
      <c r="A805" s="38" t="s">
        <v>648</v>
      </c>
      <c r="B805" s="38" t="s">
        <v>649</v>
      </c>
      <c r="C805" s="38" t="s">
        <v>98</v>
      </c>
      <c r="D805" s="41">
        <v>84</v>
      </c>
      <c r="E805" s="43" t="s">
        <v>650</v>
      </c>
      <c r="F805" s="38" t="s">
        <v>195</v>
      </c>
      <c r="G805" s="38" t="s">
        <v>140</v>
      </c>
      <c r="H805" s="38" t="s">
        <v>78</v>
      </c>
      <c r="I805" s="38" t="s">
        <v>79</v>
      </c>
      <c r="J805" s="38" t="s">
        <v>91</v>
      </c>
      <c r="K805" s="39">
        <v>3</v>
      </c>
      <c r="L805" s="38" t="s">
        <v>651</v>
      </c>
      <c r="M805" s="38" t="s">
        <v>652</v>
      </c>
      <c r="N805" s="38" t="s">
        <v>83</v>
      </c>
      <c r="O805" s="38" t="s">
        <v>84</v>
      </c>
      <c r="P805" s="38" t="s">
        <v>233</v>
      </c>
      <c r="Q805" s="31">
        <f ca="1">RANDBETWEEN(40,110)/100</f>
        <v>0.71</v>
      </c>
      <c r="R805" s="31">
        <f ca="1">Q805*(IF(J805="Yes",1.25,1))</f>
        <v>0.71</v>
      </c>
      <c r="S805" s="31">
        <f ca="1">R805*(IF(OR(VALUE(P805)&gt;8,VALUE(D805)&gt;80),1.25,1))</f>
        <v>0.88749999999999996</v>
      </c>
      <c r="T805" s="31">
        <f ca="1">S805*(IF(H805="Mass Customer",0.85,1))</f>
        <v>0.75437499999999991</v>
      </c>
      <c r="U805" s="31">
        <f>RANK(W805,W704:W1704,0)</f>
        <v>36</v>
      </c>
      <c r="V805" s="31">
        <v>99</v>
      </c>
      <c r="W805" s="56">
        <v>1.296875</v>
      </c>
    </row>
    <row r="806" spans="1:23" ht="15.75" customHeight="1" x14ac:dyDescent="0.3">
      <c r="A806" s="38" t="s">
        <v>2615</v>
      </c>
      <c r="B806" s="38" t="s">
        <v>2616</v>
      </c>
      <c r="C806" s="38" t="s">
        <v>74</v>
      </c>
      <c r="D806" s="41">
        <v>60</v>
      </c>
      <c r="E806" s="43" t="s">
        <v>2617</v>
      </c>
      <c r="F806" s="38" t="s">
        <v>1219</v>
      </c>
      <c r="G806" s="38" t="s">
        <v>125</v>
      </c>
      <c r="H806" s="38" t="s">
        <v>126</v>
      </c>
      <c r="I806" s="38" t="s">
        <v>79</v>
      </c>
      <c r="J806" s="38" t="s">
        <v>91</v>
      </c>
      <c r="K806" s="39">
        <v>2</v>
      </c>
      <c r="L806" s="38" t="s">
        <v>2618</v>
      </c>
      <c r="M806" s="38" t="s">
        <v>2619</v>
      </c>
      <c r="N806" s="38" t="s">
        <v>94</v>
      </c>
      <c r="O806" s="38" t="s">
        <v>84</v>
      </c>
      <c r="P806" s="38" t="s">
        <v>355</v>
      </c>
      <c r="Q806" s="31">
        <f ca="1">RANDBETWEEN(40,110)/100</f>
        <v>0.5</v>
      </c>
      <c r="R806" s="31">
        <f ca="1">Q806*(IF(J806="Yes",1.25,1))</f>
        <v>0.5</v>
      </c>
      <c r="S806" s="31">
        <f ca="1">R806*(IF(OR(VALUE(P806)&gt;8,VALUE(D806)&gt;80),1.25,1))</f>
        <v>0.625</v>
      </c>
      <c r="T806" s="31">
        <f ca="1">S806*(IF(H806="Mass Customer",0.85,1))</f>
        <v>0.625</v>
      </c>
      <c r="U806" s="31">
        <f>RANK(W806,W627:W1283,0)</f>
        <v>193</v>
      </c>
      <c r="V806" s="31">
        <v>520</v>
      </c>
      <c r="W806" s="56">
        <v>0.83750000000000002</v>
      </c>
    </row>
    <row r="807" spans="1:23" ht="15.75" hidden="1" customHeight="1" x14ac:dyDescent="0.3">
      <c r="A807" s="38" t="s">
        <v>3688</v>
      </c>
      <c r="B807" s="40"/>
      <c r="C807" s="38" t="s">
        <v>74</v>
      </c>
      <c r="D807" s="41">
        <v>72</v>
      </c>
      <c r="E807" s="43" t="s">
        <v>3849</v>
      </c>
      <c r="F807" s="40"/>
      <c r="G807" s="38" t="s">
        <v>101</v>
      </c>
      <c r="H807" s="38" t="s">
        <v>126</v>
      </c>
      <c r="I807" s="38" t="s">
        <v>79</v>
      </c>
      <c r="J807" s="38" t="s">
        <v>80</v>
      </c>
      <c r="K807" s="39">
        <v>15</v>
      </c>
      <c r="L807" s="38" t="s">
        <v>3850</v>
      </c>
      <c r="M807" s="38" t="s">
        <v>3107</v>
      </c>
      <c r="N807" s="38" t="s">
        <v>105</v>
      </c>
      <c r="O807" s="38" t="s">
        <v>84</v>
      </c>
      <c r="P807" s="38" t="s">
        <v>233</v>
      </c>
      <c r="Q807" s="31">
        <f ca="1">RANDBETWEEN(40,110)/100</f>
        <v>1.02</v>
      </c>
      <c r="R807" s="31">
        <f ca="1">Q807*(IF(J807="Yes",1.25,1))</f>
        <v>1.2749999999999999</v>
      </c>
      <c r="S807" s="31">
        <f ca="1">R807*(IF(OR(VALUE(P807)&gt;8,VALUE(D807)&gt;80),1.25,1))</f>
        <v>1.2749999999999999</v>
      </c>
      <c r="T807" s="31">
        <f ca="1">S807*(IF(H807="Mass Customer",0.85,1))</f>
        <v>1.2749999999999999</v>
      </c>
      <c r="U807" s="31">
        <f>RANK(W807,W629:W993,0)</f>
        <v>295</v>
      </c>
      <c r="V807" s="31">
        <v>810</v>
      </c>
      <c r="W807" s="31">
        <v>0.58749999999999991</v>
      </c>
    </row>
    <row r="808" spans="1:23" ht="15.75" hidden="1" customHeight="1" x14ac:dyDescent="0.3">
      <c r="A808" s="38" t="s">
        <v>1684</v>
      </c>
      <c r="B808" s="38" t="s">
        <v>1685</v>
      </c>
      <c r="C808" s="38" t="s">
        <v>98</v>
      </c>
      <c r="D808" s="41">
        <v>39</v>
      </c>
      <c r="E808" s="43" t="s">
        <v>1686</v>
      </c>
      <c r="F808" s="40"/>
      <c r="G808" s="38" t="s">
        <v>90</v>
      </c>
      <c r="H808" s="38" t="s">
        <v>126</v>
      </c>
      <c r="I808" s="38" t="s">
        <v>79</v>
      </c>
      <c r="J808" s="38" t="s">
        <v>80</v>
      </c>
      <c r="K808" s="39">
        <v>10</v>
      </c>
      <c r="L808" s="38" t="s">
        <v>1687</v>
      </c>
      <c r="M808" s="38" t="s">
        <v>1433</v>
      </c>
      <c r="N808" s="38" t="s">
        <v>105</v>
      </c>
      <c r="O808" s="38" t="s">
        <v>84</v>
      </c>
      <c r="P808" s="38" t="s">
        <v>95</v>
      </c>
      <c r="Q808" s="31">
        <f ca="1">RANDBETWEEN(40,110)/100</f>
        <v>0.72</v>
      </c>
      <c r="R808" s="31">
        <f ca="1">Q808*(IF(J808="Yes",1.25,1))</f>
        <v>0.89999999999999991</v>
      </c>
      <c r="S808" s="31">
        <f ca="1">R808*(IF(OR(VALUE(P808)&gt;8,VALUE(D808)&gt;80),1.25,1))</f>
        <v>1.125</v>
      </c>
      <c r="T808" s="31">
        <f ca="1">S808*(IF(H808="Mass Customer",0.85,1))</f>
        <v>1.125</v>
      </c>
      <c r="U808" s="31">
        <f>RANK(W808,W631:W1497,0)</f>
        <v>111</v>
      </c>
      <c r="V808" s="31">
        <v>310</v>
      </c>
      <c r="W808" s="31">
        <v>1.02265625</v>
      </c>
    </row>
    <row r="809" spans="1:23" ht="15.75" hidden="1" customHeight="1" x14ac:dyDescent="0.3">
      <c r="A809" s="38" t="s">
        <v>1629</v>
      </c>
      <c r="B809" s="38" t="s">
        <v>1630</v>
      </c>
      <c r="C809" s="38" t="s">
        <v>98</v>
      </c>
      <c r="D809" s="41">
        <v>91</v>
      </c>
      <c r="E809" s="43" t="s">
        <v>1631</v>
      </c>
      <c r="F809" s="40"/>
      <c r="G809" s="38" t="s">
        <v>377</v>
      </c>
      <c r="H809" s="38" t="s">
        <v>78</v>
      </c>
      <c r="I809" s="38" t="s">
        <v>79</v>
      </c>
      <c r="J809" s="38" t="s">
        <v>91</v>
      </c>
      <c r="K809" s="39">
        <v>10</v>
      </c>
      <c r="L809" s="38" t="s">
        <v>1632</v>
      </c>
      <c r="M809" s="38" t="s">
        <v>803</v>
      </c>
      <c r="N809" s="38" t="s">
        <v>94</v>
      </c>
      <c r="O809" s="38" t="s">
        <v>84</v>
      </c>
      <c r="P809" s="38" t="s">
        <v>167</v>
      </c>
      <c r="Q809" s="31">
        <f ca="1">RANDBETWEEN(40,110)/100</f>
        <v>1.06</v>
      </c>
      <c r="R809" s="31">
        <f ca="1">Q809*(IF(J809="Yes",1.25,1))</f>
        <v>1.06</v>
      </c>
      <c r="S809" s="31">
        <f ca="1">R809*(IF(OR(VALUE(P809)&gt;8,VALUE(D809)&gt;80),1.25,1))</f>
        <v>1.3250000000000002</v>
      </c>
      <c r="T809" s="31">
        <f ca="1">S809*(IF(H809="Mass Customer",0.85,1))</f>
        <v>1.1262500000000002</v>
      </c>
      <c r="U809" s="31">
        <f>RANK(W809,W633:W1510,0)</f>
        <v>104</v>
      </c>
      <c r="V809" s="31">
        <v>297</v>
      </c>
      <c r="W809" s="31">
        <v>1.0306249999999999</v>
      </c>
    </row>
    <row r="810" spans="1:23" ht="15.75" customHeight="1" x14ac:dyDescent="0.3">
      <c r="A810" s="38" t="s">
        <v>3515</v>
      </c>
      <c r="B810" s="38" t="s">
        <v>3516</v>
      </c>
      <c r="C810" s="38" t="s">
        <v>74</v>
      </c>
      <c r="D810" s="41">
        <v>35</v>
      </c>
      <c r="E810" s="43" t="s">
        <v>3517</v>
      </c>
      <c r="F810" s="38" t="s">
        <v>741</v>
      </c>
      <c r="G810" s="38" t="s">
        <v>101</v>
      </c>
      <c r="H810" s="38" t="s">
        <v>78</v>
      </c>
      <c r="I810" s="38" t="s">
        <v>79</v>
      </c>
      <c r="J810" s="38" t="s">
        <v>91</v>
      </c>
      <c r="K810" s="39">
        <v>15</v>
      </c>
      <c r="L810" s="38" t="s">
        <v>3518</v>
      </c>
      <c r="M810" s="38" t="s">
        <v>3519</v>
      </c>
      <c r="N810" s="38" t="s">
        <v>83</v>
      </c>
      <c r="O810" s="38" t="s">
        <v>84</v>
      </c>
      <c r="P810" s="38" t="s">
        <v>210</v>
      </c>
      <c r="Q810" s="31">
        <f ca="1">RANDBETWEEN(40,110)/100</f>
        <v>1.07</v>
      </c>
      <c r="R810" s="31">
        <f ca="1">Q810*(IF(J810="Yes",1.25,1))</f>
        <v>1.07</v>
      </c>
      <c r="S810" s="31">
        <f ca="1">R810*(IF(OR(VALUE(P810)&gt;8,VALUE(D810)&gt;80),1.25,1))</f>
        <v>1.07</v>
      </c>
      <c r="T810" s="31">
        <f ca="1">S810*(IF(H810="Mass Customer",0.85,1))</f>
        <v>0.90949999999999998</v>
      </c>
      <c r="U810" s="31">
        <f>RANK(W810,W635:W1076,0)</f>
        <v>265</v>
      </c>
      <c r="V810" s="31">
        <v>733</v>
      </c>
      <c r="W810" s="56">
        <v>0.66250000000000009</v>
      </c>
    </row>
    <row r="811" spans="1:23" ht="15.75" customHeight="1" x14ac:dyDescent="0.3">
      <c r="A811" s="38" t="s">
        <v>2733</v>
      </c>
      <c r="B811" s="38" t="s">
        <v>2734</v>
      </c>
      <c r="C811" s="38" t="s">
        <v>98</v>
      </c>
      <c r="D811" s="41">
        <v>42</v>
      </c>
      <c r="E811" s="43" t="s">
        <v>2735</v>
      </c>
      <c r="F811" s="38" t="s">
        <v>660</v>
      </c>
      <c r="G811" s="38" t="s">
        <v>101</v>
      </c>
      <c r="H811" s="38" t="s">
        <v>126</v>
      </c>
      <c r="I811" s="38" t="s">
        <v>79</v>
      </c>
      <c r="J811" s="38" t="s">
        <v>80</v>
      </c>
      <c r="K811" s="39">
        <v>12</v>
      </c>
      <c r="L811" s="38" t="s">
        <v>2736</v>
      </c>
      <c r="M811" s="38" t="s">
        <v>1898</v>
      </c>
      <c r="N811" s="38" t="s">
        <v>94</v>
      </c>
      <c r="O811" s="38" t="s">
        <v>84</v>
      </c>
      <c r="P811" s="38" t="s">
        <v>355</v>
      </c>
      <c r="Q811" s="31">
        <f ca="1">RANDBETWEEN(40,110)/100</f>
        <v>1.02</v>
      </c>
      <c r="R811" s="31">
        <f ca="1">Q811*(IF(J811="Yes",1.25,1))</f>
        <v>1.2749999999999999</v>
      </c>
      <c r="S811" s="31">
        <f ca="1">R811*(IF(OR(VALUE(P811)&gt;8,VALUE(D811)&gt;80),1.25,1))</f>
        <v>1.59375</v>
      </c>
      <c r="T811" s="31">
        <f ca="1">S811*(IF(H811="Mass Customer",0.85,1))</f>
        <v>1.59375</v>
      </c>
      <c r="U811" s="31">
        <f>RANK(W811,W637:W1261,0)</f>
        <v>198</v>
      </c>
      <c r="V811" s="31">
        <v>549</v>
      </c>
      <c r="W811" s="56">
        <v>0.82</v>
      </c>
    </row>
    <row r="812" spans="1:23" ht="15.75" customHeight="1" x14ac:dyDescent="0.3">
      <c r="A812" s="38" t="s">
        <v>4251</v>
      </c>
      <c r="B812" s="38" t="s">
        <v>4252</v>
      </c>
      <c r="C812" s="38" t="s">
        <v>98</v>
      </c>
      <c r="D812" s="41">
        <v>7</v>
      </c>
      <c r="E812" s="43" t="s">
        <v>4253</v>
      </c>
      <c r="F812" s="38" t="s">
        <v>76</v>
      </c>
      <c r="G812" s="38" t="s">
        <v>77</v>
      </c>
      <c r="H812" s="38" t="s">
        <v>102</v>
      </c>
      <c r="I812" s="38" t="s">
        <v>79</v>
      </c>
      <c r="J812" s="38" t="s">
        <v>91</v>
      </c>
      <c r="K812" s="39">
        <v>17</v>
      </c>
      <c r="L812" s="38" t="s">
        <v>4254</v>
      </c>
      <c r="M812" s="38" t="s">
        <v>3181</v>
      </c>
      <c r="N812" s="38" t="s">
        <v>105</v>
      </c>
      <c r="O812" s="38" t="s">
        <v>84</v>
      </c>
      <c r="P812" s="38" t="s">
        <v>167</v>
      </c>
      <c r="Q812" s="31">
        <f ca="1">RANDBETWEEN(40,110)/100</f>
        <v>0.93</v>
      </c>
      <c r="R812" s="31">
        <f ca="1">Q812*(IF(J812="Yes",1.25,1))</f>
        <v>0.93</v>
      </c>
      <c r="S812" s="31">
        <f ca="1">R812*(IF(OR(VALUE(P812)&gt;8,VALUE(D812)&gt;80),1.25,1))</f>
        <v>0.93</v>
      </c>
      <c r="T812" s="31">
        <f ca="1">S812*(IF(H812="Mass Customer",0.85,1))</f>
        <v>0.93</v>
      </c>
      <c r="U812" s="31">
        <f>RANK(W812,W639:W900,0)</f>
        <v>235</v>
      </c>
      <c r="V812" s="31">
        <v>904</v>
      </c>
      <c r="W812" s="56">
        <v>0.5</v>
      </c>
    </row>
    <row r="813" spans="1:23" ht="15.75" customHeight="1" x14ac:dyDescent="0.3">
      <c r="A813" s="38" t="s">
        <v>3362</v>
      </c>
      <c r="B813" s="38" t="s">
        <v>3363</v>
      </c>
      <c r="C813" s="38" t="s">
        <v>74</v>
      </c>
      <c r="D813" s="41">
        <v>91</v>
      </c>
      <c r="E813" s="43" t="s">
        <v>3364</v>
      </c>
      <c r="F813" s="38" t="s">
        <v>420</v>
      </c>
      <c r="G813" s="38" t="s">
        <v>140</v>
      </c>
      <c r="H813" s="38" t="s">
        <v>78</v>
      </c>
      <c r="I813" s="38" t="s">
        <v>79</v>
      </c>
      <c r="J813" s="38" t="s">
        <v>80</v>
      </c>
      <c r="K813" s="39">
        <v>13</v>
      </c>
      <c r="L813" s="38" t="s">
        <v>3365</v>
      </c>
      <c r="M813" s="38" t="s">
        <v>1418</v>
      </c>
      <c r="N813" s="38" t="s">
        <v>94</v>
      </c>
      <c r="O813" s="38" t="s">
        <v>84</v>
      </c>
      <c r="P813" s="38" t="s">
        <v>120</v>
      </c>
      <c r="Q813" s="31">
        <f ca="1">RANDBETWEEN(40,110)/100</f>
        <v>0.43</v>
      </c>
      <c r="R813" s="31">
        <f ca="1">Q813*(IF(J813="Yes",1.25,1))</f>
        <v>0.53749999999999998</v>
      </c>
      <c r="S813" s="31">
        <f ca="1">R813*(IF(OR(VALUE(P813)&gt;8,VALUE(D813)&gt;80),1.25,1))</f>
        <v>0.671875</v>
      </c>
      <c r="T813" s="31">
        <f ca="1">S813*(IF(H813="Mass Customer",0.85,1))</f>
        <v>0.57109374999999996</v>
      </c>
      <c r="U813" s="31">
        <f>RANK(W813,W641:W1117,0)</f>
        <v>247</v>
      </c>
      <c r="V813" s="31">
        <v>691</v>
      </c>
      <c r="W813" s="56">
        <v>0.69062499999999993</v>
      </c>
    </row>
    <row r="814" spans="1:23" ht="15.75" customHeight="1" x14ac:dyDescent="0.3">
      <c r="A814" s="38" t="s">
        <v>1453</v>
      </c>
      <c r="B814" s="38" t="s">
        <v>1454</v>
      </c>
      <c r="C814" s="38" t="s">
        <v>98</v>
      </c>
      <c r="D814" s="41">
        <v>21</v>
      </c>
      <c r="E814" s="43" t="s">
        <v>1455</v>
      </c>
      <c r="F814" s="38" t="s">
        <v>1140</v>
      </c>
      <c r="G814" s="38" t="s">
        <v>377</v>
      </c>
      <c r="H814" s="38" t="s">
        <v>126</v>
      </c>
      <c r="I814" s="38" t="s">
        <v>79</v>
      </c>
      <c r="J814" s="38" t="s">
        <v>91</v>
      </c>
      <c r="K814" s="39">
        <v>6</v>
      </c>
      <c r="L814" s="38" t="s">
        <v>1456</v>
      </c>
      <c r="M814" s="38" t="s">
        <v>1457</v>
      </c>
      <c r="N814" s="38" t="s">
        <v>83</v>
      </c>
      <c r="O814" s="38" t="s">
        <v>84</v>
      </c>
      <c r="P814" s="38" t="s">
        <v>85</v>
      </c>
      <c r="Q814" s="31">
        <f ca="1">RANDBETWEEN(40,110)/100</f>
        <v>1.1000000000000001</v>
      </c>
      <c r="R814" s="31">
        <f ca="1">Q814*(IF(J814="Yes",1.25,1))</f>
        <v>1.1000000000000001</v>
      </c>
      <c r="S814" s="31">
        <f ca="1">R814*(IF(OR(VALUE(P814)&gt;8,VALUE(D814)&gt;80),1.25,1))</f>
        <v>1.1000000000000001</v>
      </c>
      <c r="T814" s="31">
        <f ca="1">S814*(IF(H814="Mass Customer",0.85,1))</f>
        <v>1.1000000000000001</v>
      </c>
      <c r="U814" s="31">
        <f>RANK(W814,W689:W1552,0)</f>
        <v>78</v>
      </c>
      <c r="V814" s="31">
        <v>259</v>
      </c>
      <c r="W814" s="56">
        <v>1.0625</v>
      </c>
    </row>
    <row r="815" spans="1:23" ht="15.75" customHeight="1" x14ac:dyDescent="0.3">
      <c r="A815" s="38" t="s">
        <v>2814</v>
      </c>
      <c r="B815" s="38" t="s">
        <v>2815</v>
      </c>
      <c r="C815" s="38" t="s">
        <v>74</v>
      </c>
      <c r="D815" s="41">
        <v>81</v>
      </c>
      <c r="E815" s="43" t="s">
        <v>2816</v>
      </c>
      <c r="F815" s="38" t="s">
        <v>124</v>
      </c>
      <c r="G815" s="38" t="s">
        <v>125</v>
      </c>
      <c r="H815" s="38" t="s">
        <v>78</v>
      </c>
      <c r="I815" s="38" t="s">
        <v>79</v>
      </c>
      <c r="J815" s="38" t="s">
        <v>91</v>
      </c>
      <c r="K815" s="39">
        <v>14</v>
      </c>
      <c r="L815" s="38" t="s">
        <v>2817</v>
      </c>
      <c r="M815" s="38" t="s">
        <v>2818</v>
      </c>
      <c r="N815" s="38" t="s">
        <v>83</v>
      </c>
      <c r="O815" s="38" t="s">
        <v>84</v>
      </c>
      <c r="P815" s="38" t="s">
        <v>113</v>
      </c>
      <c r="Q815" s="31">
        <f ca="1">RANDBETWEEN(40,110)/100</f>
        <v>0.97</v>
      </c>
      <c r="R815" s="31">
        <f ca="1">Q815*(IF(J815="Yes",1.25,1))</f>
        <v>0.97</v>
      </c>
      <c r="S815" s="31">
        <f ca="1">R815*(IF(OR(VALUE(P815)&gt;8,VALUE(D815)&gt;80),1.25,1))</f>
        <v>1.2124999999999999</v>
      </c>
      <c r="T815" s="31">
        <f ca="1">S815*(IF(H815="Mass Customer",0.85,1))</f>
        <v>1.0306249999999999</v>
      </c>
      <c r="U815" s="31">
        <f>RANK(W815,W645:W1246,0)</f>
        <v>201</v>
      </c>
      <c r="V815" s="31">
        <v>568</v>
      </c>
      <c r="W815" s="56">
        <v>0.8</v>
      </c>
    </row>
    <row r="816" spans="1:23" ht="15.75" customHeight="1" x14ac:dyDescent="0.3">
      <c r="A816" s="38" t="s">
        <v>2183</v>
      </c>
      <c r="B816" s="38" t="s">
        <v>2184</v>
      </c>
      <c r="C816" s="38" t="s">
        <v>74</v>
      </c>
      <c r="D816" s="41">
        <v>3</v>
      </c>
      <c r="E816" s="43" t="s">
        <v>2185</v>
      </c>
      <c r="F816" s="38" t="s">
        <v>2186</v>
      </c>
      <c r="G816" s="38" t="s">
        <v>90</v>
      </c>
      <c r="H816" s="38" t="s">
        <v>78</v>
      </c>
      <c r="I816" s="38" t="s">
        <v>79</v>
      </c>
      <c r="J816" s="38" t="s">
        <v>91</v>
      </c>
      <c r="K816" s="39">
        <v>12</v>
      </c>
      <c r="L816" s="38" t="s">
        <v>2187</v>
      </c>
      <c r="M816" s="38" t="s">
        <v>2188</v>
      </c>
      <c r="N816" s="38" t="s">
        <v>94</v>
      </c>
      <c r="O816" s="38" t="s">
        <v>84</v>
      </c>
      <c r="P816" s="38" t="s">
        <v>120</v>
      </c>
      <c r="Q816" s="31">
        <f ca="1">RANDBETWEEN(40,110)/100</f>
        <v>0.91</v>
      </c>
      <c r="R816" s="31">
        <f ca="1">Q816*(IF(J816="Yes",1.25,1))</f>
        <v>0.91</v>
      </c>
      <c r="S816" s="31">
        <f ca="1">R816*(IF(OR(VALUE(P816)&gt;8,VALUE(D816)&gt;80),1.25,1))</f>
        <v>1.1375</v>
      </c>
      <c r="T816" s="31">
        <f ca="1">S816*(IF(H816="Mass Customer",0.85,1))</f>
        <v>0.96687499999999993</v>
      </c>
      <c r="U816" s="31">
        <f>RANK(W816,W647:W1393,0)</f>
        <v>147</v>
      </c>
      <c r="V816" s="31">
        <v>420</v>
      </c>
      <c r="W816" s="56">
        <v>0.91374999999999995</v>
      </c>
    </row>
    <row r="817" spans="1:23" ht="15.75" customHeight="1" x14ac:dyDescent="0.3">
      <c r="A817" s="38" t="s">
        <v>2313</v>
      </c>
      <c r="B817" s="38" t="s">
        <v>2314</v>
      </c>
      <c r="C817" s="38" t="s">
        <v>98</v>
      </c>
      <c r="D817" s="41">
        <v>0</v>
      </c>
      <c r="E817" s="43" t="s">
        <v>2315</v>
      </c>
      <c r="F817" s="38" t="s">
        <v>2025</v>
      </c>
      <c r="G817" s="38" t="s">
        <v>140</v>
      </c>
      <c r="H817" s="38" t="s">
        <v>126</v>
      </c>
      <c r="I817" s="38" t="s">
        <v>79</v>
      </c>
      <c r="J817" s="38" t="s">
        <v>80</v>
      </c>
      <c r="K817" s="39">
        <v>14</v>
      </c>
      <c r="L817" s="38" t="s">
        <v>2316</v>
      </c>
      <c r="M817" s="38" t="s">
        <v>2317</v>
      </c>
      <c r="N817" s="38" t="s">
        <v>105</v>
      </c>
      <c r="O817" s="38" t="s">
        <v>84</v>
      </c>
      <c r="P817" s="38" t="s">
        <v>106</v>
      </c>
      <c r="Q817" s="31">
        <f ca="1">RANDBETWEEN(40,110)/100</f>
        <v>0.81</v>
      </c>
      <c r="R817" s="31">
        <f ca="1">Q817*(IF(J817="Yes",1.25,1))</f>
        <v>1.0125000000000002</v>
      </c>
      <c r="S817" s="31">
        <f ca="1">R817*(IF(OR(VALUE(P817)&gt;8,VALUE(D817)&gt;80),1.25,1))</f>
        <v>1.0125000000000002</v>
      </c>
      <c r="T817" s="31">
        <f ca="1">S817*(IF(H817="Mass Customer",0.85,1))</f>
        <v>1.0125000000000002</v>
      </c>
      <c r="U817" s="31">
        <f>RANK(W817,W814:W1365,0)</f>
        <v>80</v>
      </c>
      <c r="V817" s="31">
        <v>450</v>
      </c>
      <c r="W817" s="56">
        <v>0.89999999999999991</v>
      </c>
    </row>
    <row r="818" spans="1:23" ht="15.75" customHeight="1" x14ac:dyDescent="0.3">
      <c r="A818" s="38" t="s">
        <v>2171</v>
      </c>
      <c r="B818" s="40"/>
      <c r="C818" s="38" t="s">
        <v>98</v>
      </c>
      <c r="D818" s="41">
        <v>33</v>
      </c>
      <c r="E818" s="43" t="s">
        <v>2172</v>
      </c>
      <c r="F818" s="38" t="s">
        <v>735</v>
      </c>
      <c r="G818" s="38" t="s">
        <v>101</v>
      </c>
      <c r="H818" s="38" t="s">
        <v>78</v>
      </c>
      <c r="I818" s="38" t="s">
        <v>79</v>
      </c>
      <c r="J818" s="38" t="s">
        <v>91</v>
      </c>
      <c r="K818" s="39">
        <v>3</v>
      </c>
      <c r="L818" s="38" t="s">
        <v>2173</v>
      </c>
      <c r="M818" s="38" t="s">
        <v>2174</v>
      </c>
      <c r="N818" s="38" t="s">
        <v>94</v>
      </c>
      <c r="O818" s="38" t="s">
        <v>84</v>
      </c>
      <c r="P818" s="38" t="s">
        <v>113</v>
      </c>
      <c r="Q818" s="31">
        <f ca="1">RANDBETWEEN(40,110)/100</f>
        <v>0.73</v>
      </c>
      <c r="R818" s="31">
        <f ca="1">Q818*(IF(J818="Yes",1.25,1))</f>
        <v>0.73</v>
      </c>
      <c r="S818" s="31">
        <f ca="1">R818*(IF(OR(VALUE(P818)&gt;8,VALUE(D818)&gt;80),1.25,1))</f>
        <v>0.73</v>
      </c>
      <c r="T818" s="31">
        <f ca="1">S818*(IF(H818="Mass Customer",0.85,1))</f>
        <v>0.62049999999999994</v>
      </c>
      <c r="U818" s="31">
        <f>RANK(W818,W651:W1398,0)</f>
        <v>145</v>
      </c>
      <c r="V818" s="31">
        <v>420</v>
      </c>
      <c r="W818" s="56">
        <v>0.91374999999999995</v>
      </c>
    </row>
    <row r="819" spans="1:23" ht="15.75" customHeight="1" x14ac:dyDescent="0.3">
      <c r="A819" s="38" t="s">
        <v>3210</v>
      </c>
      <c r="B819" s="38" t="s">
        <v>3211</v>
      </c>
      <c r="C819" s="38" t="s">
        <v>74</v>
      </c>
      <c r="D819" s="41">
        <v>73</v>
      </c>
      <c r="E819" s="43" t="s">
        <v>3212</v>
      </c>
      <c r="F819" s="38" t="s">
        <v>636</v>
      </c>
      <c r="G819" s="38" t="s">
        <v>101</v>
      </c>
      <c r="H819" s="38" t="s">
        <v>126</v>
      </c>
      <c r="I819" s="38" t="s">
        <v>79</v>
      </c>
      <c r="J819" s="38" t="s">
        <v>91</v>
      </c>
      <c r="K819" s="39">
        <v>6</v>
      </c>
      <c r="L819" s="38" t="s">
        <v>3213</v>
      </c>
      <c r="M819" s="38" t="s">
        <v>3214</v>
      </c>
      <c r="N819" s="38" t="s">
        <v>105</v>
      </c>
      <c r="O819" s="38" t="s">
        <v>84</v>
      </c>
      <c r="P819" s="38" t="s">
        <v>95</v>
      </c>
      <c r="Q819" s="31">
        <f ca="1">RANDBETWEEN(40,110)/100</f>
        <v>0.43</v>
      </c>
      <c r="R819" s="31">
        <f ca="1">Q819*(IF(J819="Yes",1.25,1))</f>
        <v>0.43</v>
      </c>
      <c r="S819" s="31">
        <f ca="1">R819*(IF(OR(VALUE(P819)&gt;8,VALUE(D819)&gt;80),1.25,1))</f>
        <v>0.53749999999999998</v>
      </c>
      <c r="T819" s="31">
        <f ca="1">S819*(IF(H819="Mass Customer",0.85,1))</f>
        <v>0.53749999999999998</v>
      </c>
      <c r="U819" s="31">
        <f>RANK(W819,W653:W1158,0)</f>
        <v>228</v>
      </c>
      <c r="V819" s="31">
        <v>658</v>
      </c>
      <c r="W819" s="56">
        <v>0.71249999999999991</v>
      </c>
    </row>
    <row r="820" spans="1:23" ht="15.75" customHeight="1" x14ac:dyDescent="0.3">
      <c r="A820" s="38" t="s">
        <v>1700</v>
      </c>
      <c r="B820" s="38" t="s">
        <v>1701</v>
      </c>
      <c r="C820" s="38" t="s">
        <v>98</v>
      </c>
      <c r="D820" s="41">
        <v>73</v>
      </c>
      <c r="E820" s="43" t="s">
        <v>1702</v>
      </c>
      <c r="F820" s="38" t="s">
        <v>1703</v>
      </c>
      <c r="G820" s="38" t="s">
        <v>230</v>
      </c>
      <c r="H820" s="38" t="s">
        <v>126</v>
      </c>
      <c r="I820" s="38" t="s">
        <v>79</v>
      </c>
      <c r="J820" s="38" t="s">
        <v>80</v>
      </c>
      <c r="K820" s="39">
        <v>3</v>
      </c>
      <c r="L820" s="38" t="s">
        <v>1704</v>
      </c>
      <c r="M820" s="38" t="s">
        <v>1705</v>
      </c>
      <c r="N820" s="38" t="s">
        <v>83</v>
      </c>
      <c r="O820" s="38" t="s">
        <v>84</v>
      </c>
      <c r="P820" s="38" t="s">
        <v>167</v>
      </c>
      <c r="Q820" s="31">
        <f ca="1">RANDBETWEEN(40,110)/100</f>
        <v>0.71</v>
      </c>
      <c r="R820" s="31">
        <f ca="1">Q820*(IF(J820="Yes",1.25,1))</f>
        <v>0.88749999999999996</v>
      </c>
      <c r="S820" s="31">
        <f ca="1">R820*(IF(OR(VALUE(P820)&gt;8,VALUE(D820)&gt;80),1.25,1))</f>
        <v>0.88749999999999996</v>
      </c>
      <c r="T820" s="31">
        <f ca="1">S820*(IF(H820="Mass Customer",0.85,1))</f>
        <v>0.88749999999999996</v>
      </c>
      <c r="U820" s="31">
        <f>RANK(W820,W655:W1505,0)</f>
        <v>105</v>
      </c>
      <c r="V820" s="31">
        <v>312</v>
      </c>
      <c r="W820" s="56">
        <v>1.02</v>
      </c>
    </row>
    <row r="821" spans="1:23" ht="15.75" customHeight="1" x14ac:dyDescent="0.3">
      <c r="A821" s="38" t="s">
        <v>3915</v>
      </c>
      <c r="B821" s="38" t="s">
        <v>3916</v>
      </c>
      <c r="C821" s="38" t="s">
        <v>98</v>
      </c>
      <c r="D821" s="41">
        <v>67</v>
      </c>
      <c r="E821" s="43" t="s">
        <v>3917</v>
      </c>
      <c r="F821" s="38" t="s">
        <v>370</v>
      </c>
      <c r="G821" s="38" t="s">
        <v>101</v>
      </c>
      <c r="H821" s="38" t="s">
        <v>78</v>
      </c>
      <c r="I821" s="38" t="s">
        <v>79</v>
      </c>
      <c r="J821" s="38" t="s">
        <v>80</v>
      </c>
      <c r="K821" s="39">
        <v>5</v>
      </c>
      <c r="L821" s="38" t="s">
        <v>3918</v>
      </c>
      <c r="M821" s="38" t="s">
        <v>1528</v>
      </c>
      <c r="N821" s="38" t="s">
        <v>94</v>
      </c>
      <c r="O821" s="38" t="s">
        <v>84</v>
      </c>
      <c r="P821" s="38" t="s">
        <v>355</v>
      </c>
      <c r="Q821" s="31">
        <f ca="1">RANDBETWEEN(40,110)/100</f>
        <v>0.61</v>
      </c>
      <c r="R821" s="31">
        <f ca="1">Q821*(IF(J821="Yes",1.25,1))</f>
        <v>0.76249999999999996</v>
      </c>
      <c r="S821" s="31">
        <f ca="1">R821*(IF(OR(VALUE(P821)&gt;8,VALUE(D821)&gt;80),1.25,1))</f>
        <v>0.953125</v>
      </c>
      <c r="T821" s="31">
        <f ca="1">S821*(IF(H821="Mass Customer",0.85,1))</f>
        <v>0.81015625000000002</v>
      </c>
      <c r="U821" s="31">
        <f>RANK(W821,W657:W991,0)</f>
        <v>278</v>
      </c>
      <c r="V821" s="31">
        <v>830</v>
      </c>
      <c r="W821" s="56">
        <v>0.57800000000000007</v>
      </c>
    </row>
    <row r="822" spans="1:23" ht="15.75" customHeight="1" x14ac:dyDescent="0.3">
      <c r="A822" s="38" t="s">
        <v>4397</v>
      </c>
      <c r="B822" s="38" t="s">
        <v>4398</v>
      </c>
      <c r="C822" s="38" t="s">
        <v>98</v>
      </c>
      <c r="D822" s="41">
        <v>35</v>
      </c>
      <c r="E822" s="43" t="s">
        <v>4399</v>
      </c>
      <c r="F822" s="38" t="s">
        <v>242</v>
      </c>
      <c r="G822" s="38" t="s">
        <v>178</v>
      </c>
      <c r="H822" s="38" t="s">
        <v>78</v>
      </c>
      <c r="I822" s="38" t="s">
        <v>79</v>
      </c>
      <c r="J822" s="38" t="s">
        <v>91</v>
      </c>
      <c r="K822" s="39">
        <v>17</v>
      </c>
      <c r="L822" s="38" t="s">
        <v>4400</v>
      </c>
      <c r="M822" s="38" t="s">
        <v>4401</v>
      </c>
      <c r="N822" s="38" t="s">
        <v>105</v>
      </c>
      <c r="O822" s="38" t="s">
        <v>84</v>
      </c>
      <c r="P822" s="38" t="s">
        <v>233</v>
      </c>
      <c r="Q822" s="31">
        <f ca="1">RANDBETWEEN(40,110)/100</f>
        <v>0.98</v>
      </c>
      <c r="R822" s="31">
        <f ca="1">Q822*(IF(J822="Yes",1.25,1))</f>
        <v>0.98</v>
      </c>
      <c r="S822" s="31">
        <f ca="1">R822*(IF(OR(VALUE(P822)&gt;8,VALUE(D822)&gt;80),1.25,1))</f>
        <v>0.98</v>
      </c>
      <c r="T822" s="31">
        <f ca="1">S822*(IF(H822="Mass Customer",0.85,1))</f>
        <v>0.83299999999999996</v>
      </c>
      <c r="U822" s="31">
        <f>RANK(W822,W659:W874,0)</f>
        <v>205</v>
      </c>
      <c r="V822" s="31">
        <v>948</v>
      </c>
      <c r="W822" s="56">
        <v>0.45687499999999998</v>
      </c>
    </row>
    <row r="823" spans="1:23" ht="15.75" customHeight="1" x14ac:dyDescent="0.3">
      <c r="A823" s="38" t="s">
        <v>1114</v>
      </c>
      <c r="B823" s="38" t="s">
        <v>1115</v>
      </c>
      <c r="C823" s="38" t="s">
        <v>98</v>
      </c>
      <c r="D823" s="41">
        <v>32</v>
      </c>
      <c r="E823" s="43" t="s">
        <v>1116</v>
      </c>
      <c r="F823" s="38" t="s">
        <v>589</v>
      </c>
      <c r="G823" s="38" t="s">
        <v>90</v>
      </c>
      <c r="H823" s="38" t="s">
        <v>102</v>
      </c>
      <c r="I823" s="38" t="s">
        <v>79</v>
      </c>
      <c r="J823" s="38" t="s">
        <v>91</v>
      </c>
      <c r="K823" s="39">
        <v>8</v>
      </c>
      <c r="L823" s="38" t="s">
        <v>1117</v>
      </c>
      <c r="M823" s="38" t="s">
        <v>1118</v>
      </c>
      <c r="N823" s="38" t="s">
        <v>94</v>
      </c>
      <c r="O823" s="38" t="s">
        <v>84</v>
      </c>
      <c r="P823" s="38" t="s">
        <v>95</v>
      </c>
      <c r="Q823" s="31">
        <f ca="1">RANDBETWEEN(40,110)/100</f>
        <v>1.04</v>
      </c>
      <c r="R823" s="31">
        <f ca="1">Q823*(IF(J823="Yes",1.25,1))</f>
        <v>1.04</v>
      </c>
      <c r="S823" s="31">
        <f ca="1">R823*(IF(OR(VALUE(P823)&gt;8,VALUE(D823)&gt;80),1.25,1))</f>
        <v>1.3</v>
      </c>
      <c r="T823" s="31">
        <f ca="1">S823*(IF(H823="Mass Customer",0.85,1))</f>
        <v>1.3</v>
      </c>
      <c r="U823" s="31">
        <f>RANK(W823,W661:W1632,0)</f>
        <v>68</v>
      </c>
      <c r="V823" s="31">
        <v>191</v>
      </c>
      <c r="W823" s="56">
        <v>1.1499999999999999</v>
      </c>
    </row>
    <row r="824" spans="1:23" ht="15.75" customHeight="1" x14ac:dyDescent="0.3">
      <c r="A824" s="38" t="s">
        <v>3507</v>
      </c>
      <c r="B824" s="38" t="s">
        <v>3508</v>
      </c>
      <c r="C824" s="38" t="s">
        <v>98</v>
      </c>
      <c r="D824" s="41">
        <v>40</v>
      </c>
      <c r="E824" s="43" t="s">
        <v>3509</v>
      </c>
      <c r="F824" s="38" t="s">
        <v>158</v>
      </c>
      <c r="G824" s="38" t="s">
        <v>77</v>
      </c>
      <c r="H824" s="38" t="s">
        <v>78</v>
      </c>
      <c r="I824" s="38" t="s">
        <v>79</v>
      </c>
      <c r="J824" s="38" t="s">
        <v>80</v>
      </c>
      <c r="K824" s="39">
        <v>5</v>
      </c>
      <c r="L824" s="38" t="s">
        <v>3510</v>
      </c>
      <c r="M824" s="38" t="s">
        <v>1463</v>
      </c>
      <c r="N824" s="38" t="s">
        <v>83</v>
      </c>
      <c r="O824" s="38" t="s">
        <v>84</v>
      </c>
      <c r="P824" s="38" t="s">
        <v>106</v>
      </c>
      <c r="Q824" s="31">
        <f ca="1">RANDBETWEEN(40,110)/100</f>
        <v>0.8</v>
      </c>
      <c r="R824" s="31">
        <f ca="1">Q824*(IF(J824="Yes",1.25,1))</f>
        <v>1</v>
      </c>
      <c r="S824" s="31">
        <f ca="1">R824*(IF(OR(VALUE(P824)&gt;8,VALUE(D824)&gt;80),1.25,1))</f>
        <v>1</v>
      </c>
      <c r="T824" s="31">
        <f ca="1">S824*(IF(H824="Mass Customer",0.85,1))</f>
        <v>0.85</v>
      </c>
      <c r="U824" s="31">
        <f>RANK(W824,W663:W1092,0)</f>
        <v>239</v>
      </c>
      <c r="V824" s="31">
        <v>731</v>
      </c>
      <c r="W824" s="56">
        <v>0.6640625</v>
      </c>
    </row>
    <row r="825" spans="1:23" ht="15.75" customHeight="1" x14ac:dyDescent="0.3">
      <c r="A825" s="38" t="s">
        <v>889</v>
      </c>
      <c r="B825" s="38" t="s">
        <v>4533</v>
      </c>
      <c r="C825" s="38" t="s">
        <v>98</v>
      </c>
      <c r="D825" s="41">
        <v>71</v>
      </c>
      <c r="E825" s="43" t="s">
        <v>4534</v>
      </c>
      <c r="F825" s="38" t="s">
        <v>509</v>
      </c>
      <c r="G825" s="38" t="s">
        <v>230</v>
      </c>
      <c r="H825" s="38" t="s">
        <v>78</v>
      </c>
      <c r="I825" s="38" t="s">
        <v>79</v>
      </c>
      <c r="J825" s="38" t="s">
        <v>80</v>
      </c>
      <c r="K825" s="39">
        <v>3</v>
      </c>
      <c r="L825" s="38" t="s">
        <v>4535</v>
      </c>
      <c r="M825" s="38" t="s">
        <v>803</v>
      </c>
      <c r="N825" s="38" t="s">
        <v>94</v>
      </c>
      <c r="O825" s="38" t="s">
        <v>84</v>
      </c>
      <c r="P825" s="38" t="s">
        <v>167</v>
      </c>
      <c r="Q825" s="31">
        <f ca="1">RANDBETWEEN(40,110)/100</f>
        <v>0.49</v>
      </c>
      <c r="R825" s="31">
        <f ca="1">Q825*(IF(J825="Yes",1.25,1))</f>
        <v>0.61250000000000004</v>
      </c>
      <c r="S825" s="31">
        <f ca="1">R825*(IF(OR(VALUE(P825)&gt;8,VALUE(D825)&gt;80),1.25,1))</f>
        <v>0.61250000000000004</v>
      </c>
      <c r="T825" s="31">
        <f ca="1">S825*(IF(H825="Mass Customer",0.85,1))</f>
        <v>0.520625</v>
      </c>
      <c r="U825" s="31">
        <f>RANK(W825,W665:W844,0)</f>
        <v>177</v>
      </c>
      <c r="V825" s="31">
        <v>979</v>
      </c>
      <c r="W825" s="56">
        <v>0.41649999999999998</v>
      </c>
    </row>
    <row r="826" spans="1:23" ht="15.75" customHeight="1" x14ac:dyDescent="0.3">
      <c r="A826" s="38" t="s">
        <v>597</v>
      </c>
      <c r="B826" s="38" t="s">
        <v>598</v>
      </c>
      <c r="C826" s="38" t="s">
        <v>74</v>
      </c>
      <c r="D826" s="41">
        <v>93</v>
      </c>
      <c r="E826" s="43" t="s">
        <v>599</v>
      </c>
      <c r="F826" s="38" t="s">
        <v>164</v>
      </c>
      <c r="G826" s="38" t="s">
        <v>230</v>
      </c>
      <c r="H826" s="38" t="s">
        <v>102</v>
      </c>
      <c r="I826" s="38" t="s">
        <v>79</v>
      </c>
      <c r="J826" s="38" t="s">
        <v>91</v>
      </c>
      <c r="K826" s="39">
        <v>15</v>
      </c>
      <c r="L826" s="38" t="s">
        <v>600</v>
      </c>
      <c r="M826" s="38" t="s">
        <v>601</v>
      </c>
      <c r="N826" s="38" t="s">
        <v>94</v>
      </c>
      <c r="O826" s="38" t="s">
        <v>84</v>
      </c>
      <c r="P826" s="38" t="s">
        <v>99</v>
      </c>
      <c r="Q826" s="31">
        <f ca="1">RANDBETWEEN(40,110)/100</f>
        <v>0.5</v>
      </c>
      <c r="R826" s="31">
        <f ca="1">Q826*(IF(J826="Yes",1.25,1))</f>
        <v>0.5</v>
      </c>
      <c r="S826" s="31">
        <f ca="1">R826*(IF(OR(VALUE(P826)&gt;8,VALUE(D826)&gt;80),1.25,1))</f>
        <v>0.625</v>
      </c>
      <c r="T826" s="31">
        <f ca="1">S826*(IF(H826="Mass Customer",0.85,1))</f>
        <v>0.625</v>
      </c>
      <c r="U826" s="31">
        <f>RANK(W826,W735:W1735,0)</f>
        <v>28</v>
      </c>
      <c r="V826" s="31">
        <v>89</v>
      </c>
      <c r="W826" s="56">
        <v>1.3125</v>
      </c>
    </row>
    <row r="827" spans="1:23" ht="15.75" customHeight="1" x14ac:dyDescent="0.3">
      <c r="A827" s="38" t="s">
        <v>3341</v>
      </c>
      <c r="B827" s="38" t="s">
        <v>3342</v>
      </c>
      <c r="C827" s="38" t="s">
        <v>98</v>
      </c>
      <c r="D827" s="41">
        <v>53</v>
      </c>
      <c r="E827" s="43" t="s">
        <v>3343</v>
      </c>
      <c r="F827" s="38" t="s">
        <v>2425</v>
      </c>
      <c r="G827" s="38" t="s">
        <v>101</v>
      </c>
      <c r="H827" s="38" t="s">
        <v>102</v>
      </c>
      <c r="I827" s="38" t="s">
        <v>79</v>
      </c>
      <c r="J827" s="38" t="s">
        <v>80</v>
      </c>
      <c r="K827" s="39">
        <v>5</v>
      </c>
      <c r="L827" s="38" t="s">
        <v>3344</v>
      </c>
      <c r="M827" s="38" t="s">
        <v>166</v>
      </c>
      <c r="N827" s="38" t="s">
        <v>105</v>
      </c>
      <c r="O827" s="38" t="s">
        <v>84</v>
      </c>
      <c r="P827" s="38" t="s">
        <v>167</v>
      </c>
      <c r="Q827" s="31">
        <f ca="1">RANDBETWEEN(40,110)/100</f>
        <v>0.94</v>
      </c>
      <c r="R827" s="31">
        <f ca="1">Q827*(IF(J827="Yes",1.25,1))</f>
        <v>1.1749999999999998</v>
      </c>
      <c r="S827" s="31">
        <f ca="1">R827*(IF(OR(VALUE(P827)&gt;8,VALUE(D827)&gt;80),1.25,1))</f>
        <v>1.1749999999999998</v>
      </c>
      <c r="T827" s="31">
        <f ca="1">S827*(IF(H827="Mass Customer",0.85,1))</f>
        <v>1.1749999999999998</v>
      </c>
      <c r="U827" s="31">
        <f>RANK(W827,W669:W1136,0)</f>
        <v>227</v>
      </c>
      <c r="V827" s="31">
        <v>691</v>
      </c>
      <c r="W827" s="56">
        <v>0.69062499999999993</v>
      </c>
    </row>
    <row r="828" spans="1:23" ht="15.75" customHeight="1" x14ac:dyDescent="0.3">
      <c r="A828" s="38" t="s">
        <v>1037</v>
      </c>
      <c r="B828" s="38" t="s">
        <v>1038</v>
      </c>
      <c r="C828" s="38" t="s">
        <v>98</v>
      </c>
      <c r="D828" s="41">
        <v>54</v>
      </c>
      <c r="E828" s="43" t="s">
        <v>1039</v>
      </c>
      <c r="F828" s="38" t="s">
        <v>145</v>
      </c>
      <c r="G828" s="38" t="s">
        <v>171</v>
      </c>
      <c r="H828" s="38" t="s">
        <v>126</v>
      </c>
      <c r="I828" s="38" t="s">
        <v>79</v>
      </c>
      <c r="J828" s="38" t="s">
        <v>91</v>
      </c>
      <c r="K828" s="39">
        <v>7</v>
      </c>
      <c r="L828" s="38" t="s">
        <v>1040</v>
      </c>
      <c r="M828" s="38" t="s">
        <v>1041</v>
      </c>
      <c r="N828" s="38" t="s">
        <v>94</v>
      </c>
      <c r="O828" s="38" t="s">
        <v>84</v>
      </c>
      <c r="P828" s="38" t="s">
        <v>120</v>
      </c>
      <c r="Q828" s="31">
        <f ca="1">RANDBETWEEN(40,110)/100</f>
        <v>0.77</v>
      </c>
      <c r="R828" s="31">
        <f ca="1">Q828*(IF(J828="Yes",1.25,1))</f>
        <v>0.77</v>
      </c>
      <c r="S828" s="31">
        <f ca="1">R828*(IF(OR(VALUE(P828)&gt;8,VALUE(D828)&gt;80),1.25,1))</f>
        <v>0.96250000000000002</v>
      </c>
      <c r="T828" s="31">
        <f ca="1">S828*(IF(H828="Mass Customer",0.85,1))</f>
        <v>0.96250000000000002</v>
      </c>
      <c r="U828" s="31">
        <f>RANK(W828,W671:W1652,0)</f>
        <v>61</v>
      </c>
      <c r="V828" s="31">
        <v>174</v>
      </c>
      <c r="W828" s="56">
        <v>1.16875</v>
      </c>
    </row>
    <row r="829" spans="1:23" ht="15.75" customHeight="1" x14ac:dyDescent="0.3">
      <c r="A829" s="38" t="s">
        <v>1090</v>
      </c>
      <c r="B829" s="38" t="s">
        <v>1091</v>
      </c>
      <c r="C829" s="38" t="s">
        <v>74</v>
      </c>
      <c r="D829" s="41">
        <v>65</v>
      </c>
      <c r="E829" s="43" t="s">
        <v>1092</v>
      </c>
      <c r="F829" s="38" t="s">
        <v>392</v>
      </c>
      <c r="G829" s="38" t="s">
        <v>178</v>
      </c>
      <c r="H829" s="38" t="s">
        <v>126</v>
      </c>
      <c r="I829" s="38" t="s">
        <v>79</v>
      </c>
      <c r="J829" s="38" t="s">
        <v>80</v>
      </c>
      <c r="K829" s="39">
        <v>3</v>
      </c>
      <c r="L829" s="38" t="s">
        <v>1093</v>
      </c>
      <c r="M829" s="38" t="s">
        <v>1094</v>
      </c>
      <c r="N829" s="38" t="s">
        <v>105</v>
      </c>
      <c r="O829" s="38" t="s">
        <v>84</v>
      </c>
      <c r="P829" s="38" t="s">
        <v>99</v>
      </c>
      <c r="Q829" s="31">
        <f ca="1">RANDBETWEEN(40,110)/100</f>
        <v>1.04</v>
      </c>
      <c r="R829" s="31">
        <f ca="1">Q829*(IF(J829="Yes",1.25,1))</f>
        <v>1.3</v>
      </c>
      <c r="S829" s="31">
        <f ca="1">R829*(IF(OR(VALUE(P829)&gt;8,VALUE(D829)&gt;80),1.25,1))</f>
        <v>1.625</v>
      </c>
      <c r="T829" s="31">
        <f ca="1">S829*(IF(H829="Mass Customer",0.85,1))</f>
        <v>1.625</v>
      </c>
      <c r="U829" s="31">
        <f>RANK(W829,W673:W1643,0)</f>
        <v>62</v>
      </c>
      <c r="V829" s="31">
        <v>181</v>
      </c>
      <c r="W829" s="56">
        <v>1.1581250000000001</v>
      </c>
    </row>
    <row r="830" spans="1:23" ht="15.75" customHeight="1" x14ac:dyDescent="0.3">
      <c r="A830" s="38" t="s">
        <v>4384</v>
      </c>
      <c r="B830" s="38" t="s">
        <v>4385</v>
      </c>
      <c r="C830" s="38" t="s">
        <v>74</v>
      </c>
      <c r="D830" s="41">
        <v>91</v>
      </c>
      <c r="E830" s="43" t="s">
        <v>4386</v>
      </c>
      <c r="F830" s="38" t="s">
        <v>1140</v>
      </c>
      <c r="G830" s="38" t="s">
        <v>90</v>
      </c>
      <c r="H830" s="38" t="s">
        <v>78</v>
      </c>
      <c r="I830" s="38" t="s">
        <v>79</v>
      </c>
      <c r="J830" s="38" t="s">
        <v>91</v>
      </c>
      <c r="K830" s="39">
        <v>5</v>
      </c>
      <c r="L830" s="38" t="s">
        <v>4387</v>
      </c>
      <c r="M830" s="38" t="s">
        <v>2591</v>
      </c>
      <c r="N830" s="38" t="s">
        <v>94</v>
      </c>
      <c r="O830" s="38" t="s">
        <v>84</v>
      </c>
      <c r="P830" s="38" t="s">
        <v>120</v>
      </c>
      <c r="Q830" s="31">
        <f ca="1">RANDBETWEEN(40,110)/100</f>
        <v>0.65</v>
      </c>
      <c r="R830" s="31">
        <f ca="1">Q830*(IF(J830="Yes",1.25,1))</f>
        <v>0.65</v>
      </c>
      <c r="S830" s="31">
        <f ca="1">R830*(IF(OR(VALUE(P830)&gt;8,VALUE(D830)&gt;80),1.25,1))</f>
        <v>0.8125</v>
      </c>
      <c r="T830" s="31">
        <f ca="1">S830*(IF(H830="Mass Customer",0.85,1))</f>
        <v>0.69062499999999993</v>
      </c>
      <c r="U830" s="31">
        <f>RANK(W830,W675:W885,0)</f>
        <v>197</v>
      </c>
      <c r="V830" s="31">
        <v>944</v>
      </c>
      <c r="W830" s="56">
        <v>0.46</v>
      </c>
    </row>
    <row r="831" spans="1:23" ht="15.75" customHeight="1" x14ac:dyDescent="0.3">
      <c r="A831" s="38" t="s">
        <v>1743</v>
      </c>
      <c r="B831" s="38" t="s">
        <v>1744</v>
      </c>
      <c r="C831" s="38" t="s">
        <v>74</v>
      </c>
      <c r="D831" s="41">
        <v>35</v>
      </c>
      <c r="E831" s="43" t="s">
        <v>1745</v>
      </c>
      <c r="F831" s="38" t="s">
        <v>475</v>
      </c>
      <c r="G831" s="38" t="s">
        <v>77</v>
      </c>
      <c r="H831" s="38" t="s">
        <v>126</v>
      </c>
      <c r="I831" s="38" t="s">
        <v>79</v>
      </c>
      <c r="J831" s="38" t="s">
        <v>91</v>
      </c>
      <c r="K831" s="39">
        <v>9</v>
      </c>
      <c r="L831" s="38" t="s">
        <v>1746</v>
      </c>
      <c r="M831" s="38" t="s">
        <v>1747</v>
      </c>
      <c r="N831" s="38" t="s">
        <v>105</v>
      </c>
      <c r="O831" s="38" t="s">
        <v>84</v>
      </c>
      <c r="P831" s="38" t="s">
        <v>120</v>
      </c>
      <c r="Q831" s="31">
        <f ca="1">RANDBETWEEN(40,110)/100</f>
        <v>0.4</v>
      </c>
      <c r="R831" s="31">
        <f ca="1">Q831*(IF(J831="Yes",1.25,1))</f>
        <v>0.4</v>
      </c>
      <c r="S831" s="31">
        <f ca="1">R831*(IF(OR(VALUE(P831)&gt;8,VALUE(D831)&gt;80),1.25,1))</f>
        <v>0.5</v>
      </c>
      <c r="T831" s="31">
        <f ca="1">S831*(IF(H831="Mass Customer",0.85,1))</f>
        <v>0.5</v>
      </c>
      <c r="U831" s="31">
        <f>RANK(W831,W677:W1507,0)</f>
        <v>102</v>
      </c>
      <c r="V831" s="31">
        <v>324</v>
      </c>
      <c r="W831" s="56">
        <v>1.01</v>
      </c>
    </row>
    <row r="832" spans="1:23" ht="15.75" customHeight="1" x14ac:dyDescent="0.3">
      <c r="A832" s="38" t="s">
        <v>3332</v>
      </c>
      <c r="B832" s="38" t="s">
        <v>3333</v>
      </c>
      <c r="C832" s="38" t="s">
        <v>98</v>
      </c>
      <c r="D832" s="41">
        <v>92</v>
      </c>
      <c r="E832" s="43" t="s">
        <v>3334</v>
      </c>
      <c r="F832" s="38" t="s">
        <v>1245</v>
      </c>
      <c r="G832" s="38" t="s">
        <v>178</v>
      </c>
      <c r="H832" s="38" t="s">
        <v>126</v>
      </c>
      <c r="I832" s="38" t="s">
        <v>79</v>
      </c>
      <c r="J832" s="38" t="s">
        <v>91</v>
      </c>
      <c r="K832" s="39">
        <v>16</v>
      </c>
      <c r="L832" s="38" t="s">
        <v>3335</v>
      </c>
      <c r="M832" s="38" t="s">
        <v>3336</v>
      </c>
      <c r="N832" s="38" t="s">
        <v>83</v>
      </c>
      <c r="O832" s="38" t="s">
        <v>84</v>
      </c>
      <c r="P832" s="38" t="s">
        <v>233</v>
      </c>
      <c r="Q832" s="31">
        <f ca="1">RANDBETWEEN(40,110)/100</f>
        <v>0.81</v>
      </c>
      <c r="R832" s="31">
        <f ca="1">Q832*(IF(J832="Yes",1.25,1))</f>
        <v>0.81</v>
      </c>
      <c r="S832" s="31">
        <f ca="1">R832*(IF(OR(VALUE(P832)&gt;8,VALUE(D832)&gt;80),1.25,1))</f>
        <v>1.0125000000000002</v>
      </c>
      <c r="T832" s="31">
        <f ca="1">S832*(IF(H832="Mass Customer",0.85,1))</f>
        <v>1.0125000000000002</v>
      </c>
      <c r="U832" s="31">
        <f>RANK(W832,W679:W1143,0)</f>
        <v>219</v>
      </c>
      <c r="V832" s="31">
        <v>688</v>
      </c>
      <c r="W832" s="56">
        <v>0.69699999999999995</v>
      </c>
    </row>
    <row r="833" spans="1:23" ht="15.75" customHeight="1" x14ac:dyDescent="0.3">
      <c r="A833" s="38" t="s">
        <v>3746</v>
      </c>
      <c r="B833" s="38" t="s">
        <v>3747</v>
      </c>
      <c r="C833" s="38" t="s">
        <v>98</v>
      </c>
      <c r="D833" s="41">
        <v>32</v>
      </c>
      <c r="E833" s="43" t="s">
        <v>3724</v>
      </c>
      <c r="F833" s="38" t="s">
        <v>807</v>
      </c>
      <c r="G833" s="38" t="s">
        <v>77</v>
      </c>
      <c r="H833" s="38" t="s">
        <v>78</v>
      </c>
      <c r="I833" s="38" t="s">
        <v>79</v>
      </c>
      <c r="J833" s="38" t="s">
        <v>80</v>
      </c>
      <c r="K833" s="39">
        <v>9</v>
      </c>
      <c r="L833" s="38" t="s">
        <v>3748</v>
      </c>
      <c r="M833" s="38" t="s">
        <v>3749</v>
      </c>
      <c r="N833" s="38" t="s">
        <v>94</v>
      </c>
      <c r="O833" s="38" t="s">
        <v>84</v>
      </c>
      <c r="P833" s="38" t="s">
        <v>99</v>
      </c>
      <c r="Q833" s="31">
        <f ca="1">RANDBETWEEN(40,110)/100</f>
        <v>0.55000000000000004</v>
      </c>
      <c r="R833" s="31">
        <f ca="1">Q833*(IF(J833="Yes",1.25,1))</f>
        <v>0.6875</v>
      </c>
      <c r="S833" s="31">
        <f ca="1">R833*(IF(OR(VALUE(P833)&gt;8,VALUE(D833)&gt;80),1.25,1))</f>
        <v>0.859375</v>
      </c>
      <c r="T833" s="31">
        <f ca="1">S833*(IF(H833="Mass Customer",0.85,1))</f>
        <v>0.73046875</v>
      </c>
      <c r="U833" s="31">
        <f>RANK(W833,W682:W1043,0)</f>
        <v>251</v>
      </c>
      <c r="V833" s="31">
        <v>788</v>
      </c>
      <c r="W833" s="56">
        <v>0.61250000000000004</v>
      </c>
    </row>
    <row r="834" spans="1:23" ht="15.75" customHeight="1" x14ac:dyDescent="0.3">
      <c r="A834" s="38" t="s">
        <v>3722</v>
      </c>
      <c r="B834" s="38" t="s">
        <v>3723</v>
      </c>
      <c r="C834" s="38" t="s">
        <v>74</v>
      </c>
      <c r="D834" s="41">
        <v>98</v>
      </c>
      <c r="E834" s="43" t="s">
        <v>3724</v>
      </c>
      <c r="F834" s="38" t="s">
        <v>491</v>
      </c>
      <c r="G834" s="38" t="s">
        <v>178</v>
      </c>
      <c r="H834" s="38" t="s">
        <v>78</v>
      </c>
      <c r="I834" s="38" t="s">
        <v>79</v>
      </c>
      <c r="J834" s="38" t="s">
        <v>91</v>
      </c>
      <c r="K834" s="39">
        <v>12</v>
      </c>
      <c r="L834" s="38" t="s">
        <v>3725</v>
      </c>
      <c r="M834" s="38" t="s">
        <v>1595</v>
      </c>
      <c r="N834" s="38" t="s">
        <v>94</v>
      </c>
      <c r="O834" s="38" t="s">
        <v>84</v>
      </c>
      <c r="P834" s="38" t="s">
        <v>120</v>
      </c>
      <c r="Q834" s="31">
        <f ca="1">RANDBETWEEN(40,110)/100</f>
        <v>0.69</v>
      </c>
      <c r="R834" s="31">
        <f ca="1">Q834*(IF(J834="Yes",1.25,1))</f>
        <v>0.69</v>
      </c>
      <c r="S834" s="31">
        <f ca="1">R834*(IF(OR(VALUE(P834)&gt;8,VALUE(D834)&gt;80),1.25,1))</f>
        <v>0.86249999999999993</v>
      </c>
      <c r="T834" s="31">
        <f ca="1">S834*(IF(H834="Mass Customer",0.85,1))</f>
        <v>0.73312499999999992</v>
      </c>
      <c r="U834" s="31">
        <f>RANK(W834,W683:W1050,0)</f>
        <v>248</v>
      </c>
      <c r="V834" s="31">
        <v>782</v>
      </c>
      <c r="W834" s="56">
        <v>0.62049999999999994</v>
      </c>
    </row>
    <row r="835" spans="1:23" ht="15.75" customHeight="1" x14ac:dyDescent="0.3">
      <c r="A835" s="38" t="s">
        <v>1458</v>
      </c>
      <c r="B835" s="38" t="s">
        <v>1459</v>
      </c>
      <c r="C835" s="38" t="s">
        <v>74</v>
      </c>
      <c r="D835" s="41">
        <v>88</v>
      </c>
      <c r="E835" s="43" t="s">
        <v>1460</v>
      </c>
      <c r="F835" s="38" t="s">
        <v>1461</v>
      </c>
      <c r="G835" s="38" t="s">
        <v>152</v>
      </c>
      <c r="H835" s="38" t="s">
        <v>78</v>
      </c>
      <c r="I835" s="38" t="s">
        <v>79</v>
      </c>
      <c r="J835" s="38" t="s">
        <v>80</v>
      </c>
      <c r="K835" s="39">
        <v>10</v>
      </c>
      <c r="L835" s="38" t="s">
        <v>1462</v>
      </c>
      <c r="M835" s="38" t="s">
        <v>1463</v>
      </c>
      <c r="N835" s="38" t="s">
        <v>83</v>
      </c>
      <c r="O835" s="38" t="s">
        <v>84</v>
      </c>
      <c r="P835" s="38" t="s">
        <v>120</v>
      </c>
      <c r="Q835" s="31">
        <f ca="1">RANDBETWEEN(40,110)/100</f>
        <v>0.67</v>
      </c>
      <c r="R835" s="31">
        <f ca="1">Q835*(IF(J835="Yes",1.25,1))</f>
        <v>0.83750000000000002</v>
      </c>
      <c r="S835" s="31">
        <f ca="1">R835*(IF(OR(VALUE(P835)&gt;8,VALUE(D835)&gt;80),1.25,1))</f>
        <v>1.046875</v>
      </c>
      <c r="T835" s="31">
        <f ca="1">S835*(IF(H835="Mass Customer",0.85,1))</f>
        <v>0.88984374999999993</v>
      </c>
      <c r="U835" s="31">
        <f>RANK(W835,W685:W1572,0)</f>
        <v>80</v>
      </c>
      <c r="V835" s="31">
        <v>259</v>
      </c>
      <c r="W835" s="56">
        <v>1.0625</v>
      </c>
    </row>
    <row r="836" spans="1:23" ht="15.75" customHeight="1" x14ac:dyDescent="0.3">
      <c r="A836" s="38" t="s">
        <v>2037</v>
      </c>
      <c r="B836" s="38" t="s">
        <v>2038</v>
      </c>
      <c r="C836" s="38" t="s">
        <v>74</v>
      </c>
      <c r="D836" s="41">
        <v>51</v>
      </c>
      <c r="E836" s="43" t="s">
        <v>2039</v>
      </c>
      <c r="F836" s="38" t="s">
        <v>89</v>
      </c>
      <c r="G836" s="38" t="s">
        <v>171</v>
      </c>
      <c r="H836" s="38" t="s">
        <v>102</v>
      </c>
      <c r="I836" s="38" t="s">
        <v>79</v>
      </c>
      <c r="J836" s="38" t="s">
        <v>91</v>
      </c>
      <c r="K836" s="39">
        <v>5</v>
      </c>
      <c r="L836" s="38" t="s">
        <v>2040</v>
      </c>
      <c r="M836" s="38" t="s">
        <v>2041</v>
      </c>
      <c r="N836" s="38" t="s">
        <v>83</v>
      </c>
      <c r="O836" s="38" t="s">
        <v>84</v>
      </c>
      <c r="P836" s="38" t="s">
        <v>680</v>
      </c>
      <c r="Q836" s="31">
        <f ca="1">RANDBETWEEN(40,110)/100</f>
        <v>0.46</v>
      </c>
      <c r="R836" s="31">
        <f ca="1">Q836*(IF(J836="Yes",1.25,1))</f>
        <v>0.46</v>
      </c>
      <c r="S836" s="31">
        <f ca="1">R836*(IF(OR(VALUE(P836)&gt;8,VALUE(D836)&gt;80),1.25,1))</f>
        <v>0.46</v>
      </c>
      <c r="T836" s="31">
        <f ca="1">S836*(IF(H836="Mass Customer",0.85,1))</f>
        <v>0.46</v>
      </c>
      <c r="U836" s="31">
        <f>RANK(W836,W687:W1447,0)</f>
        <v>118</v>
      </c>
      <c r="V836" s="31">
        <v>386</v>
      </c>
      <c r="W836" s="56">
        <v>0.94562500000000005</v>
      </c>
    </row>
    <row r="837" spans="1:23" ht="15.75" customHeight="1" x14ac:dyDescent="0.3">
      <c r="A837" s="38" t="s">
        <v>3683</v>
      </c>
      <c r="B837" s="38" t="s">
        <v>3684</v>
      </c>
      <c r="C837" s="38" t="s">
        <v>74</v>
      </c>
      <c r="D837" s="41">
        <v>46</v>
      </c>
      <c r="E837" s="43" t="s">
        <v>3685</v>
      </c>
      <c r="F837" s="38" t="s">
        <v>2331</v>
      </c>
      <c r="G837" s="38" t="s">
        <v>101</v>
      </c>
      <c r="H837" s="38" t="s">
        <v>126</v>
      </c>
      <c r="I837" s="38" t="s">
        <v>79</v>
      </c>
      <c r="J837" s="38" t="s">
        <v>91</v>
      </c>
      <c r="K837" s="39">
        <v>10</v>
      </c>
      <c r="L837" s="38" t="s">
        <v>3686</v>
      </c>
      <c r="M837" s="38" t="s">
        <v>3687</v>
      </c>
      <c r="N837" s="38" t="s">
        <v>94</v>
      </c>
      <c r="O837" s="38" t="s">
        <v>84</v>
      </c>
      <c r="P837" s="38" t="s">
        <v>99</v>
      </c>
      <c r="Q837" s="31">
        <f ca="1">RANDBETWEEN(40,110)/100</f>
        <v>0.98</v>
      </c>
      <c r="R837" s="31">
        <f ca="1">Q837*(IF(J837="Yes",1.25,1))</f>
        <v>0.98</v>
      </c>
      <c r="S837" s="31">
        <f ca="1">R837*(IF(OR(VALUE(P837)&gt;8,VALUE(D837)&gt;80),1.25,1))</f>
        <v>1.2250000000000001</v>
      </c>
      <c r="T837" s="31">
        <f ca="1">S837*(IF(H837="Mass Customer",0.85,1))</f>
        <v>1.2250000000000001</v>
      </c>
      <c r="U837" s="31">
        <f>RANK(W837,W689:W1062,0)</f>
        <v>236</v>
      </c>
      <c r="V837" s="31">
        <v>774</v>
      </c>
      <c r="W837" s="56">
        <v>0.62687499999999996</v>
      </c>
    </row>
    <row r="838" spans="1:23" ht="15.75" customHeight="1" x14ac:dyDescent="0.3">
      <c r="A838" s="38" t="s">
        <v>2375</v>
      </c>
      <c r="B838" s="38" t="s">
        <v>2376</v>
      </c>
      <c r="C838" s="38" t="s">
        <v>98</v>
      </c>
      <c r="D838" s="41">
        <v>22</v>
      </c>
      <c r="E838" s="43" t="s">
        <v>2377</v>
      </c>
      <c r="F838" s="38" t="s">
        <v>392</v>
      </c>
      <c r="G838" s="38" t="s">
        <v>178</v>
      </c>
      <c r="H838" s="38" t="s">
        <v>126</v>
      </c>
      <c r="I838" s="38" t="s">
        <v>79</v>
      </c>
      <c r="J838" s="38" t="s">
        <v>80</v>
      </c>
      <c r="K838" s="39">
        <v>2</v>
      </c>
      <c r="L838" s="38" t="s">
        <v>2378</v>
      </c>
      <c r="M838" s="38" t="s">
        <v>972</v>
      </c>
      <c r="N838" s="38" t="s">
        <v>105</v>
      </c>
      <c r="O838" s="38" t="s">
        <v>84</v>
      </c>
      <c r="P838" s="38" t="s">
        <v>99</v>
      </c>
      <c r="Q838" s="31">
        <f ca="1">RANDBETWEEN(40,110)/100</f>
        <v>0.72</v>
      </c>
      <c r="R838" s="31">
        <f ca="1">Q838*(IF(J838="Yes",1.25,1))</f>
        <v>0.89999999999999991</v>
      </c>
      <c r="S838" s="31">
        <f ca="1">R838*(IF(OR(VALUE(P838)&gt;8,VALUE(D838)&gt;80),1.25,1))</f>
        <v>1.125</v>
      </c>
      <c r="T838" s="31">
        <f ca="1">S838*(IF(H838="Mass Customer",0.85,1))</f>
        <v>1.125</v>
      </c>
      <c r="U838" s="31">
        <f>RANK(W838,W699:W1372,0)</f>
        <v>138</v>
      </c>
      <c r="V838" s="31">
        <v>466</v>
      </c>
      <c r="W838" s="56">
        <v>0.89</v>
      </c>
    </row>
    <row r="839" spans="1:23" ht="15.75" customHeight="1" x14ac:dyDescent="0.3">
      <c r="A839" s="38" t="s">
        <v>910</v>
      </c>
      <c r="B839" s="38" t="s">
        <v>1643</v>
      </c>
      <c r="C839" s="38" t="s">
        <v>98</v>
      </c>
      <c r="D839" s="41">
        <v>97</v>
      </c>
      <c r="E839" s="43" t="s">
        <v>1644</v>
      </c>
      <c r="F839" s="38" t="s">
        <v>370</v>
      </c>
      <c r="G839" s="38" t="s">
        <v>101</v>
      </c>
      <c r="H839" s="38" t="s">
        <v>78</v>
      </c>
      <c r="I839" s="38" t="s">
        <v>79</v>
      </c>
      <c r="J839" s="38" t="s">
        <v>91</v>
      </c>
      <c r="K839" s="39">
        <v>7</v>
      </c>
      <c r="L839" s="38" t="s">
        <v>1645</v>
      </c>
      <c r="M839" s="38" t="s">
        <v>1646</v>
      </c>
      <c r="N839" s="38" t="s">
        <v>105</v>
      </c>
      <c r="O839" s="38" t="s">
        <v>84</v>
      </c>
      <c r="P839" s="38" t="s">
        <v>120</v>
      </c>
      <c r="Q839" s="31">
        <f ca="1">RANDBETWEEN(40,110)/100</f>
        <v>0.71</v>
      </c>
      <c r="R839" s="31">
        <f ca="1">Q839*(IF(J839="Yes",1.25,1))</f>
        <v>0.71</v>
      </c>
      <c r="S839" s="31">
        <f ca="1">R839*(IF(OR(VALUE(P839)&gt;8,VALUE(D839)&gt;80),1.25,1))</f>
        <v>0.88749999999999996</v>
      </c>
      <c r="T839" s="31">
        <f ca="1">S839*(IF(H839="Mass Customer",0.85,1))</f>
        <v>0.75437499999999991</v>
      </c>
      <c r="U839" s="31">
        <f>RANK(W839,W693:W1537,0)</f>
        <v>88</v>
      </c>
      <c r="V839" s="31">
        <v>302</v>
      </c>
      <c r="W839" s="56">
        <v>1.03</v>
      </c>
    </row>
    <row r="840" spans="1:23" ht="15.75" hidden="1" customHeight="1" x14ac:dyDescent="0.3">
      <c r="A840" s="38" t="s">
        <v>4324</v>
      </c>
      <c r="B840" s="38" t="s">
        <v>4325</v>
      </c>
      <c r="C840" s="38" t="s">
        <v>98</v>
      </c>
      <c r="D840" s="41">
        <v>67</v>
      </c>
      <c r="E840" s="43" t="s">
        <v>4326</v>
      </c>
      <c r="F840" s="40"/>
      <c r="G840" s="38" t="s">
        <v>77</v>
      </c>
      <c r="H840" s="38" t="s">
        <v>102</v>
      </c>
      <c r="I840" s="38" t="s">
        <v>79</v>
      </c>
      <c r="J840" s="38" t="s">
        <v>80</v>
      </c>
      <c r="K840" s="39">
        <v>13</v>
      </c>
      <c r="L840" s="38" t="s">
        <v>4327</v>
      </c>
      <c r="M840" s="38" t="s">
        <v>1784</v>
      </c>
      <c r="N840" s="38" t="s">
        <v>105</v>
      </c>
      <c r="O840" s="38" t="s">
        <v>84</v>
      </c>
      <c r="P840" s="38" t="s">
        <v>120</v>
      </c>
      <c r="Q840" s="31">
        <f ca="1">RANDBETWEEN(40,110)/100</f>
        <v>0.84</v>
      </c>
      <c r="R840" s="31">
        <f ca="1">Q840*(IF(J840="Yes",1.25,1))</f>
        <v>1.05</v>
      </c>
      <c r="S840" s="31">
        <f ca="1">R840*(IF(OR(VALUE(P840)&gt;8,VALUE(D840)&gt;80),1.25,1))</f>
        <v>1.3125</v>
      </c>
      <c r="T840" s="31">
        <f ca="1">S840*(IF(H840="Mass Customer",0.85,1))</f>
        <v>1.3125</v>
      </c>
      <c r="U840" s="31">
        <f>RANK(W840,W695:W910,0)</f>
        <v>200</v>
      </c>
      <c r="V840" s="31">
        <v>930</v>
      </c>
      <c r="W840" s="31">
        <v>0.47812500000000002</v>
      </c>
    </row>
    <row r="841" spans="1:23" ht="15.75" customHeight="1" x14ac:dyDescent="0.3">
      <c r="A841" s="38" t="s">
        <v>192</v>
      </c>
      <c r="B841" s="38" t="s">
        <v>193</v>
      </c>
      <c r="C841" s="38" t="s">
        <v>98</v>
      </c>
      <c r="D841" s="41">
        <v>61</v>
      </c>
      <c r="E841" s="43" t="s">
        <v>194</v>
      </c>
      <c r="F841" s="38" t="s">
        <v>195</v>
      </c>
      <c r="G841" s="38" t="s">
        <v>77</v>
      </c>
      <c r="H841" s="38" t="s">
        <v>78</v>
      </c>
      <c r="I841" s="38" t="s">
        <v>79</v>
      </c>
      <c r="J841" s="38" t="s">
        <v>80</v>
      </c>
      <c r="K841" s="39">
        <v>4</v>
      </c>
      <c r="L841" s="38" t="s">
        <v>196</v>
      </c>
      <c r="M841" s="38" t="s">
        <v>197</v>
      </c>
      <c r="N841" s="38" t="s">
        <v>83</v>
      </c>
      <c r="O841" s="38" t="s">
        <v>84</v>
      </c>
      <c r="P841" s="38" t="s">
        <v>85</v>
      </c>
      <c r="Q841" s="31">
        <f ca="1">RANDBETWEEN(40,110)/100</f>
        <v>0.67</v>
      </c>
      <c r="R841" s="31">
        <f ca="1">Q841*(IF(J841="Yes",1.25,1))</f>
        <v>0.83750000000000002</v>
      </c>
      <c r="S841" s="31">
        <f ca="1">R841*(IF(OR(VALUE(P841)&gt;8,VALUE(D841)&gt;80),1.25,1))</f>
        <v>0.83750000000000002</v>
      </c>
      <c r="T841" s="31">
        <f ca="1">S841*(IF(H841="Mass Customer",0.85,1))</f>
        <v>0.71187500000000004</v>
      </c>
      <c r="U841" s="31">
        <f>RANK(W841,W824:W1824,0)</f>
        <v>3</v>
      </c>
      <c r="V841" s="31">
        <v>17</v>
      </c>
      <c r="W841" s="56">
        <v>1.546875</v>
      </c>
    </row>
    <row r="842" spans="1:23" ht="15.75" hidden="1" customHeight="1" x14ac:dyDescent="0.3">
      <c r="A842" s="38" t="s">
        <v>318</v>
      </c>
      <c r="B842" s="38" t="s">
        <v>319</v>
      </c>
      <c r="C842" s="38" t="s">
        <v>74</v>
      </c>
      <c r="D842" s="41">
        <v>64</v>
      </c>
      <c r="E842" s="43" t="s">
        <v>320</v>
      </c>
      <c r="F842" s="40"/>
      <c r="G842" s="38" t="s">
        <v>77</v>
      </c>
      <c r="H842" s="38" t="s">
        <v>102</v>
      </c>
      <c r="I842" s="38" t="s">
        <v>79</v>
      </c>
      <c r="J842" s="38" t="s">
        <v>80</v>
      </c>
      <c r="K842" s="39">
        <v>8</v>
      </c>
      <c r="L842" s="38" t="s">
        <v>321</v>
      </c>
      <c r="M842" s="38" t="s">
        <v>322</v>
      </c>
      <c r="N842" s="38" t="s">
        <v>94</v>
      </c>
      <c r="O842" s="38" t="s">
        <v>84</v>
      </c>
      <c r="P842" s="38" t="s">
        <v>120</v>
      </c>
      <c r="Q842" s="31">
        <f ca="1">RANDBETWEEN(40,110)/100</f>
        <v>0.53</v>
      </c>
      <c r="R842" s="31">
        <f ca="1">Q842*(IF(J842="Yes",1.25,1))</f>
        <v>0.66250000000000009</v>
      </c>
      <c r="S842" s="31">
        <f ca="1">R842*(IF(OR(VALUE(P842)&gt;8,VALUE(D842)&gt;80),1.25,1))</f>
        <v>0.82812500000000011</v>
      </c>
      <c r="T842" s="31">
        <f ca="1">S842*(IF(H842="Mass Customer",0.85,1))</f>
        <v>0.82812500000000011</v>
      </c>
      <c r="U842" s="31">
        <f>RANK(W842,W802:W1802,0)</f>
        <v>6</v>
      </c>
      <c r="V842" s="31">
        <v>40</v>
      </c>
      <c r="W842" s="31">
        <v>1.434375</v>
      </c>
    </row>
    <row r="843" spans="1:23" ht="15.75" customHeight="1" x14ac:dyDescent="0.3">
      <c r="A843" s="38" t="s">
        <v>161</v>
      </c>
      <c r="B843" s="38" t="s">
        <v>3060</v>
      </c>
      <c r="C843" s="38" t="s">
        <v>74</v>
      </c>
      <c r="D843" s="41">
        <v>51</v>
      </c>
      <c r="E843" s="43" t="s">
        <v>3061</v>
      </c>
      <c r="F843" s="38" t="s">
        <v>724</v>
      </c>
      <c r="G843" s="38" t="s">
        <v>77</v>
      </c>
      <c r="H843" s="38" t="s">
        <v>102</v>
      </c>
      <c r="I843" s="38" t="s">
        <v>79</v>
      </c>
      <c r="J843" s="38" t="s">
        <v>80</v>
      </c>
      <c r="K843" s="39">
        <v>6</v>
      </c>
      <c r="L843" s="38" t="s">
        <v>3062</v>
      </c>
      <c r="M843" s="38" t="s">
        <v>511</v>
      </c>
      <c r="N843" s="38" t="s">
        <v>94</v>
      </c>
      <c r="O843" s="38" t="s">
        <v>84</v>
      </c>
      <c r="P843" s="38" t="s">
        <v>120</v>
      </c>
      <c r="Q843" s="31">
        <f ca="1">RANDBETWEEN(40,110)/100</f>
        <v>1.1000000000000001</v>
      </c>
      <c r="R843" s="31">
        <f ca="1">Q843*(IF(J843="Yes",1.25,1))</f>
        <v>1.375</v>
      </c>
      <c r="S843" s="31">
        <f ca="1">R843*(IF(OR(VALUE(P843)&gt;8,VALUE(D843)&gt;80),1.25,1))</f>
        <v>1.71875</v>
      </c>
      <c r="T843" s="31">
        <f ca="1">S843*(IF(H843="Mass Customer",0.85,1))</f>
        <v>1.71875</v>
      </c>
      <c r="U843" s="31">
        <f>RANK(W843,W701:W1217,0)</f>
        <v>186</v>
      </c>
      <c r="V843" s="31">
        <v>626</v>
      </c>
      <c r="W843" s="56">
        <v>0.74375000000000002</v>
      </c>
    </row>
    <row r="844" spans="1:23" ht="15.75" customHeight="1" x14ac:dyDescent="0.3">
      <c r="A844" s="38" t="s">
        <v>221</v>
      </c>
      <c r="B844" s="38" t="s">
        <v>222</v>
      </c>
      <c r="C844" s="38" t="s">
        <v>74</v>
      </c>
      <c r="D844" s="41">
        <v>44</v>
      </c>
      <c r="E844" s="43" t="s">
        <v>223</v>
      </c>
      <c r="F844" s="38" t="s">
        <v>117</v>
      </c>
      <c r="G844" s="38" t="s">
        <v>101</v>
      </c>
      <c r="H844" s="38" t="s">
        <v>78</v>
      </c>
      <c r="I844" s="38" t="s">
        <v>79</v>
      </c>
      <c r="J844" s="38" t="s">
        <v>80</v>
      </c>
      <c r="K844" s="39">
        <v>8</v>
      </c>
      <c r="L844" s="38" t="s">
        <v>224</v>
      </c>
      <c r="M844" s="38" t="s">
        <v>225</v>
      </c>
      <c r="N844" s="38" t="s">
        <v>94</v>
      </c>
      <c r="O844" s="38" t="s">
        <v>84</v>
      </c>
      <c r="P844" s="38" t="s">
        <v>129</v>
      </c>
      <c r="Q844" s="31">
        <f ca="1">RANDBETWEEN(40,110)/100</f>
        <v>0.93</v>
      </c>
      <c r="R844" s="31">
        <f ca="1">Q844*(IF(J844="Yes",1.25,1))</f>
        <v>1.1625000000000001</v>
      </c>
      <c r="S844" s="31">
        <f ca="1">R844*(IF(OR(VALUE(P844)&gt;8,VALUE(D844)&gt;80),1.25,1))</f>
        <v>1.1625000000000001</v>
      </c>
      <c r="T844" s="31">
        <f ca="1">S844*(IF(H844="Mass Customer",0.85,1))</f>
        <v>0.98812500000000003</v>
      </c>
      <c r="U844" s="31">
        <f>RANK(W844,W822:W1822,0)</f>
        <v>4</v>
      </c>
      <c r="V844" s="31">
        <v>21</v>
      </c>
      <c r="W844" s="56">
        <v>1.515625</v>
      </c>
    </row>
    <row r="845" spans="1:23" ht="15.75" customHeight="1" x14ac:dyDescent="0.3">
      <c r="A845" s="38" t="s">
        <v>2189</v>
      </c>
      <c r="B845" s="38" t="s">
        <v>2190</v>
      </c>
      <c r="C845" s="38" t="s">
        <v>74</v>
      </c>
      <c r="D845" s="41">
        <v>87</v>
      </c>
      <c r="E845" s="43" t="s">
        <v>2191</v>
      </c>
      <c r="F845" s="38" t="s">
        <v>689</v>
      </c>
      <c r="G845" s="38" t="s">
        <v>140</v>
      </c>
      <c r="H845" s="38" t="s">
        <v>102</v>
      </c>
      <c r="I845" s="38" t="s">
        <v>79</v>
      </c>
      <c r="J845" s="38" t="s">
        <v>91</v>
      </c>
      <c r="K845" s="39">
        <v>15</v>
      </c>
      <c r="L845" s="38" t="s">
        <v>2192</v>
      </c>
      <c r="M845" s="38" t="s">
        <v>787</v>
      </c>
      <c r="N845" s="38" t="s">
        <v>105</v>
      </c>
      <c r="O845" s="38" t="s">
        <v>84</v>
      </c>
      <c r="P845" s="38" t="s">
        <v>106</v>
      </c>
      <c r="Q845" s="31">
        <f ca="1">RANDBETWEEN(40,110)/100</f>
        <v>0.68</v>
      </c>
      <c r="R845" s="31">
        <f ca="1">Q845*(IF(J845="Yes",1.25,1))</f>
        <v>0.68</v>
      </c>
      <c r="S845" s="31">
        <f ca="1">R845*(IF(OR(VALUE(P845)&gt;8,VALUE(D845)&gt;80),1.25,1))</f>
        <v>0.85000000000000009</v>
      </c>
      <c r="T845" s="31">
        <f ca="1">S845*(IF(H845="Mass Customer",0.85,1))</f>
        <v>0.85000000000000009</v>
      </c>
      <c r="U845" s="31">
        <f>RANK(W845,W705:W1421,0)</f>
        <v>122</v>
      </c>
      <c r="V845" s="31">
        <v>420</v>
      </c>
      <c r="W845" s="56">
        <v>0.91374999999999995</v>
      </c>
    </row>
    <row r="846" spans="1:23" ht="15.75" customHeight="1" x14ac:dyDescent="0.3">
      <c r="A846" s="38" t="s">
        <v>2756</v>
      </c>
      <c r="B846" s="38" t="s">
        <v>2757</v>
      </c>
      <c r="C846" s="38" t="s">
        <v>74</v>
      </c>
      <c r="D846" s="41">
        <v>23</v>
      </c>
      <c r="E846" s="43" t="s">
        <v>2758</v>
      </c>
      <c r="F846" s="38" t="s">
        <v>1020</v>
      </c>
      <c r="G846" s="38" t="s">
        <v>77</v>
      </c>
      <c r="H846" s="38" t="s">
        <v>126</v>
      </c>
      <c r="I846" s="38" t="s">
        <v>79</v>
      </c>
      <c r="J846" s="38" t="s">
        <v>91</v>
      </c>
      <c r="K846" s="39">
        <v>12</v>
      </c>
      <c r="L846" s="38" t="s">
        <v>2759</v>
      </c>
      <c r="M846" s="38" t="s">
        <v>2207</v>
      </c>
      <c r="N846" s="38" t="s">
        <v>94</v>
      </c>
      <c r="O846" s="38" t="s">
        <v>84</v>
      </c>
      <c r="P846" s="38" t="s">
        <v>129</v>
      </c>
      <c r="Q846" s="31">
        <f ca="1">RANDBETWEEN(40,110)/100</f>
        <v>0.44</v>
      </c>
      <c r="R846" s="31">
        <f ca="1">Q846*(IF(J846="Yes",1.25,1))</f>
        <v>0.44</v>
      </c>
      <c r="S846" s="31">
        <f ca="1">R846*(IF(OR(VALUE(P846)&gt;8,VALUE(D846)&gt;80),1.25,1))</f>
        <v>0.44</v>
      </c>
      <c r="T846" s="31">
        <f ca="1">S846*(IF(H846="Mass Customer",0.85,1))</f>
        <v>0.44</v>
      </c>
      <c r="U846" s="31">
        <f>RANK(W846,W708:W1290,0)</f>
        <v>158</v>
      </c>
      <c r="V846" s="31">
        <v>555</v>
      </c>
      <c r="W846" s="56">
        <v>0.8125</v>
      </c>
    </row>
    <row r="847" spans="1:23" ht="15.75" customHeight="1" x14ac:dyDescent="0.3">
      <c r="A847" s="38" t="s">
        <v>3492</v>
      </c>
      <c r="B847" s="38" t="s">
        <v>3493</v>
      </c>
      <c r="C847" s="38" t="s">
        <v>74</v>
      </c>
      <c r="D847" s="41">
        <v>75</v>
      </c>
      <c r="E847" s="43" t="s">
        <v>2758</v>
      </c>
      <c r="F847" s="38" t="s">
        <v>1140</v>
      </c>
      <c r="G847" s="38" t="s">
        <v>90</v>
      </c>
      <c r="H847" s="38" t="s">
        <v>78</v>
      </c>
      <c r="I847" s="38" t="s">
        <v>79</v>
      </c>
      <c r="J847" s="38" t="s">
        <v>80</v>
      </c>
      <c r="K847" s="39">
        <v>10</v>
      </c>
      <c r="L847" s="38" t="s">
        <v>3494</v>
      </c>
      <c r="M847" s="38" t="s">
        <v>1505</v>
      </c>
      <c r="N847" s="38" t="s">
        <v>94</v>
      </c>
      <c r="O847" s="38" t="s">
        <v>84</v>
      </c>
      <c r="P847" s="38" t="s">
        <v>129</v>
      </c>
      <c r="Q847" s="31">
        <f ca="1">RANDBETWEEN(40,110)/100</f>
        <v>0.97</v>
      </c>
      <c r="R847" s="31">
        <f ca="1">Q847*(IF(J847="Yes",1.25,1))</f>
        <v>1.2124999999999999</v>
      </c>
      <c r="S847" s="31">
        <f ca="1">R847*(IF(OR(VALUE(P847)&gt;8,VALUE(D847)&gt;80),1.25,1))</f>
        <v>1.2124999999999999</v>
      </c>
      <c r="T847" s="31">
        <f ca="1">S847*(IF(H847="Mass Customer",0.85,1))</f>
        <v>1.0306249999999999</v>
      </c>
      <c r="U847" s="31">
        <f>RANK(W847,W708:W1119,0)</f>
        <v>205</v>
      </c>
      <c r="V847" s="31">
        <v>725</v>
      </c>
      <c r="W847" s="56">
        <v>0.66937499999999994</v>
      </c>
    </row>
    <row r="848" spans="1:23" ht="15.75" customHeight="1" x14ac:dyDescent="0.3">
      <c r="A848" s="38" t="s">
        <v>1152</v>
      </c>
      <c r="B848" s="38" t="s">
        <v>1153</v>
      </c>
      <c r="C848" s="38" t="s">
        <v>74</v>
      </c>
      <c r="D848" s="41">
        <v>44</v>
      </c>
      <c r="E848" s="43" t="s">
        <v>1154</v>
      </c>
      <c r="F848" s="38" t="s">
        <v>919</v>
      </c>
      <c r="G848" s="38" t="s">
        <v>230</v>
      </c>
      <c r="H848" s="38" t="s">
        <v>102</v>
      </c>
      <c r="I848" s="38" t="s">
        <v>79</v>
      </c>
      <c r="J848" s="38" t="s">
        <v>91</v>
      </c>
      <c r="K848" s="39">
        <v>3</v>
      </c>
      <c r="L848" s="38" t="s">
        <v>1155</v>
      </c>
      <c r="M848" s="38" t="s">
        <v>1156</v>
      </c>
      <c r="N848" s="38" t="s">
        <v>94</v>
      </c>
      <c r="O848" s="38" t="s">
        <v>84</v>
      </c>
      <c r="P848" s="38" t="s">
        <v>680</v>
      </c>
      <c r="Q848" s="31">
        <f ca="1">RANDBETWEEN(40,110)/100</f>
        <v>1.1000000000000001</v>
      </c>
      <c r="R848" s="31">
        <f ca="1">Q848*(IF(J848="Yes",1.25,1))</f>
        <v>1.1000000000000001</v>
      </c>
      <c r="S848" s="31">
        <f ca="1">R848*(IF(OR(VALUE(P848)&gt;8,VALUE(D848)&gt;80),1.25,1))</f>
        <v>1.1000000000000001</v>
      </c>
      <c r="T848" s="31">
        <f ca="1">S848*(IF(H848="Mass Customer",0.85,1))</f>
        <v>1.1000000000000001</v>
      </c>
      <c r="U848" s="31">
        <f>RANK(W848,W711:W1649,0)</f>
        <v>59</v>
      </c>
      <c r="V848" s="31">
        <v>195</v>
      </c>
      <c r="W848" s="56">
        <v>1.1475</v>
      </c>
    </row>
    <row r="849" spans="1:23" ht="15.75" customHeight="1" x14ac:dyDescent="0.3">
      <c r="A849" s="38" t="s">
        <v>2286</v>
      </c>
      <c r="B849" s="38" t="s">
        <v>2287</v>
      </c>
      <c r="C849" s="38" t="s">
        <v>74</v>
      </c>
      <c r="D849" s="41">
        <v>67</v>
      </c>
      <c r="E849" s="43" t="s">
        <v>2288</v>
      </c>
      <c r="F849" s="38" t="s">
        <v>671</v>
      </c>
      <c r="G849" s="38" t="s">
        <v>101</v>
      </c>
      <c r="H849" s="38" t="s">
        <v>102</v>
      </c>
      <c r="I849" s="38" t="s">
        <v>79</v>
      </c>
      <c r="J849" s="38" t="s">
        <v>91</v>
      </c>
      <c r="K849" s="39">
        <v>8</v>
      </c>
      <c r="L849" s="38" t="s">
        <v>2289</v>
      </c>
      <c r="M849" s="38" t="s">
        <v>873</v>
      </c>
      <c r="N849" s="38" t="s">
        <v>83</v>
      </c>
      <c r="O849" s="38" t="s">
        <v>84</v>
      </c>
      <c r="P849" s="38" t="s">
        <v>106</v>
      </c>
      <c r="Q849" s="31">
        <f ca="1">RANDBETWEEN(40,110)/100</f>
        <v>1.07</v>
      </c>
      <c r="R849" s="31">
        <f ca="1">Q849*(IF(J849="Yes",1.25,1))</f>
        <v>1.07</v>
      </c>
      <c r="S849" s="31">
        <f ca="1">R849*(IF(OR(VALUE(P849)&gt;8,VALUE(D849)&gt;80),1.25,1))</f>
        <v>1.07</v>
      </c>
      <c r="T849" s="31">
        <f ca="1">S849*(IF(H849="Mass Customer",0.85,1))</f>
        <v>1.07</v>
      </c>
      <c r="U849" s="31">
        <f>RANK(W849,W713:W1403,0)</f>
        <v>125</v>
      </c>
      <c r="V849" s="31">
        <v>444</v>
      </c>
      <c r="W849" s="56">
        <v>0.9</v>
      </c>
    </row>
    <row r="850" spans="1:23" ht="15.75" customHeight="1" x14ac:dyDescent="0.3">
      <c r="A850" s="38" t="s">
        <v>389</v>
      </c>
      <c r="B850" s="38" t="s">
        <v>390</v>
      </c>
      <c r="C850" s="38" t="s">
        <v>74</v>
      </c>
      <c r="D850" s="41">
        <v>55</v>
      </c>
      <c r="E850" s="43" t="s">
        <v>391</v>
      </c>
      <c r="F850" s="38" t="s">
        <v>392</v>
      </c>
      <c r="G850" s="38" t="s">
        <v>178</v>
      </c>
      <c r="H850" s="38" t="s">
        <v>126</v>
      </c>
      <c r="I850" s="38" t="s">
        <v>79</v>
      </c>
      <c r="J850" s="38" t="s">
        <v>80</v>
      </c>
      <c r="K850" s="39">
        <v>11</v>
      </c>
      <c r="L850" s="38" t="s">
        <v>393</v>
      </c>
      <c r="M850" s="38" t="s">
        <v>394</v>
      </c>
      <c r="N850" s="38" t="s">
        <v>105</v>
      </c>
      <c r="O850" s="38" t="s">
        <v>84</v>
      </c>
      <c r="P850" s="38" t="s">
        <v>129</v>
      </c>
      <c r="Q850" s="31">
        <f ca="1">RANDBETWEEN(40,110)/100</f>
        <v>1.0900000000000001</v>
      </c>
      <c r="R850" s="31">
        <f ca="1">Q850*(IF(J850="Yes",1.25,1))</f>
        <v>1.3625</v>
      </c>
      <c r="S850" s="31">
        <f ca="1">R850*(IF(OR(VALUE(P850)&gt;8,VALUE(D850)&gt;80),1.25,1))</f>
        <v>1.3625</v>
      </c>
      <c r="T850" s="31">
        <f ca="1">S850*(IF(H850="Mass Customer",0.85,1))</f>
        <v>1.3625</v>
      </c>
      <c r="U850" s="31">
        <f>RANK(W850,W797:W1797,0)</f>
        <v>8</v>
      </c>
      <c r="V850" s="31">
        <v>52</v>
      </c>
      <c r="W850" s="56">
        <v>1.39453125</v>
      </c>
    </row>
    <row r="851" spans="1:23" ht="15.75" customHeight="1" x14ac:dyDescent="0.3">
      <c r="A851" s="38" t="s">
        <v>2763</v>
      </c>
      <c r="B851" s="38" t="s">
        <v>2764</v>
      </c>
      <c r="C851" s="38" t="s">
        <v>74</v>
      </c>
      <c r="D851" s="41">
        <v>46</v>
      </c>
      <c r="E851" s="43" t="s">
        <v>2765</v>
      </c>
      <c r="F851" s="38" t="s">
        <v>145</v>
      </c>
      <c r="G851" s="38" t="s">
        <v>77</v>
      </c>
      <c r="H851" s="38" t="s">
        <v>126</v>
      </c>
      <c r="I851" s="38" t="s">
        <v>79</v>
      </c>
      <c r="J851" s="38" t="s">
        <v>91</v>
      </c>
      <c r="K851" s="39">
        <v>13</v>
      </c>
      <c r="L851" s="38" t="s">
        <v>2766</v>
      </c>
      <c r="M851" s="38" t="s">
        <v>2767</v>
      </c>
      <c r="N851" s="38" t="s">
        <v>94</v>
      </c>
      <c r="O851" s="38" t="s">
        <v>84</v>
      </c>
      <c r="P851" s="38" t="s">
        <v>120</v>
      </c>
      <c r="Q851" s="31">
        <f ca="1">RANDBETWEEN(40,110)/100</f>
        <v>0.7</v>
      </c>
      <c r="R851" s="31">
        <f ca="1">Q851*(IF(J851="Yes",1.25,1))</f>
        <v>0.7</v>
      </c>
      <c r="S851" s="31">
        <f ca="1">R851*(IF(OR(VALUE(P851)&gt;8,VALUE(D851)&gt;80),1.25,1))</f>
        <v>0.875</v>
      </c>
      <c r="T851" s="31">
        <f ca="1">S851*(IF(H851="Mass Customer",0.85,1))</f>
        <v>0.875</v>
      </c>
      <c r="U851" s="31">
        <f>RANK(W851,W717:W1293,0)</f>
        <v>155</v>
      </c>
      <c r="V851" s="31">
        <v>555</v>
      </c>
      <c r="W851" s="56">
        <v>0.8125</v>
      </c>
    </row>
    <row r="852" spans="1:23" ht="15.75" customHeight="1" x14ac:dyDescent="0.3">
      <c r="A852" s="38" t="s">
        <v>4402</v>
      </c>
      <c r="B852" s="38" t="s">
        <v>4403</v>
      </c>
      <c r="C852" s="38" t="s">
        <v>74</v>
      </c>
      <c r="D852" s="41">
        <v>13</v>
      </c>
      <c r="E852" s="43" t="s">
        <v>4404</v>
      </c>
      <c r="F852" s="38" t="s">
        <v>2025</v>
      </c>
      <c r="G852" s="38" t="s">
        <v>77</v>
      </c>
      <c r="H852" s="38" t="s">
        <v>126</v>
      </c>
      <c r="I852" s="38" t="s">
        <v>79</v>
      </c>
      <c r="J852" s="38" t="s">
        <v>80</v>
      </c>
      <c r="K852" s="39">
        <v>11</v>
      </c>
      <c r="L852" s="38" t="s">
        <v>4405</v>
      </c>
      <c r="M852" s="38" t="s">
        <v>3025</v>
      </c>
      <c r="N852" s="38" t="s">
        <v>94</v>
      </c>
      <c r="O852" s="38" t="s">
        <v>84</v>
      </c>
      <c r="P852" s="38" t="s">
        <v>95</v>
      </c>
      <c r="Q852" s="31">
        <f ca="1">RANDBETWEEN(40,110)/100</f>
        <v>0.78</v>
      </c>
      <c r="R852" s="31">
        <f ca="1">Q852*(IF(J852="Yes",1.25,1))</f>
        <v>0.97500000000000009</v>
      </c>
      <c r="S852" s="31">
        <f ca="1">R852*(IF(OR(VALUE(P852)&gt;8,VALUE(D852)&gt;80),1.25,1))</f>
        <v>1.21875</v>
      </c>
      <c r="T852" s="31">
        <f ca="1">S852*(IF(H852="Mass Customer",0.85,1))</f>
        <v>1.21875</v>
      </c>
      <c r="U852" s="31">
        <f>RANK(W852,W801:W903,0)</f>
        <v>98</v>
      </c>
      <c r="V852" s="31">
        <v>948</v>
      </c>
      <c r="W852" s="56">
        <v>0.45687499999999998</v>
      </c>
    </row>
    <row r="853" spans="1:23" ht="15.75" customHeight="1" x14ac:dyDescent="0.3">
      <c r="A853" s="38" t="s">
        <v>653</v>
      </c>
      <c r="B853" s="38" t="s">
        <v>654</v>
      </c>
      <c r="C853" s="38" t="s">
        <v>98</v>
      </c>
      <c r="D853" s="41">
        <v>56</v>
      </c>
      <c r="E853" s="43" t="s">
        <v>655</v>
      </c>
      <c r="F853" s="38" t="s">
        <v>491</v>
      </c>
      <c r="G853" s="38" t="s">
        <v>178</v>
      </c>
      <c r="H853" s="38" t="s">
        <v>78</v>
      </c>
      <c r="I853" s="38" t="s">
        <v>79</v>
      </c>
      <c r="J853" s="38" t="s">
        <v>91</v>
      </c>
      <c r="K853" s="39">
        <v>12</v>
      </c>
      <c r="L853" s="38" t="s">
        <v>656</v>
      </c>
      <c r="M853" s="38" t="s">
        <v>596</v>
      </c>
      <c r="N853" s="38" t="s">
        <v>83</v>
      </c>
      <c r="O853" s="38" t="s">
        <v>84</v>
      </c>
      <c r="P853" s="38" t="s">
        <v>210</v>
      </c>
      <c r="Q853" s="31">
        <f ca="1">RANDBETWEEN(40,110)/100</f>
        <v>0.97</v>
      </c>
      <c r="R853" s="31">
        <f ca="1">Q853*(IF(J853="Yes",1.25,1))</f>
        <v>0.97</v>
      </c>
      <c r="S853" s="31">
        <f ca="1">R853*(IF(OR(VALUE(P853)&gt;8,VALUE(D853)&gt;80),1.25,1))</f>
        <v>0.97</v>
      </c>
      <c r="T853" s="31">
        <f ca="1">S853*(IF(H853="Mass Customer",0.85,1))</f>
        <v>0.82450000000000001</v>
      </c>
      <c r="U853" s="31">
        <f>RANK(W853,W751:W1751,0)</f>
        <v>29</v>
      </c>
      <c r="V853" s="31">
        <v>102</v>
      </c>
      <c r="W853" s="56">
        <v>1.28828125</v>
      </c>
    </row>
    <row r="854" spans="1:23" ht="15.75" customHeight="1" x14ac:dyDescent="0.3">
      <c r="A854" s="38" t="s">
        <v>2470</v>
      </c>
      <c r="B854" s="38" t="s">
        <v>2471</v>
      </c>
      <c r="C854" s="38" t="s">
        <v>74</v>
      </c>
      <c r="D854" s="41">
        <v>4</v>
      </c>
      <c r="E854" s="43" t="s">
        <v>2472</v>
      </c>
      <c r="F854" s="38" t="s">
        <v>170</v>
      </c>
      <c r="G854" s="38" t="s">
        <v>230</v>
      </c>
      <c r="H854" s="38" t="s">
        <v>126</v>
      </c>
      <c r="I854" s="38" t="s">
        <v>79</v>
      </c>
      <c r="J854" s="38" t="s">
        <v>80</v>
      </c>
      <c r="K854" s="39">
        <v>6</v>
      </c>
      <c r="L854" s="38" t="s">
        <v>2473</v>
      </c>
      <c r="M854" s="38" t="s">
        <v>1790</v>
      </c>
      <c r="N854" s="38" t="s">
        <v>105</v>
      </c>
      <c r="O854" s="38" t="s">
        <v>84</v>
      </c>
      <c r="P854" s="38" t="s">
        <v>113</v>
      </c>
      <c r="Q854" s="31">
        <f ca="1">RANDBETWEEN(40,110)/100</f>
        <v>0.61</v>
      </c>
      <c r="R854" s="31">
        <f ca="1">Q854*(IF(J854="Yes",1.25,1))</f>
        <v>0.76249999999999996</v>
      </c>
      <c r="S854" s="31">
        <f ca="1">R854*(IF(OR(VALUE(P854)&gt;8,VALUE(D854)&gt;80),1.25,1))</f>
        <v>0.76249999999999996</v>
      </c>
      <c r="T854" s="31">
        <f ca="1">S854*(IF(H854="Mass Customer",0.85,1))</f>
        <v>0.76249999999999996</v>
      </c>
      <c r="U854" s="31">
        <f>RANK(W854,W723:W1365,0)</f>
        <v>132</v>
      </c>
      <c r="V854" s="31">
        <v>486</v>
      </c>
      <c r="W854" s="56">
        <v>0.875</v>
      </c>
    </row>
    <row r="855" spans="1:23" ht="15.75" customHeight="1" x14ac:dyDescent="0.3">
      <c r="A855" s="38" t="s">
        <v>4147</v>
      </c>
      <c r="B855" s="38" t="s">
        <v>4148</v>
      </c>
      <c r="C855" s="38" t="s">
        <v>74</v>
      </c>
      <c r="D855" s="41">
        <v>52</v>
      </c>
      <c r="E855" s="43" t="s">
        <v>4149</v>
      </c>
      <c r="F855" s="38" t="s">
        <v>757</v>
      </c>
      <c r="G855" s="38" t="s">
        <v>171</v>
      </c>
      <c r="H855" s="38" t="s">
        <v>78</v>
      </c>
      <c r="I855" s="38" t="s">
        <v>79</v>
      </c>
      <c r="J855" s="38" t="s">
        <v>91</v>
      </c>
      <c r="K855" s="39">
        <v>11</v>
      </c>
      <c r="L855" s="38" t="s">
        <v>4150</v>
      </c>
      <c r="M855" s="38" t="s">
        <v>410</v>
      </c>
      <c r="N855" s="38" t="s">
        <v>94</v>
      </c>
      <c r="O855" s="38" t="s">
        <v>84</v>
      </c>
      <c r="P855" s="38" t="s">
        <v>120</v>
      </c>
      <c r="Q855" s="31">
        <f ca="1">RANDBETWEEN(40,110)/100</f>
        <v>0.73</v>
      </c>
      <c r="R855" s="31">
        <f ca="1">Q855*(IF(J855="Yes",1.25,1))</f>
        <v>0.73</v>
      </c>
      <c r="S855" s="31">
        <f ca="1">R855*(IF(OR(VALUE(P855)&gt;8,VALUE(D855)&gt;80),1.25,1))</f>
        <v>0.91249999999999998</v>
      </c>
      <c r="T855" s="31">
        <f ca="1">S855*(IF(H855="Mass Customer",0.85,1))</f>
        <v>0.77562500000000001</v>
      </c>
      <c r="U855" s="31">
        <f>RANK(W855,W725:W968,0)</f>
        <v>211</v>
      </c>
      <c r="V855" s="31">
        <v>883</v>
      </c>
      <c r="W855" s="56">
        <v>0.53125</v>
      </c>
    </row>
    <row r="856" spans="1:23" ht="15.75" customHeight="1" x14ac:dyDescent="0.3">
      <c r="A856" s="38" t="s">
        <v>4114</v>
      </c>
      <c r="B856" s="38" t="s">
        <v>4115</v>
      </c>
      <c r="C856" s="38" t="s">
        <v>98</v>
      </c>
      <c r="D856" s="41">
        <v>30</v>
      </c>
      <c r="E856" s="43" t="s">
        <v>4116</v>
      </c>
      <c r="F856" s="38" t="s">
        <v>294</v>
      </c>
      <c r="G856" s="38" t="s">
        <v>178</v>
      </c>
      <c r="H856" s="38" t="s">
        <v>126</v>
      </c>
      <c r="I856" s="38" t="s">
        <v>79</v>
      </c>
      <c r="J856" s="38" t="s">
        <v>80</v>
      </c>
      <c r="K856" s="39">
        <v>13</v>
      </c>
      <c r="L856" s="38" t="s">
        <v>4117</v>
      </c>
      <c r="M856" s="38" t="s">
        <v>4118</v>
      </c>
      <c r="N856" s="38" t="s">
        <v>94</v>
      </c>
      <c r="O856" s="38" t="s">
        <v>84</v>
      </c>
      <c r="P856" s="38" t="s">
        <v>99</v>
      </c>
      <c r="Q856" s="31">
        <f ca="1">RANDBETWEEN(40,110)/100</f>
        <v>0.5</v>
      </c>
      <c r="R856" s="31">
        <f ca="1">Q856*(IF(J856="Yes",1.25,1))</f>
        <v>0.625</v>
      </c>
      <c r="S856" s="31">
        <f ca="1">R856*(IF(OR(VALUE(P856)&gt;8,VALUE(D856)&gt;80),1.25,1))</f>
        <v>0.78125</v>
      </c>
      <c r="T856" s="31">
        <f ca="1">S856*(IF(H856="Mass Customer",0.85,1))</f>
        <v>0.78125</v>
      </c>
      <c r="U856" s="31">
        <f>RANK(W856,W727:W977,0)</f>
        <v>216</v>
      </c>
      <c r="V856" s="31">
        <v>879</v>
      </c>
      <c r="W856" s="56">
        <v>0.53749999999999998</v>
      </c>
    </row>
    <row r="857" spans="1:23" ht="15.75" customHeight="1" x14ac:dyDescent="0.3">
      <c r="A857" s="38" t="s">
        <v>3726</v>
      </c>
      <c r="B857" s="38" t="s">
        <v>3727</v>
      </c>
      <c r="C857" s="38" t="s">
        <v>74</v>
      </c>
      <c r="D857" s="41">
        <v>66</v>
      </c>
      <c r="E857" s="43" t="s">
        <v>3728</v>
      </c>
      <c r="F857" s="38" t="s">
        <v>542</v>
      </c>
      <c r="G857" s="38" t="s">
        <v>77</v>
      </c>
      <c r="H857" s="38" t="s">
        <v>102</v>
      </c>
      <c r="I857" s="38" t="s">
        <v>79</v>
      </c>
      <c r="J857" s="38" t="s">
        <v>91</v>
      </c>
      <c r="K857" s="39">
        <v>9</v>
      </c>
      <c r="L857" s="38" t="s">
        <v>3729</v>
      </c>
      <c r="M857" s="38" t="s">
        <v>685</v>
      </c>
      <c r="N857" s="38" t="s">
        <v>94</v>
      </c>
      <c r="O857" s="38" t="s">
        <v>84</v>
      </c>
      <c r="P857" s="38" t="s">
        <v>99</v>
      </c>
      <c r="Q857" s="31">
        <f ca="1">RANDBETWEEN(40,110)/100</f>
        <v>0.91</v>
      </c>
      <c r="R857" s="31">
        <f ca="1">Q857*(IF(J857="Yes",1.25,1))</f>
        <v>0.91</v>
      </c>
      <c r="S857" s="31">
        <f ca="1">R857*(IF(OR(VALUE(P857)&gt;8,VALUE(D857)&gt;80),1.25,1))</f>
        <v>1.1375</v>
      </c>
      <c r="T857" s="31">
        <f ca="1">S857*(IF(H857="Mass Customer",0.85,1))</f>
        <v>1.1375</v>
      </c>
      <c r="U857" s="31">
        <f>RANK(W857,W729:W1072,0)</f>
        <v>212</v>
      </c>
      <c r="V857" s="31">
        <v>785</v>
      </c>
      <c r="W857" s="56">
        <v>0.62</v>
      </c>
    </row>
    <row r="858" spans="1:23" ht="15.75" hidden="1" customHeight="1" x14ac:dyDescent="0.3">
      <c r="A858" s="38" t="s">
        <v>1252</v>
      </c>
      <c r="B858" s="38" t="s">
        <v>1253</v>
      </c>
      <c r="C858" s="38" t="s">
        <v>74</v>
      </c>
      <c r="D858" s="41">
        <v>7</v>
      </c>
      <c r="E858" s="43" t="s">
        <v>1254</v>
      </c>
      <c r="F858" s="40"/>
      <c r="G858" s="38" t="s">
        <v>152</v>
      </c>
      <c r="H858" s="38" t="s">
        <v>102</v>
      </c>
      <c r="I858" s="38" t="s">
        <v>79</v>
      </c>
      <c r="J858" s="38" t="s">
        <v>91</v>
      </c>
      <c r="K858" s="39">
        <v>3</v>
      </c>
      <c r="L858" s="38" t="s">
        <v>1255</v>
      </c>
      <c r="M858" s="38" t="s">
        <v>991</v>
      </c>
      <c r="N858" s="38" t="s">
        <v>94</v>
      </c>
      <c r="O858" s="38" t="s">
        <v>84</v>
      </c>
      <c r="P858" s="38" t="s">
        <v>167</v>
      </c>
      <c r="Q858" s="31">
        <f ca="1">RANDBETWEEN(40,110)/100</f>
        <v>0.78</v>
      </c>
      <c r="R858" s="31">
        <f ca="1">Q858*(IF(J858="Yes",1.25,1))</f>
        <v>0.78</v>
      </c>
      <c r="S858" s="31">
        <f ca="1">R858*(IF(OR(VALUE(P858)&gt;8,VALUE(D858)&gt;80),1.25,1))</f>
        <v>0.78</v>
      </c>
      <c r="T858" s="31">
        <f ca="1">S858*(IF(H858="Mass Customer",0.85,1))</f>
        <v>0.78</v>
      </c>
      <c r="U858" s="31">
        <f>RANK(W858,W732:W1638,0)</f>
        <v>61</v>
      </c>
      <c r="V858" s="31">
        <v>219</v>
      </c>
      <c r="W858" s="31">
        <v>1.125</v>
      </c>
    </row>
    <row r="859" spans="1:23" ht="15.75" customHeight="1" x14ac:dyDescent="0.3">
      <c r="A859" s="38" t="s">
        <v>2861</v>
      </c>
      <c r="B859" s="38" t="s">
        <v>2862</v>
      </c>
      <c r="C859" s="38" t="s">
        <v>74</v>
      </c>
      <c r="D859" s="41">
        <v>75</v>
      </c>
      <c r="E859" s="43" t="s">
        <v>1254</v>
      </c>
      <c r="F859" s="38" t="s">
        <v>1829</v>
      </c>
      <c r="G859" s="38" t="s">
        <v>230</v>
      </c>
      <c r="H859" s="38" t="s">
        <v>78</v>
      </c>
      <c r="I859" s="38" t="s">
        <v>79</v>
      </c>
      <c r="J859" s="38" t="s">
        <v>80</v>
      </c>
      <c r="K859" s="39">
        <v>13</v>
      </c>
      <c r="L859" s="38" t="s">
        <v>2863</v>
      </c>
      <c r="M859" s="38" t="s">
        <v>2864</v>
      </c>
      <c r="N859" s="38" t="s">
        <v>105</v>
      </c>
      <c r="O859" s="38" t="s">
        <v>84</v>
      </c>
      <c r="P859" s="38" t="s">
        <v>167</v>
      </c>
      <c r="Q859" s="31">
        <f ca="1">RANDBETWEEN(40,110)/100</f>
        <v>0.45</v>
      </c>
      <c r="R859" s="31">
        <f ca="1">Q859*(IF(J859="Yes",1.25,1))</f>
        <v>0.5625</v>
      </c>
      <c r="S859" s="31">
        <f ca="1">R859*(IF(OR(VALUE(P859)&gt;8,VALUE(D859)&gt;80),1.25,1))</f>
        <v>0.5625</v>
      </c>
      <c r="T859" s="31">
        <f ca="1">S859*(IF(H859="Mass Customer",0.85,1))</f>
        <v>0.47812499999999997</v>
      </c>
      <c r="U859" s="31">
        <f>RANK(W859,W732:W1279,0)</f>
        <v>150</v>
      </c>
      <c r="V859" s="31">
        <v>575</v>
      </c>
      <c r="W859" s="56">
        <v>0.796875</v>
      </c>
    </row>
    <row r="860" spans="1:23" ht="15.75" customHeight="1" x14ac:dyDescent="0.3">
      <c r="A860" s="38" t="s">
        <v>2898</v>
      </c>
      <c r="B860" s="38" t="s">
        <v>2899</v>
      </c>
      <c r="C860" s="38" t="s">
        <v>74</v>
      </c>
      <c r="D860" s="41">
        <v>95</v>
      </c>
      <c r="E860" s="43" t="s">
        <v>2900</v>
      </c>
      <c r="F860" s="38" t="s">
        <v>370</v>
      </c>
      <c r="G860" s="38" t="s">
        <v>101</v>
      </c>
      <c r="H860" s="38" t="s">
        <v>102</v>
      </c>
      <c r="I860" s="38" t="s">
        <v>79</v>
      </c>
      <c r="J860" s="38" t="s">
        <v>80</v>
      </c>
      <c r="K860" s="39">
        <v>1</v>
      </c>
      <c r="L860" s="38" t="s">
        <v>2901</v>
      </c>
      <c r="M860" s="38" t="s">
        <v>1376</v>
      </c>
      <c r="N860" s="38" t="s">
        <v>83</v>
      </c>
      <c r="O860" s="38" t="s">
        <v>84</v>
      </c>
      <c r="P860" s="38" t="s">
        <v>167</v>
      </c>
      <c r="Q860" s="31">
        <f ca="1">RANDBETWEEN(40,110)/100</f>
        <v>1.04</v>
      </c>
      <c r="R860" s="31">
        <f ca="1">Q860*(IF(J860="Yes",1.25,1))</f>
        <v>1.3</v>
      </c>
      <c r="S860" s="31">
        <f ca="1">R860*(IF(OR(VALUE(P860)&gt;8,VALUE(D860)&gt;80),1.25,1))</f>
        <v>1.625</v>
      </c>
      <c r="T860" s="31">
        <f ca="1">S860*(IF(H860="Mass Customer",0.85,1))</f>
        <v>1.625</v>
      </c>
      <c r="U860" s="31">
        <f>RANK(W860,W735:W1272,0)</f>
        <v>156</v>
      </c>
      <c r="V860" s="31">
        <v>587</v>
      </c>
      <c r="W860" s="56">
        <v>0.78625</v>
      </c>
    </row>
    <row r="861" spans="1:23" ht="15.75" customHeight="1" x14ac:dyDescent="0.3">
      <c r="A861" s="38" t="s">
        <v>2786</v>
      </c>
      <c r="B861" s="38" t="s">
        <v>2787</v>
      </c>
      <c r="C861" s="38" t="s">
        <v>74</v>
      </c>
      <c r="D861" s="41">
        <v>4</v>
      </c>
      <c r="E861" s="43" t="s">
        <v>2788</v>
      </c>
      <c r="F861" s="38" t="s">
        <v>469</v>
      </c>
      <c r="G861" s="38" t="s">
        <v>101</v>
      </c>
      <c r="H861" s="38" t="s">
        <v>78</v>
      </c>
      <c r="I861" s="38" t="s">
        <v>79</v>
      </c>
      <c r="J861" s="38" t="s">
        <v>80</v>
      </c>
      <c r="K861" s="39">
        <v>13</v>
      </c>
      <c r="L861" s="38" t="s">
        <v>2789</v>
      </c>
      <c r="M861" s="38" t="s">
        <v>2790</v>
      </c>
      <c r="N861" s="38" t="s">
        <v>83</v>
      </c>
      <c r="O861" s="38" t="s">
        <v>84</v>
      </c>
      <c r="P861" s="38" t="s">
        <v>99</v>
      </c>
      <c r="Q861" s="31">
        <f ca="1">RANDBETWEEN(40,110)/100</f>
        <v>1.07</v>
      </c>
      <c r="R861" s="31">
        <f ca="1">Q861*(IF(J861="Yes",1.25,1))</f>
        <v>1.3375000000000001</v>
      </c>
      <c r="S861" s="31">
        <f ca="1">R861*(IF(OR(VALUE(P861)&gt;8,VALUE(D861)&gt;80),1.25,1))</f>
        <v>1.6718750000000002</v>
      </c>
      <c r="T861" s="31">
        <f ca="1">S861*(IF(H861="Mass Customer",0.85,1))</f>
        <v>1.42109375</v>
      </c>
      <c r="U861" s="31">
        <f>RANK(W861,W737:W1298,0)</f>
        <v>144</v>
      </c>
      <c r="V861" s="31">
        <v>563</v>
      </c>
      <c r="W861" s="56">
        <v>0.8075</v>
      </c>
    </row>
    <row r="862" spans="1:23" ht="15.75" customHeight="1" x14ac:dyDescent="0.3">
      <c r="A862" s="38" t="s">
        <v>4471</v>
      </c>
      <c r="B862" s="38" t="s">
        <v>4472</v>
      </c>
      <c r="C862" s="38" t="s">
        <v>74</v>
      </c>
      <c r="D862" s="41">
        <v>33</v>
      </c>
      <c r="E862" s="43" t="s">
        <v>4473</v>
      </c>
      <c r="F862" s="38" t="s">
        <v>376</v>
      </c>
      <c r="G862" s="38" t="s">
        <v>171</v>
      </c>
      <c r="H862" s="38" t="s">
        <v>102</v>
      </c>
      <c r="I862" s="38" t="s">
        <v>79</v>
      </c>
      <c r="J862" s="38" t="s">
        <v>91</v>
      </c>
      <c r="K862" s="39">
        <v>1</v>
      </c>
      <c r="L862" s="38" t="s">
        <v>4474</v>
      </c>
      <c r="M862" s="38" t="s">
        <v>1584</v>
      </c>
      <c r="N862" s="38" t="s">
        <v>94</v>
      </c>
      <c r="O862" s="38" t="s">
        <v>84</v>
      </c>
      <c r="P862" s="38" t="s">
        <v>167</v>
      </c>
      <c r="Q862" s="31">
        <f ca="1">RANDBETWEEN(40,110)/100</f>
        <v>0.49</v>
      </c>
      <c r="R862" s="31">
        <f ca="1">Q862*(IF(J862="Yes",1.25,1))</f>
        <v>0.49</v>
      </c>
      <c r="S862" s="31">
        <f ca="1">R862*(IF(OR(VALUE(P862)&gt;8,VALUE(D862)&gt;80),1.25,1))</f>
        <v>0.49</v>
      </c>
      <c r="T862" s="31">
        <f ca="1">S862*(IF(H862="Mass Customer",0.85,1))</f>
        <v>0.49</v>
      </c>
      <c r="U862" s="31">
        <f>RANK(W862,W739:W896,0)</f>
        <v>153</v>
      </c>
      <c r="V862" s="31">
        <v>963</v>
      </c>
      <c r="W862" s="56">
        <v>0.44</v>
      </c>
    </row>
    <row r="863" spans="1:23" ht="15.75" customHeight="1" x14ac:dyDescent="0.3">
      <c r="A863" s="38" t="s">
        <v>3953</v>
      </c>
      <c r="B863" s="38" t="s">
        <v>3954</v>
      </c>
      <c r="C863" s="38" t="s">
        <v>74</v>
      </c>
      <c r="D863" s="41">
        <v>66</v>
      </c>
      <c r="E863" s="43" t="s">
        <v>3955</v>
      </c>
      <c r="F863" s="38" t="s">
        <v>542</v>
      </c>
      <c r="G863" s="38" t="s">
        <v>230</v>
      </c>
      <c r="H863" s="38" t="s">
        <v>78</v>
      </c>
      <c r="I863" s="38" t="s">
        <v>79</v>
      </c>
      <c r="J863" s="38" t="s">
        <v>91</v>
      </c>
      <c r="K863" s="39">
        <v>7</v>
      </c>
      <c r="L863" s="38" t="s">
        <v>3956</v>
      </c>
      <c r="M863" s="38" t="s">
        <v>1052</v>
      </c>
      <c r="N863" s="38" t="s">
        <v>94</v>
      </c>
      <c r="O863" s="38" t="s">
        <v>84</v>
      </c>
      <c r="P863" s="38" t="s">
        <v>167</v>
      </c>
      <c r="Q863" s="31">
        <f ca="1">RANDBETWEEN(40,110)/100</f>
        <v>0.6</v>
      </c>
      <c r="R863" s="31">
        <f ca="1">Q863*(IF(J863="Yes",1.25,1))</f>
        <v>0.6</v>
      </c>
      <c r="S863" s="31">
        <f ca="1">R863*(IF(OR(VALUE(P863)&gt;8,VALUE(D863)&gt;80),1.25,1))</f>
        <v>0.6</v>
      </c>
      <c r="T863" s="31">
        <f ca="1">S863*(IF(H863="Mass Customer",0.85,1))</f>
        <v>0.51</v>
      </c>
      <c r="U863" s="31">
        <f>RANK(W863,W741:W1024,0)</f>
        <v>214</v>
      </c>
      <c r="V863" s="31">
        <v>838</v>
      </c>
      <c r="W863" s="56">
        <v>0.57374999999999998</v>
      </c>
    </row>
    <row r="864" spans="1:23" ht="15.75" customHeight="1" x14ac:dyDescent="0.3">
      <c r="A864" s="38" t="s">
        <v>494</v>
      </c>
      <c r="B864" s="38" t="s">
        <v>495</v>
      </c>
      <c r="C864" s="38" t="s">
        <v>98</v>
      </c>
      <c r="D864" s="41">
        <v>78</v>
      </c>
      <c r="E864" s="43" t="s">
        <v>496</v>
      </c>
      <c r="F864" s="38" t="s">
        <v>497</v>
      </c>
      <c r="G864" s="38" t="s">
        <v>101</v>
      </c>
      <c r="H864" s="38" t="s">
        <v>78</v>
      </c>
      <c r="I864" s="38" t="s">
        <v>79</v>
      </c>
      <c r="J864" s="38" t="s">
        <v>91</v>
      </c>
      <c r="K864" s="39">
        <v>9</v>
      </c>
      <c r="L864" s="38" t="s">
        <v>498</v>
      </c>
      <c r="M864" s="38" t="s">
        <v>499</v>
      </c>
      <c r="N864" s="38" t="s">
        <v>94</v>
      </c>
      <c r="O864" s="38" t="s">
        <v>84</v>
      </c>
      <c r="P864" s="38" t="s">
        <v>99</v>
      </c>
      <c r="Q864" s="31">
        <f ca="1">RANDBETWEEN(40,110)/100</f>
        <v>0.72</v>
      </c>
      <c r="R864" s="31">
        <f ca="1">Q864*(IF(J864="Yes",1.25,1))</f>
        <v>0.72</v>
      </c>
      <c r="S864" s="31">
        <f ca="1">R864*(IF(OR(VALUE(P864)&gt;8,VALUE(D864)&gt;80),1.25,1))</f>
        <v>0.89999999999999991</v>
      </c>
      <c r="T864" s="31">
        <f ca="1">S864*(IF(H864="Mass Customer",0.85,1))</f>
        <v>0.7649999999999999</v>
      </c>
      <c r="U864" s="31">
        <f>RANK(W864,W792:W1792,0)</f>
        <v>17</v>
      </c>
      <c r="V864" s="31">
        <v>72</v>
      </c>
      <c r="W864" s="56">
        <v>1.35</v>
      </c>
    </row>
    <row r="865" spans="1:23" ht="15.75" customHeight="1" x14ac:dyDescent="0.3">
      <c r="A865" s="38" t="s">
        <v>3982</v>
      </c>
      <c r="B865" s="38" t="s">
        <v>3983</v>
      </c>
      <c r="C865" s="38" t="s">
        <v>74</v>
      </c>
      <c r="D865" s="41">
        <v>22</v>
      </c>
      <c r="E865" s="43" t="s">
        <v>3984</v>
      </c>
      <c r="F865" s="38" t="s">
        <v>3048</v>
      </c>
      <c r="G865" s="38" t="s">
        <v>77</v>
      </c>
      <c r="H865" s="38" t="s">
        <v>78</v>
      </c>
      <c r="I865" s="38" t="s">
        <v>79</v>
      </c>
      <c r="J865" s="38" t="s">
        <v>91</v>
      </c>
      <c r="K865" s="39">
        <v>3</v>
      </c>
      <c r="L865" s="38" t="s">
        <v>3985</v>
      </c>
      <c r="M865" s="38" t="s">
        <v>1067</v>
      </c>
      <c r="N865" s="38" t="s">
        <v>94</v>
      </c>
      <c r="O865" s="38" t="s">
        <v>84</v>
      </c>
      <c r="P865" s="38" t="s">
        <v>106</v>
      </c>
      <c r="Q865" s="31">
        <f ca="1">RANDBETWEEN(40,110)/100</f>
        <v>0.86</v>
      </c>
      <c r="R865" s="31">
        <f ca="1">Q865*(IF(J865="Yes",1.25,1))</f>
        <v>0.86</v>
      </c>
      <c r="S865" s="31">
        <f ca="1">R865*(IF(OR(VALUE(P865)&gt;8,VALUE(D865)&gt;80),1.25,1))</f>
        <v>0.86</v>
      </c>
      <c r="T865" s="31">
        <f ca="1">S865*(IF(H865="Mass Customer",0.85,1))</f>
        <v>0.73099999999999998</v>
      </c>
      <c r="U865" s="31">
        <f>RANK(W865,W745:W1019,0)</f>
        <v>214</v>
      </c>
      <c r="V865" s="31">
        <v>845</v>
      </c>
      <c r="W865" s="56">
        <v>0.5631250000000001</v>
      </c>
    </row>
    <row r="866" spans="1:23" ht="15.75" customHeight="1" x14ac:dyDescent="0.3">
      <c r="A866" s="38" t="s">
        <v>2857</v>
      </c>
      <c r="B866" s="38" t="s">
        <v>2858</v>
      </c>
      <c r="C866" s="38" t="s">
        <v>98</v>
      </c>
      <c r="D866" s="41">
        <v>64</v>
      </c>
      <c r="E866" s="43" t="s">
        <v>2859</v>
      </c>
      <c r="F866" s="38" t="s">
        <v>689</v>
      </c>
      <c r="G866" s="38" t="s">
        <v>140</v>
      </c>
      <c r="H866" s="38" t="s">
        <v>78</v>
      </c>
      <c r="I866" s="38" t="s">
        <v>79</v>
      </c>
      <c r="J866" s="38" t="s">
        <v>91</v>
      </c>
      <c r="K866" s="39">
        <v>11</v>
      </c>
      <c r="L866" s="38" t="s">
        <v>2860</v>
      </c>
      <c r="M866" s="38" t="s">
        <v>759</v>
      </c>
      <c r="N866" s="38" t="s">
        <v>94</v>
      </c>
      <c r="O866" s="38" t="s">
        <v>84</v>
      </c>
      <c r="P866" s="38" t="s">
        <v>120</v>
      </c>
      <c r="Q866" s="31">
        <f ca="1">RANDBETWEEN(40,110)/100</f>
        <v>1.03</v>
      </c>
      <c r="R866" s="31">
        <f ca="1">Q866*(IF(J866="Yes",1.25,1))</f>
        <v>1.03</v>
      </c>
      <c r="S866" s="31">
        <f ca="1">R866*(IF(OR(VALUE(P866)&gt;8,VALUE(D866)&gt;80),1.25,1))</f>
        <v>1.2875000000000001</v>
      </c>
      <c r="T866" s="31">
        <f ca="1">S866*(IF(H866="Mass Customer",0.85,1))</f>
        <v>1.0943750000000001</v>
      </c>
      <c r="U866" s="31">
        <f>RANK(W866,W747:W1287,0)</f>
        <v>144</v>
      </c>
      <c r="V866" s="31">
        <v>575</v>
      </c>
      <c r="W866" s="56">
        <v>0.796875</v>
      </c>
    </row>
    <row r="867" spans="1:23" ht="15.75" customHeight="1" x14ac:dyDescent="0.3">
      <c r="A867" s="38" t="s">
        <v>1951</v>
      </c>
      <c r="B867" s="38" t="s">
        <v>1952</v>
      </c>
      <c r="C867" s="38" t="s">
        <v>74</v>
      </c>
      <c r="D867" s="41">
        <v>50</v>
      </c>
      <c r="E867" s="43" t="s">
        <v>1953</v>
      </c>
      <c r="F867" s="38" t="s">
        <v>1020</v>
      </c>
      <c r="G867" s="38" t="s">
        <v>152</v>
      </c>
      <c r="H867" s="38" t="s">
        <v>126</v>
      </c>
      <c r="I867" s="38" t="s">
        <v>79</v>
      </c>
      <c r="J867" s="38" t="s">
        <v>91</v>
      </c>
      <c r="K867" s="39">
        <v>4</v>
      </c>
      <c r="L867" s="38" t="s">
        <v>1954</v>
      </c>
      <c r="M867" s="38" t="s">
        <v>1955</v>
      </c>
      <c r="N867" s="38" t="s">
        <v>105</v>
      </c>
      <c r="O867" s="38" t="s">
        <v>84</v>
      </c>
      <c r="P867" s="38" t="s">
        <v>233</v>
      </c>
      <c r="Q867" s="31">
        <f ca="1">RANDBETWEEN(40,110)/100</f>
        <v>1.03</v>
      </c>
      <c r="R867" s="31">
        <f ca="1">Q867*(IF(J867="Yes",1.25,1))</f>
        <v>1.03</v>
      </c>
      <c r="S867" s="31">
        <f ca="1">R867*(IF(OR(VALUE(P867)&gt;8,VALUE(D867)&gt;80),1.25,1))</f>
        <v>1.03</v>
      </c>
      <c r="T867" s="31">
        <f ca="1">S867*(IF(H867="Mass Customer",0.85,1))</f>
        <v>1.03</v>
      </c>
      <c r="U867" s="31">
        <f>RANK(W867,W749:W1497,0)</f>
        <v>88</v>
      </c>
      <c r="V867" s="31">
        <v>370</v>
      </c>
      <c r="W867" s="56">
        <v>0.97</v>
      </c>
    </row>
    <row r="868" spans="1:23" ht="15.75" customHeight="1" x14ac:dyDescent="0.3">
      <c r="A868" s="38" t="s">
        <v>633</v>
      </c>
      <c r="B868" s="38" t="s">
        <v>634</v>
      </c>
      <c r="C868" s="38" t="s">
        <v>74</v>
      </c>
      <c r="D868" s="41">
        <v>60</v>
      </c>
      <c r="E868" s="43" t="s">
        <v>635</v>
      </c>
      <c r="F868" s="38" t="s">
        <v>636</v>
      </c>
      <c r="G868" s="38" t="s">
        <v>140</v>
      </c>
      <c r="H868" s="38" t="s">
        <v>78</v>
      </c>
      <c r="I868" s="38" t="s">
        <v>79</v>
      </c>
      <c r="J868" s="38" t="s">
        <v>91</v>
      </c>
      <c r="K868" s="39">
        <v>11</v>
      </c>
      <c r="L868" s="38" t="s">
        <v>637</v>
      </c>
      <c r="M868" s="38" t="s">
        <v>388</v>
      </c>
      <c r="N868" s="38" t="s">
        <v>83</v>
      </c>
      <c r="O868" s="38" t="s">
        <v>84</v>
      </c>
      <c r="P868" s="38" t="s">
        <v>85</v>
      </c>
      <c r="Q868" s="31">
        <f ca="1">RANDBETWEEN(40,110)/100</f>
        <v>1.02</v>
      </c>
      <c r="R868" s="31">
        <f ca="1">Q868*(IF(J868="Yes",1.25,1))</f>
        <v>1.02</v>
      </c>
      <c r="S868" s="31">
        <f ca="1">R868*(IF(OR(VALUE(P868)&gt;8,VALUE(D868)&gt;80),1.25,1))</f>
        <v>1.02</v>
      </c>
      <c r="T868" s="31">
        <f ca="1">S868*(IF(H868="Mass Customer",0.85,1))</f>
        <v>0.86699999999999999</v>
      </c>
      <c r="U868" s="31">
        <f>RANK(W868,W770:W1770,0)</f>
        <v>23</v>
      </c>
      <c r="V868" s="31">
        <v>96</v>
      </c>
      <c r="W868" s="56">
        <v>1.3</v>
      </c>
    </row>
    <row r="869" spans="1:23" ht="15.75" customHeight="1" x14ac:dyDescent="0.3">
      <c r="A869" s="38" t="s">
        <v>2941</v>
      </c>
      <c r="B869" s="38" t="s">
        <v>2942</v>
      </c>
      <c r="C869" s="38" t="s">
        <v>74</v>
      </c>
      <c r="D869" s="41">
        <v>29</v>
      </c>
      <c r="E869" s="43" t="s">
        <v>2943</v>
      </c>
      <c r="F869" s="38" t="s">
        <v>124</v>
      </c>
      <c r="G869" s="38" t="s">
        <v>125</v>
      </c>
      <c r="H869" s="38" t="s">
        <v>126</v>
      </c>
      <c r="I869" s="38" t="s">
        <v>79</v>
      </c>
      <c r="J869" s="38" t="s">
        <v>91</v>
      </c>
      <c r="K869" s="39">
        <v>1</v>
      </c>
      <c r="L869" s="38" t="s">
        <v>2944</v>
      </c>
      <c r="M869" s="38" t="s">
        <v>1022</v>
      </c>
      <c r="N869" s="38" t="s">
        <v>94</v>
      </c>
      <c r="O869" s="38" t="s">
        <v>84</v>
      </c>
      <c r="P869" s="38" t="s">
        <v>95</v>
      </c>
      <c r="Q869" s="31">
        <f ca="1">RANDBETWEEN(40,110)/100</f>
        <v>0.71</v>
      </c>
      <c r="R869" s="31">
        <f ca="1">Q869*(IF(J869="Yes",1.25,1))</f>
        <v>0.71</v>
      </c>
      <c r="S869" s="31">
        <f ca="1">R869*(IF(OR(VALUE(P869)&gt;8,VALUE(D869)&gt;80),1.25,1))</f>
        <v>0.88749999999999996</v>
      </c>
      <c r="T869" s="31">
        <f ca="1">S869*(IF(H869="Mass Customer",0.85,1))</f>
        <v>0.88749999999999996</v>
      </c>
      <c r="U869" s="31">
        <f>RANK(W869,W753:W1271,0)</f>
        <v>151</v>
      </c>
      <c r="V869" s="31">
        <v>595</v>
      </c>
      <c r="W869" s="56">
        <v>0.77562500000000001</v>
      </c>
    </row>
    <row r="870" spans="1:23" ht="15.75" customHeight="1" x14ac:dyDescent="0.3">
      <c r="A870" s="38" t="s">
        <v>2679</v>
      </c>
      <c r="B870" s="38" t="s">
        <v>2680</v>
      </c>
      <c r="C870" s="38" t="s">
        <v>74</v>
      </c>
      <c r="D870" s="41">
        <v>62</v>
      </c>
      <c r="E870" s="43" t="s">
        <v>2681</v>
      </c>
      <c r="F870" s="38" t="s">
        <v>408</v>
      </c>
      <c r="G870" s="38" t="s">
        <v>178</v>
      </c>
      <c r="H870" s="38" t="s">
        <v>102</v>
      </c>
      <c r="I870" s="38" t="s">
        <v>79</v>
      </c>
      <c r="J870" s="38" t="s">
        <v>91</v>
      </c>
      <c r="K870" s="39">
        <v>15</v>
      </c>
      <c r="L870" s="38" t="s">
        <v>2682</v>
      </c>
      <c r="M870" s="38" t="s">
        <v>2683</v>
      </c>
      <c r="N870" s="38" t="s">
        <v>105</v>
      </c>
      <c r="O870" s="38" t="s">
        <v>84</v>
      </c>
      <c r="P870" s="38" t="s">
        <v>167</v>
      </c>
      <c r="Q870" s="31">
        <f ca="1">RANDBETWEEN(40,110)/100</f>
        <v>0.69</v>
      </c>
      <c r="R870" s="31">
        <f ca="1">Q870*(IF(J870="Yes",1.25,1))</f>
        <v>0.69</v>
      </c>
      <c r="S870" s="31">
        <f ca="1">R870*(IF(OR(VALUE(P870)&gt;8,VALUE(D870)&gt;80),1.25,1))</f>
        <v>0.69</v>
      </c>
      <c r="T870" s="31">
        <f ca="1">S870*(IF(H870="Mass Customer",0.85,1))</f>
        <v>0.69</v>
      </c>
      <c r="U870" s="31">
        <f>RANK(W870,W755:W1332,0)</f>
        <v>126</v>
      </c>
      <c r="V870" s="31">
        <v>536</v>
      </c>
      <c r="W870" s="56">
        <v>0.82500000000000007</v>
      </c>
    </row>
    <row r="871" spans="1:23" ht="15.75" customHeight="1" x14ac:dyDescent="0.3">
      <c r="A871" s="38" t="s">
        <v>4424</v>
      </c>
      <c r="B871" s="38" t="s">
        <v>4425</v>
      </c>
      <c r="C871" s="38" t="s">
        <v>98</v>
      </c>
      <c r="D871" s="41">
        <v>14</v>
      </c>
      <c r="E871" s="43" t="s">
        <v>4426</v>
      </c>
      <c r="F871" s="38" t="s">
        <v>402</v>
      </c>
      <c r="G871" s="38" t="s">
        <v>230</v>
      </c>
      <c r="H871" s="38" t="s">
        <v>126</v>
      </c>
      <c r="I871" s="38" t="s">
        <v>79</v>
      </c>
      <c r="J871" s="38" t="s">
        <v>91</v>
      </c>
      <c r="K871" s="39">
        <v>13</v>
      </c>
      <c r="L871" s="38" t="s">
        <v>4427</v>
      </c>
      <c r="M871" s="38" t="s">
        <v>3278</v>
      </c>
      <c r="N871" s="38" t="s">
        <v>94</v>
      </c>
      <c r="O871" s="38" t="s">
        <v>84</v>
      </c>
      <c r="P871" s="38" t="s">
        <v>355</v>
      </c>
      <c r="Q871" s="31">
        <f ca="1">RANDBETWEEN(40,110)/100</f>
        <v>0.59</v>
      </c>
      <c r="R871" s="31">
        <f ca="1">Q871*(IF(J871="Yes",1.25,1))</f>
        <v>0.59</v>
      </c>
      <c r="S871" s="31">
        <f ca="1">R871*(IF(OR(VALUE(P871)&gt;8,VALUE(D871)&gt;80),1.25,1))</f>
        <v>0.73749999999999993</v>
      </c>
      <c r="T871" s="31">
        <f ca="1">S871*(IF(H871="Mass Customer",0.85,1))</f>
        <v>0.73749999999999993</v>
      </c>
      <c r="U871" s="31">
        <f>RANK(W871,W810:W916,0)</f>
        <v>104</v>
      </c>
      <c r="V871" s="31">
        <v>954</v>
      </c>
      <c r="W871" s="56">
        <v>0.45</v>
      </c>
    </row>
    <row r="872" spans="1:23" ht="15.75" customHeight="1" x14ac:dyDescent="0.3">
      <c r="A872" s="38" t="s">
        <v>361</v>
      </c>
      <c r="B872" s="38" t="s">
        <v>362</v>
      </c>
      <c r="C872" s="38" t="s">
        <v>98</v>
      </c>
      <c r="D872" s="41">
        <v>85</v>
      </c>
      <c r="E872" s="43" t="s">
        <v>363</v>
      </c>
      <c r="F872" s="38" t="s">
        <v>364</v>
      </c>
      <c r="G872" s="38" t="s">
        <v>230</v>
      </c>
      <c r="H872" s="38" t="s">
        <v>126</v>
      </c>
      <c r="I872" s="38" t="s">
        <v>79</v>
      </c>
      <c r="J872" s="38" t="s">
        <v>80</v>
      </c>
      <c r="K872" s="39">
        <v>14</v>
      </c>
      <c r="L872" s="38" t="s">
        <v>365</v>
      </c>
      <c r="M872" s="38" t="s">
        <v>366</v>
      </c>
      <c r="N872" s="38" t="s">
        <v>83</v>
      </c>
      <c r="O872" s="38" t="s">
        <v>84</v>
      </c>
      <c r="P872" s="38" t="s">
        <v>233</v>
      </c>
      <c r="Q872" s="31">
        <f ca="1">RANDBETWEEN(40,110)/100</f>
        <v>0.71</v>
      </c>
      <c r="R872" s="31">
        <f ca="1">Q872*(IF(J872="Yes",1.25,1))</f>
        <v>0.88749999999999996</v>
      </c>
      <c r="S872" s="31">
        <f ca="1">R872*(IF(OR(VALUE(P872)&gt;8,VALUE(D872)&gt;80),1.25,1))</f>
        <v>1.109375</v>
      </c>
      <c r="T872" s="31">
        <f ca="1">S872*(IF(H872="Mass Customer",0.85,1))</f>
        <v>1.109375</v>
      </c>
      <c r="U872" s="31">
        <f>RANK(W872,W824:W1824,0)</f>
        <v>7</v>
      </c>
      <c r="V872" s="31">
        <v>46</v>
      </c>
      <c r="W872" s="56">
        <v>1.4078124999999999</v>
      </c>
    </row>
    <row r="873" spans="1:23" ht="15.75" customHeight="1" x14ac:dyDescent="0.3">
      <c r="A873" s="38" t="s">
        <v>3323</v>
      </c>
      <c r="B873" s="38" t="s">
        <v>3324</v>
      </c>
      <c r="C873" s="38" t="s">
        <v>74</v>
      </c>
      <c r="D873" s="41">
        <v>67</v>
      </c>
      <c r="E873" s="43" t="s">
        <v>3325</v>
      </c>
      <c r="F873" s="38" t="s">
        <v>200</v>
      </c>
      <c r="G873" s="38" t="s">
        <v>101</v>
      </c>
      <c r="H873" s="38" t="s">
        <v>78</v>
      </c>
      <c r="I873" s="38" t="s">
        <v>79</v>
      </c>
      <c r="J873" s="38" t="s">
        <v>80</v>
      </c>
      <c r="K873" s="39">
        <v>2</v>
      </c>
      <c r="L873" s="38" t="s">
        <v>3326</v>
      </c>
      <c r="M873" s="38" t="s">
        <v>128</v>
      </c>
      <c r="N873" s="38" t="s">
        <v>83</v>
      </c>
      <c r="O873" s="38" t="s">
        <v>84</v>
      </c>
      <c r="P873" s="38" t="s">
        <v>167</v>
      </c>
      <c r="Q873" s="31">
        <f ca="1">RANDBETWEEN(40,110)/100</f>
        <v>1.03</v>
      </c>
      <c r="R873" s="31">
        <f ca="1">Q873*(IF(J873="Yes",1.25,1))</f>
        <v>1.2875000000000001</v>
      </c>
      <c r="S873" s="31">
        <f ca="1">R873*(IF(OR(VALUE(P873)&gt;8,VALUE(D873)&gt;80),1.25,1))</f>
        <v>1.2875000000000001</v>
      </c>
      <c r="T873" s="31">
        <f ca="1">S873*(IF(H873="Mass Customer",0.85,1))</f>
        <v>1.0943750000000001</v>
      </c>
      <c r="U873" s="31">
        <f>RANK(W873,W761:W1186,0)</f>
        <v>163</v>
      </c>
      <c r="V873" s="31">
        <v>684</v>
      </c>
      <c r="W873" s="56">
        <v>0.7</v>
      </c>
    </row>
    <row r="874" spans="1:23" ht="15.75" customHeight="1" x14ac:dyDescent="0.3">
      <c r="A874" s="38" t="s">
        <v>155</v>
      </c>
      <c r="B874" s="38" t="s">
        <v>156</v>
      </c>
      <c r="C874" s="38" t="s">
        <v>74</v>
      </c>
      <c r="D874" s="41">
        <v>94</v>
      </c>
      <c r="E874" s="43" t="s">
        <v>157</v>
      </c>
      <c r="F874" s="38" t="s">
        <v>158</v>
      </c>
      <c r="G874" s="38" t="s">
        <v>140</v>
      </c>
      <c r="H874" s="38" t="s">
        <v>126</v>
      </c>
      <c r="I874" s="38" t="s">
        <v>79</v>
      </c>
      <c r="J874" s="38" t="s">
        <v>91</v>
      </c>
      <c r="K874" s="39">
        <v>3</v>
      </c>
      <c r="L874" s="38" t="s">
        <v>159</v>
      </c>
      <c r="M874" s="38" t="s">
        <v>160</v>
      </c>
      <c r="N874" s="38" t="s">
        <v>83</v>
      </c>
      <c r="O874" s="38" t="s">
        <v>84</v>
      </c>
      <c r="P874" s="38" t="s">
        <v>85</v>
      </c>
      <c r="Q874" s="31">
        <f ca="1">RANDBETWEEN(40,110)/100</f>
        <v>0.56000000000000005</v>
      </c>
      <c r="R874" s="31">
        <f ca="1">Q874*(IF(J874="Yes",1.25,1))</f>
        <v>0.56000000000000005</v>
      </c>
      <c r="S874" s="31">
        <f ca="1">R874*(IF(OR(VALUE(P874)&gt;8,VALUE(D874)&gt;80),1.25,1))</f>
        <v>0.70000000000000007</v>
      </c>
      <c r="T874" s="31">
        <f ca="1">S874*(IF(H874="Mass Customer",0.85,1))</f>
        <v>0.70000000000000007</v>
      </c>
      <c r="U874" s="31">
        <f>RANK(W874,W863:W1863,0)</f>
        <v>1</v>
      </c>
      <c r="V874" s="31">
        <v>10</v>
      </c>
      <c r="W874" s="56">
        <v>1.640625</v>
      </c>
    </row>
    <row r="875" spans="1:23" ht="15.75" customHeight="1" x14ac:dyDescent="0.3">
      <c r="A875" s="38" t="s">
        <v>1026</v>
      </c>
      <c r="B875" s="38" t="s">
        <v>1027</v>
      </c>
      <c r="C875" s="38" t="s">
        <v>74</v>
      </c>
      <c r="D875" s="41">
        <v>56</v>
      </c>
      <c r="E875" s="43" t="s">
        <v>1028</v>
      </c>
      <c r="F875" s="38" t="s">
        <v>294</v>
      </c>
      <c r="G875" s="38" t="s">
        <v>77</v>
      </c>
      <c r="H875" s="38" t="s">
        <v>102</v>
      </c>
      <c r="I875" s="38" t="s">
        <v>79</v>
      </c>
      <c r="J875" s="38" t="s">
        <v>80</v>
      </c>
      <c r="K875" s="39">
        <v>16</v>
      </c>
      <c r="L875" s="38" t="s">
        <v>1029</v>
      </c>
      <c r="M875" s="38" t="s">
        <v>1030</v>
      </c>
      <c r="N875" s="38" t="s">
        <v>105</v>
      </c>
      <c r="O875" s="38" t="s">
        <v>84</v>
      </c>
      <c r="P875" s="38" t="s">
        <v>113</v>
      </c>
      <c r="Q875" s="31">
        <f ca="1">RANDBETWEEN(40,110)/100</f>
        <v>0.51</v>
      </c>
      <c r="R875" s="31">
        <f ca="1">Q875*(IF(J875="Yes",1.25,1))</f>
        <v>0.63749999999999996</v>
      </c>
      <c r="S875" s="31">
        <f ca="1">R875*(IF(OR(VALUE(P875)&gt;8,VALUE(D875)&gt;80),1.25,1))</f>
        <v>0.63749999999999996</v>
      </c>
      <c r="T875" s="31">
        <f ca="1">S875*(IF(H875="Mass Customer",0.85,1))</f>
        <v>0.63749999999999996</v>
      </c>
      <c r="U875" s="31">
        <f>RANK(W875,W765:W1701,0)</f>
        <v>39</v>
      </c>
      <c r="V875" s="31">
        <v>174</v>
      </c>
      <c r="W875" s="56">
        <v>1.16875</v>
      </c>
    </row>
    <row r="876" spans="1:23" ht="15.75" customHeight="1" x14ac:dyDescent="0.3">
      <c r="A876" s="38" t="s">
        <v>399</v>
      </c>
      <c r="B876" s="38" t="s">
        <v>400</v>
      </c>
      <c r="C876" s="38" t="s">
        <v>98</v>
      </c>
      <c r="D876" s="41">
        <v>87</v>
      </c>
      <c r="E876" s="43" t="s">
        <v>401</v>
      </c>
      <c r="F876" s="38" t="s">
        <v>402</v>
      </c>
      <c r="G876" s="38" t="s">
        <v>140</v>
      </c>
      <c r="H876" s="38" t="s">
        <v>78</v>
      </c>
      <c r="I876" s="38" t="s">
        <v>79</v>
      </c>
      <c r="J876" s="38" t="s">
        <v>91</v>
      </c>
      <c r="K876" s="39">
        <v>16</v>
      </c>
      <c r="L876" s="38" t="s">
        <v>403</v>
      </c>
      <c r="M876" s="38" t="s">
        <v>404</v>
      </c>
      <c r="N876" s="38" t="s">
        <v>105</v>
      </c>
      <c r="O876" s="38" t="s">
        <v>84</v>
      </c>
      <c r="P876" s="38" t="s">
        <v>99</v>
      </c>
      <c r="Q876" s="31">
        <f ca="1">RANDBETWEEN(40,110)/100</f>
        <v>0.45</v>
      </c>
      <c r="R876" s="31">
        <f ca="1">Q876*(IF(J876="Yes",1.25,1))</f>
        <v>0.45</v>
      </c>
      <c r="S876" s="31">
        <f ca="1">R876*(IF(OR(VALUE(P876)&gt;8,VALUE(D876)&gt;80),1.25,1))</f>
        <v>0.5625</v>
      </c>
      <c r="T876" s="31">
        <f ca="1">S876*(IF(H876="Mass Customer",0.85,1))</f>
        <v>0.47812499999999997</v>
      </c>
      <c r="U876" s="31">
        <f>RANK(W876,W821:W1821,0)</f>
        <v>10</v>
      </c>
      <c r="V876" s="31">
        <v>54</v>
      </c>
      <c r="W876" s="56">
        <v>1.3812500000000001</v>
      </c>
    </row>
    <row r="877" spans="1:23" ht="15.75" customHeight="1" x14ac:dyDescent="0.3">
      <c r="A877" s="38" t="s">
        <v>545</v>
      </c>
      <c r="B877" s="38" t="s">
        <v>546</v>
      </c>
      <c r="C877" s="38" t="s">
        <v>74</v>
      </c>
      <c r="D877" s="41">
        <v>53</v>
      </c>
      <c r="E877" s="43" t="s">
        <v>547</v>
      </c>
      <c r="F877" s="38" t="s">
        <v>548</v>
      </c>
      <c r="G877" s="38" t="s">
        <v>77</v>
      </c>
      <c r="H877" s="38" t="s">
        <v>78</v>
      </c>
      <c r="I877" s="38" t="s">
        <v>79</v>
      </c>
      <c r="J877" s="38" t="s">
        <v>91</v>
      </c>
      <c r="K877" s="39">
        <v>15</v>
      </c>
      <c r="L877" s="38" t="s">
        <v>549</v>
      </c>
      <c r="M877" s="38" t="s">
        <v>550</v>
      </c>
      <c r="N877" s="38" t="s">
        <v>94</v>
      </c>
      <c r="O877" s="38" t="s">
        <v>84</v>
      </c>
      <c r="P877" s="38" t="s">
        <v>355</v>
      </c>
      <c r="Q877" s="31">
        <f ca="1">RANDBETWEEN(40,110)/100</f>
        <v>0.46</v>
      </c>
      <c r="R877" s="31">
        <f ca="1">Q877*(IF(J877="Yes",1.25,1))</f>
        <v>0.46</v>
      </c>
      <c r="S877" s="31">
        <f ca="1">R877*(IF(OR(VALUE(P877)&gt;8,VALUE(D877)&gt;80),1.25,1))</f>
        <v>0.57500000000000007</v>
      </c>
      <c r="T877" s="31">
        <f ca="1">S877*(IF(H877="Mass Customer",0.85,1))</f>
        <v>0.48875000000000002</v>
      </c>
      <c r="U877" s="31">
        <f>RANK(W877,W796:W1796,0)</f>
        <v>18</v>
      </c>
      <c r="V877" s="31">
        <v>78</v>
      </c>
      <c r="W877" s="56">
        <v>1.3374999999999999</v>
      </c>
    </row>
    <row r="878" spans="1:23" ht="15.75" customHeight="1" x14ac:dyDescent="0.3">
      <c r="A878" s="38" t="s">
        <v>2017</v>
      </c>
      <c r="B878" s="38" t="s">
        <v>2018</v>
      </c>
      <c r="C878" s="38" t="s">
        <v>74</v>
      </c>
      <c r="D878" s="41">
        <v>82</v>
      </c>
      <c r="E878" s="43" t="s">
        <v>2019</v>
      </c>
      <c r="F878" s="38" t="s">
        <v>710</v>
      </c>
      <c r="G878" s="38" t="s">
        <v>101</v>
      </c>
      <c r="H878" s="38" t="s">
        <v>102</v>
      </c>
      <c r="I878" s="38" t="s">
        <v>79</v>
      </c>
      <c r="J878" s="38" t="s">
        <v>80</v>
      </c>
      <c r="K878" s="39">
        <v>9</v>
      </c>
      <c r="L878" s="38" t="s">
        <v>2020</v>
      </c>
      <c r="M878" s="38" t="s">
        <v>2021</v>
      </c>
      <c r="N878" s="38" t="s">
        <v>105</v>
      </c>
      <c r="O878" s="38" t="s">
        <v>84</v>
      </c>
      <c r="P878" s="38" t="s">
        <v>85</v>
      </c>
      <c r="Q878" s="31">
        <f ca="1">RANDBETWEEN(40,110)/100</f>
        <v>0.75</v>
      </c>
      <c r="R878" s="31">
        <f ca="1">Q878*(IF(J878="Yes",1.25,1))</f>
        <v>0.9375</v>
      </c>
      <c r="S878" s="31">
        <f ca="1">R878*(IF(OR(VALUE(P878)&gt;8,VALUE(D878)&gt;80),1.25,1))</f>
        <v>1.171875</v>
      </c>
      <c r="T878" s="31">
        <f ca="1">S878*(IF(H878="Mass Customer",0.85,1))</f>
        <v>1.171875</v>
      </c>
      <c r="U878" s="31">
        <f>RANK(W878,W771:W1493,0)</f>
        <v>81</v>
      </c>
      <c r="V878" s="31">
        <v>382</v>
      </c>
      <c r="W878" s="56">
        <v>0.95</v>
      </c>
    </row>
    <row r="879" spans="1:23" ht="15.75" customHeight="1" x14ac:dyDescent="0.3">
      <c r="A879" s="38" t="s">
        <v>2874</v>
      </c>
      <c r="B879" s="38" t="s">
        <v>2875</v>
      </c>
      <c r="C879" s="38" t="s">
        <v>98</v>
      </c>
      <c r="D879" s="41">
        <v>2</v>
      </c>
      <c r="E879" s="43" t="s">
        <v>2876</v>
      </c>
      <c r="F879" s="38" t="s">
        <v>414</v>
      </c>
      <c r="G879" s="38" t="s">
        <v>230</v>
      </c>
      <c r="H879" s="38" t="s">
        <v>102</v>
      </c>
      <c r="I879" s="38" t="s">
        <v>79</v>
      </c>
      <c r="J879" s="38" t="s">
        <v>80</v>
      </c>
      <c r="K879" s="39">
        <v>4</v>
      </c>
      <c r="L879" s="38" t="s">
        <v>2877</v>
      </c>
      <c r="M879" s="38" t="s">
        <v>1547</v>
      </c>
      <c r="N879" s="38" t="s">
        <v>94</v>
      </c>
      <c r="O879" s="38" t="s">
        <v>84</v>
      </c>
      <c r="P879" s="38" t="s">
        <v>95</v>
      </c>
      <c r="Q879" s="31">
        <f ca="1">RANDBETWEEN(40,110)/100</f>
        <v>0.61</v>
      </c>
      <c r="R879" s="31">
        <f ca="1">Q879*(IF(J879="Yes",1.25,1))</f>
        <v>0.76249999999999996</v>
      </c>
      <c r="S879" s="31">
        <f ca="1">R879*(IF(OR(VALUE(P879)&gt;8,VALUE(D879)&gt;80),1.25,1))</f>
        <v>0.953125</v>
      </c>
      <c r="T879" s="31">
        <f ca="1">S879*(IF(H879="Mass Customer",0.85,1))</f>
        <v>0.953125</v>
      </c>
      <c r="U879" s="31">
        <f>RANK(W879,W773:W1296,0)</f>
        <v>133</v>
      </c>
      <c r="V879" s="31">
        <v>583</v>
      </c>
      <c r="W879" s="56">
        <v>0.78749999999999998</v>
      </c>
    </row>
    <row r="880" spans="1:23" ht="15.75" customHeight="1" x14ac:dyDescent="0.3">
      <c r="A880" s="38" t="s">
        <v>3153</v>
      </c>
      <c r="B880" s="38" t="s">
        <v>3154</v>
      </c>
      <c r="C880" s="38" t="s">
        <v>74</v>
      </c>
      <c r="D880" s="41">
        <v>93</v>
      </c>
      <c r="E880" s="43" t="s">
        <v>3155</v>
      </c>
      <c r="F880" s="38" t="s">
        <v>569</v>
      </c>
      <c r="G880" s="38" t="s">
        <v>140</v>
      </c>
      <c r="H880" s="38" t="s">
        <v>102</v>
      </c>
      <c r="I880" s="38" t="s">
        <v>79</v>
      </c>
      <c r="J880" s="38" t="s">
        <v>80</v>
      </c>
      <c r="K880" s="39">
        <v>5</v>
      </c>
      <c r="L880" s="38" t="s">
        <v>3156</v>
      </c>
      <c r="M880" s="38" t="s">
        <v>1067</v>
      </c>
      <c r="N880" s="38" t="s">
        <v>94</v>
      </c>
      <c r="O880" s="38" t="s">
        <v>84</v>
      </c>
      <c r="P880" s="38" t="s">
        <v>120</v>
      </c>
      <c r="Q880" s="31">
        <f ca="1">RANDBETWEEN(40,110)/100</f>
        <v>0.99</v>
      </c>
      <c r="R880" s="31">
        <f ca="1">Q880*(IF(J880="Yes",1.25,1))</f>
        <v>1.2375</v>
      </c>
      <c r="S880" s="31">
        <f ca="1">R880*(IF(OR(VALUE(P880)&gt;8,VALUE(D880)&gt;80),1.25,1))</f>
        <v>1.546875</v>
      </c>
      <c r="T880" s="31">
        <f ca="1">S880*(IF(H880="Mass Customer",0.85,1))</f>
        <v>1.546875</v>
      </c>
      <c r="U880" s="31">
        <f>RANK(W880,W775:W1233,0)</f>
        <v>147</v>
      </c>
      <c r="V880" s="31">
        <v>646</v>
      </c>
      <c r="W880" s="56">
        <v>0.73</v>
      </c>
    </row>
    <row r="881" spans="1:23" ht="15.75" customHeight="1" x14ac:dyDescent="0.3">
      <c r="A881" s="38" t="s">
        <v>968</v>
      </c>
      <c r="B881" s="38" t="s">
        <v>969</v>
      </c>
      <c r="C881" s="38" t="s">
        <v>98</v>
      </c>
      <c r="D881" s="41">
        <v>23</v>
      </c>
      <c r="E881" s="43" t="s">
        <v>970</v>
      </c>
      <c r="F881" s="38" t="s">
        <v>944</v>
      </c>
      <c r="G881" s="38" t="s">
        <v>178</v>
      </c>
      <c r="H881" s="38" t="s">
        <v>78</v>
      </c>
      <c r="I881" s="38" t="s">
        <v>79</v>
      </c>
      <c r="J881" s="38" t="s">
        <v>80</v>
      </c>
      <c r="K881" s="39">
        <v>10</v>
      </c>
      <c r="L881" s="38" t="s">
        <v>971</v>
      </c>
      <c r="M881" s="38" t="s">
        <v>972</v>
      </c>
      <c r="N881" s="38" t="s">
        <v>105</v>
      </c>
      <c r="O881" s="38" t="s">
        <v>84</v>
      </c>
      <c r="P881" s="38" t="s">
        <v>95</v>
      </c>
      <c r="Q881" s="31">
        <f ca="1">RANDBETWEEN(40,110)/100</f>
        <v>0.66</v>
      </c>
      <c r="R881" s="31">
        <f ca="1">Q881*(IF(J881="Yes",1.25,1))</f>
        <v>0.82500000000000007</v>
      </c>
      <c r="S881" s="31">
        <f ca="1">R881*(IF(OR(VALUE(P881)&gt;8,VALUE(D881)&gt;80),1.25,1))</f>
        <v>1.03125</v>
      </c>
      <c r="T881" s="31">
        <f ca="1">S881*(IF(H881="Mass Customer",0.85,1))</f>
        <v>0.87656250000000002</v>
      </c>
      <c r="U881" s="31">
        <f>RANK(W881,W777:W1719,0)</f>
        <v>34</v>
      </c>
      <c r="V881" s="31">
        <v>158</v>
      </c>
      <c r="W881" s="56">
        <v>1.1875</v>
      </c>
    </row>
    <row r="882" spans="1:23" ht="15.75" customHeight="1" x14ac:dyDescent="0.3">
      <c r="A882" s="38" t="s">
        <v>718</v>
      </c>
      <c r="B882" s="38" t="s">
        <v>719</v>
      </c>
      <c r="C882" s="38" t="s">
        <v>98</v>
      </c>
      <c r="D882" s="41">
        <v>0</v>
      </c>
      <c r="E882" s="43" t="s">
        <v>720</v>
      </c>
      <c r="F882" s="38" t="s">
        <v>671</v>
      </c>
      <c r="G882" s="38" t="s">
        <v>152</v>
      </c>
      <c r="H882" s="38" t="s">
        <v>78</v>
      </c>
      <c r="I882" s="38" t="s">
        <v>79</v>
      </c>
      <c r="J882" s="38" t="s">
        <v>91</v>
      </c>
      <c r="K882" s="39">
        <v>5</v>
      </c>
      <c r="L882" s="38" t="s">
        <v>721</v>
      </c>
      <c r="M882" s="38" t="s">
        <v>317</v>
      </c>
      <c r="N882" s="38" t="s">
        <v>105</v>
      </c>
      <c r="O882" s="38" t="s">
        <v>84</v>
      </c>
      <c r="P882" s="38" t="s">
        <v>210</v>
      </c>
      <c r="Q882" s="31">
        <f ca="1">RANDBETWEEN(40,110)/100</f>
        <v>0.74</v>
      </c>
      <c r="R882" s="31">
        <f ca="1">Q882*(IF(J882="Yes",1.25,1))</f>
        <v>0.74</v>
      </c>
      <c r="S882" s="31">
        <f ca="1">R882*(IF(OR(VALUE(P882)&gt;8,VALUE(D882)&gt;80),1.25,1))</f>
        <v>0.74</v>
      </c>
      <c r="T882" s="31">
        <f ca="1">S882*(IF(H882="Mass Customer",0.85,1))</f>
        <v>0.629</v>
      </c>
      <c r="U882" s="31">
        <f>RANK(W882,W880:W1768,0)</f>
        <v>13</v>
      </c>
      <c r="V882" s="31">
        <v>114</v>
      </c>
      <c r="W882" s="56">
        <v>1.2749999999999999</v>
      </c>
    </row>
    <row r="883" spans="1:23" ht="15.75" customHeight="1" x14ac:dyDescent="0.3">
      <c r="A883" s="38" t="s">
        <v>4433</v>
      </c>
      <c r="B883" s="38" t="s">
        <v>4434</v>
      </c>
      <c r="C883" s="38" t="s">
        <v>98</v>
      </c>
      <c r="D883" s="41">
        <v>59</v>
      </c>
      <c r="E883" s="43" t="s">
        <v>720</v>
      </c>
      <c r="F883" s="38" t="s">
        <v>1703</v>
      </c>
      <c r="G883" s="38" t="s">
        <v>140</v>
      </c>
      <c r="H883" s="38" t="s">
        <v>78</v>
      </c>
      <c r="I883" s="38" t="s">
        <v>79</v>
      </c>
      <c r="J883" s="38" t="s">
        <v>80</v>
      </c>
      <c r="K883" s="39">
        <v>15</v>
      </c>
      <c r="L883" s="38" t="s">
        <v>4435</v>
      </c>
      <c r="M883" s="38" t="s">
        <v>499</v>
      </c>
      <c r="N883" s="38" t="s">
        <v>94</v>
      </c>
      <c r="O883" s="38" t="s">
        <v>84</v>
      </c>
      <c r="P883" s="38" t="s">
        <v>95</v>
      </c>
      <c r="Q883" s="31">
        <f ca="1">RANDBETWEEN(40,110)/100</f>
        <v>0.77</v>
      </c>
      <c r="R883" s="31">
        <f ca="1">Q883*(IF(J883="Yes",1.25,1))</f>
        <v>0.96250000000000002</v>
      </c>
      <c r="S883" s="31">
        <f ca="1">R883*(IF(OR(VALUE(P883)&gt;8,VALUE(D883)&gt;80),1.25,1))</f>
        <v>1.203125</v>
      </c>
      <c r="T883" s="31">
        <f ca="1">S883*(IF(H883="Mass Customer",0.85,1))</f>
        <v>1.02265625</v>
      </c>
      <c r="U883" s="31">
        <f>RANK(W883,W780:W926,0)</f>
        <v>143</v>
      </c>
      <c r="V883" s="31">
        <v>956</v>
      </c>
      <c r="W883" s="56">
        <v>0.44624999999999998</v>
      </c>
    </row>
    <row r="884" spans="1:23" ht="15.75" customHeight="1" x14ac:dyDescent="0.3">
      <c r="A884" s="38" t="s">
        <v>2752</v>
      </c>
      <c r="B884" s="38" t="s">
        <v>2753</v>
      </c>
      <c r="C884" s="38" t="s">
        <v>98</v>
      </c>
      <c r="D884" s="41">
        <v>79</v>
      </c>
      <c r="E884" s="43" t="s">
        <v>2754</v>
      </c>
      <c r="F884" s="38" t="s">
        <v>542</v>
      </c>
      <c r="G884" s="38" t="s">
        <v>101</v>
      </c>
      <c r="H884" s="38" t="s">
        <v>126</v>
      </c>
      <c r="I884" s="38" t="s">
        <v>79</v>
      </c>
      <c r="J884" s="38" t="s">
        <v>80</v>
      </c>
      <c r="K884" s="39">
        <v>13</v>
      </c>
      <c r="L884" s="38" t="s">
        <v>2755</v>
      </c>
      <c r="M884" s="38" t="s">
        <v>2016</v>
      </c>
      <c r="N884" s="38" t="s">
        <v>94</v>
      </c>
      <c r="O884" s="38" t="s">
        <v>84</v>
      </c>
      <c r="P884" s="38" t="s">
        <v>167</v>
      </c>
      <c r="Q884" s="31">
        <f ca="1">RANDBETWEEN(40,110)/100</f>
        <v>0.51</v>
      </c>
      <c r="R884" s="31">
        <f ca="1">Q884*(IF(J884="Yes",1.25,1))</f>
        <v>0.63749999999999996</v>
      </c>
      <c r="S884" s="31">
        <f ca="1">R884*(IF(OR(VALUE(P884)&gt;8,VALUE(D884)&gt;80),1.25,1))</f>
        <v>0.63749999999999996</v>
      </c>
      <c r="T884" s="31">
        <f ca="1">S884*(IF(H884="Mass Customer",0.85,1))</f>
        <v>0.63749999999999996</v>
      </c>
      <c r="U884" s="31">
        <f>RANK(W884,W783:W1329,0)</f>
        <v>118</v>
      </c>
      <c r="V884" s="31">
        <v>555</v>
      </c>
      <c r="W884" s="56">
        <v>0.8125</v>
      </c>
    </row>
    <row r="885" spans="1:23" ht="15.75" customHeight="1" x14ac:dyDescent="0.3">
      <c r="A885" s="38" t="s">
        <v>2427</v>
      </c>
      <c r="B885" s="40"/>
      <c r="C885" s="38" t="s">
        <v>98</v>
      </c>
      <c r="D885" s="41">
        <v>43</v>
      </c>
      <c r="E885" s="43" t="s">
        <v>2428</v>
      </c>
      <c r="F885" s="38" t="s">
        <v>200</v>
      </c>
      <c r="G885" s="38" t="s">
        <v>101</v>
      </c>
      <c r="H885" s="38" t="s">
        <v>126</v>
      </c>
      <c r="I885" s="38" t="s">
        <v>79</v>
      </c>
      <c r="J885" s="38" t="s">
        <v>91</v>
      </c>
      <c r="K885" s="39">
        <v>11</v>
      </c>
      <c r="L885" s="38" t="s">
        <v>2429</v>
      </c>
      <c r="M885" s="38" t="s">
        <v>2430</v>
      </c>
      <c r="N885" s="38" t="s">
        <v>94</v>
      </c>
      <c r="O885" s="38" t="s">
        <v>84</v>
      </c>
      <c r="P885" s="38" t="s">
        <v>167</v>
      </c>
      <c r="Q885" s="31">
        <f ca="1">RANDBETWEEN(40,110)/100</f>
        <v>0.42</v>
      </c>
      <c r="R885" s="31">
        <f ca="1">Q885*(IF(J885="Yes",1.25,1))</f>
        <v>0.42</v>
      </c>
      <c r="S885" s="31">
        <f ca="1">R885*(IF(OR(VALUE(P885)&gt;8,VALUE(D885)&gt;80),1.25,1))</f>
        <v>0.42</v>
      </c>
      <c r="T885" s="31">
        <f ca="1">S885*(IF(H885="Mass Customer",0.85,1))</f>
        <v>0.42</v>
      </c>
      <c r="U885" s="31">
        <f>RANK(W885,W785:W1407,0)</f>
        <v>103</v>
      </c>
      <c r="V885" s="31">
        <v>478</v>
      </c>
      <c r="W885" s="56">
        <v>0.88</v>
      </c>
    </row>
    <row r="886" spans="1:23" ht="15.75" customHeight="1" x14ac:dyDescent="0.3">
      <c r="A886" s="38" t="s">
        <v>3903</v>
      </c>
      <c r="B886" s="38" t="s">
        <v>3904</v>
      </c>
      <c r="C886" s="38" t="s">
        <v>74</v>
      </c>
      <c r="D886" s="41">
        <v>21</v>
      </c>
      <c r="E886" s="43" t="s">
        <v>3905</v>
      </c>
      <c r="F886" s="38" t="s">
        <v>660</v>
      </c>
      <c r="G886" s="38" t="s">
        <v>230</v>
      </c>
      <c r="H886" s="38" t="s">
        <v>78</v>
      </c>
      <c r="I886" s="38" t="s">
        <v>79</v>
      </c>
      <c r="J886" s="38" t="s">
        <v>91</v>
      </c>
      <c r="K886" s="39">
        <v>4</v>
      </c>
      <c r="L886" s="38" t="s">
        <v>3906</v>
      </c>
      <c r="M886" s="38" t="s">
        <v>2207</v>
      </c>
      <c r="N886" s="38" t="s">
        <v>94</v>
      </c>
      <c r="O886" s="38" t="s">
        <v>84</v>
      </c>
      <c r="P886" s="38" t="s">
        <v>120</v>
      </c>
      <c r="Q886" s="31">
        <f ca="1">RANDBETWEEN(40,110)/100</f>
        <v>0.51</v>
      </c>
      <c r="R886" s="31">
        <f ca="1">Q886*(IF(J886="Yes",1.25,1))</f>
        <v>0.51</v>
      </c>
      <c r="S886" s="31">
        <f ca="1">R886*(IF(OR(VALUE(P886)&gt;8,VALUE(D886)&gt;80),1.25,1))</f>
        <v>0.63749999999999996</v>
      </c>
      <c r="T886" s="31">
        <f ca="1">S886*(IF(H886="Mass Customer",0.85,1))</f>
        <v>0.541875</v>
      </c>
      <c r="U886" s="31">
        <f>RANK(W886,W787:W1059,0)</f>
        <v>175</v>
      </c>
      <c r="V886" s="31">
        <v>820</v>
      </c>
      <c r="W886" s="56">
        <v>0.58437499999999998</v>
      </c>
    </row>
    <row r="887" spans="1:23" ht="15.75" customHeight="1" x14ac:dyDescent="0.3">
      <c r="A887" s="38" t="s">
        <v>3986</v>
      </c>
      <c r="B887" s="38" t="s">
        <v>3987</v>
      </c>
      <c r="C887" s="38" t="s">
        <v>98</v>
      </c>
      <c r="D887" s="41">
        <v>60</v>
      </c>
      <c r="E887" s="43" t="s">
        <v>3988</v>
      </c>
      <c r="F887" s="38" t="s">
        <v>469</v>
      </c>
      <c r="G887" s="38" t="s">
        <v>230</v>
      </c>
      <c r="H887" s="38" t="s">
        <v>78</v>
      </c>
      <c r="I887" s="38" t="s">
        <v>79</v>
      </c>
      <c r="J887" s="38" t="s">
        <v>80</v>
      </c>
      <c r="K887" s="39">
        <v>3</v>
      </c>
      <c r="L887" s="38" t="s">
        <v>3989</v>
      </c>
      <c r="M887" s="38" t="s">
        <v>3397</v>
      </c>
      <c r="N887" s="38" t="s">
        <v>83</v>
      </c>
      <c r="O887" s="38" t="s">
        <v>84</v>
      </c>
      <c r="P887" s="38" t="s">
        <v>167</v>
      </c>
      <c r="Q887" s="31">
        <f ca="1">RANDBETWEEN(40,110)/100</f>
        <v>1.01</v>
      </c>
      <c r="R887" s="31">
        <f ca="1">Q887*(IF(J887="Yes",1.25,1))</f>
        <v>1.2625</v>
      </c>
      <c r="S887" s="31">
        <f ca="1">R887*(IF(OR(VALUE(P887)&gt;8,VALUE(D887)&gt;80),1.25,1))</f>
        <v>1.2625</v>
      </c>
      <c r="T887" s="31">
        <f ca="1">S887*(IF(H887="Mass Customer",0.85,1))</f>
        <v>1.0731249999999999</v>
      </c>
      <c r="U887" s="31">
        <f>RANK(W887,W789:W1040,0)</f>
        <v>179</v>
      </c>
      <c r="V887" s="31">
        <v>845</v>
      </c>
      <c r="W887" s="56">
        <v>0.5631250000000001</v>
      </c>
    </row>
    <row r="888" spans="1:23" ht="15.75" customHeight="1" x14ac:dyDescent="0.3">
      <c r="A888" s="38" t="s">
        <v>4100</v>
      </c>
      <c r="B888" s="38" t="s">
        <v>4101</v>
      </c>
      <c r="C888" s="38" t="s">
        <v>74</v>
      </c>
      <c r="D888" s="41">
        <v>58</v>
      </c>
      <c r="E888" s="43" t="s">
        <v>4102</v>
      </c>
      <c r="F888" s="38" t="s">
        <v>452</v>
      </c>
      <c r="G888" s="38" t="s">
        <v>77</v>
      </c>
      <c r="H888" s="38" t="s">
        <v>102</v>
      </c>
      <c r="I888" s="38" t="s">
        <v>79</v>
      </c>
      <c r="J888" s="38" t="s">
        <v>80</v>
      </c>
      <c r="K888" s="39">
        <v>1</v>
      </c>
      <c r="L888" s="38" t="s">
        <v>4103</v>
      </c>
      <c r="M888" s="38" t="s">
        <v>1221</v>
      </c>
      <c r="N888" s="38" t="s">
        <v>105</v>
      </c>
      <c r="O888" s="38" t="s">
        <v>84</v>
      </c>
      <c r="P888" s="38" t="s">
        <v>167</v>
      </c>
      <c r="Q888" s="31">
        <f ca="1">RANDBETWEEN(40,110)/100</f>
        <v>0.53</v>
      </c>
      <c r="R888" s="31">
        <f ca="1">Q888*(IF(J888="Yes",1.25,1))</f>
        <v>0.66250000000000009</v>
      </c>
      <c r="S888" s="31">
        <f ca="1">R888*(IF(OR(VALUE(P888)&gt;8,VALUE(D888)&gt;80),1.25,1))</f>
        <v>0.66250000000000009</v>
      </c>
      <c r="T888" s="31">
        <f ca="1">S888*(IF(H888="Mass Customer",0.85,1))</f>
        <v>0.66250000000000009</v>
      </c>
      <c r="U888" s="31">
        <f>RANK(W888,W791:W1012,0)</f>
        <v>183</v>
      </c>
      <c r="V888" s="31">
        <v>871</v>
      </c>
      <c r="W888" s="56">
        <v>0.541875</v>
      </c>
    </row>
    <row r="889" spans="1:23" ht="15.75" customHeight="1" x14ac:dyDescent="0.3">
      <c r="A889" s="38" t="s">
        <v>2136</v>
      </c>
      <c r="B889" s="38" t="s">
        <v>2137</v>
      </c>
      <c r="C889" s="38" t="s">
        <v>74</v>
      </c>
      <c r="D889" s="41">
        <v>84</v>
      </c>
      <c r="E889" s="43" t="s">
        <v>2138</v>
      </c>
      <c r="F889" s="38" t="s">
        <v>1426</v>
      </c>
      <c r="G889" s="38" t="s">
        <v>77</v>
      </c>
      <c r="H889" s="38" t="s">
        <v>78</v>
      </c>
      <c r="I889" s="38" t="s">
        <v>79</v>
      </c>
      <c r="J889" s="38" t="s">
        <v>91</v>
      </c>
      <c r="K889" s="39">
        <v>14</v>
      </c>
      <c r="L889" s="38" t="s">
        <v>2139</v>
      </c>
      <c r="M889" s="38" t="s">
        <v>2140</v>
      </c>
      <c r="N889" s="38" t="s">
        <v>105</v>
      </c>
      <c r="O889" s="38" t="s">
        <v>84</v>
      </c>
      <c r="P889" s="38" t="s">
        <v>95</v>
      </c>
      <c r="Q889" s="31">
        <f ca="1">RANDBETWEEN(40,110)/100</f>
        <v>0.9</v>
      </c>
      <c r="R889" s="31">
        <f ca="1">Q889*(IF(J889="Yes",1.25,1))</f>
        <v>0.9</v>
      </c>
      <c r="S889" s="31">
        <f ca="1">R889*(IF(OR(VALUE(P889)&gt;8,VALUE(D889)&gt;80),1.25,1))</f>
        <v>1.125</v>
      </c>
      <c r="T889" s="31">
        <f ca="1">S889*(IF(H889="Mass Customer",0.85,1))</f>
        <v>0.95624999999999993</v>
      </c>
      <c r="U889" s="31">
        <f>RANK(W889,W793:W1477,0)</f>
        <v>79</v>
      </c>
      <c r="V889" s="31">
        <v>409</v>
      </c>
      <c r="W889" s="56">
        <v>0.92500000000000004</v>
      </c>
    </row>
    <row r="890" spans="1:23" ht="15.75" customHeight="1" x14ac:dyDescent="0.3">
      <c r="A890" s="38" t="s">
        <v>2878</v>
      </c>
      <c r="B890" s="38" t="s">
        <v>2879</v>
      </c>
      <c r="C890" s="38" t="s">
        <v>74</v>
      </c>
      <c r="D890" s="41">
        <v>9</v>
      </c>
      <c r="E890" s="43" t="s">
        <v>2880</v>
      </c>
      <c r="F890" s="38" t="s">
        <v>1888</v>
      </c>
      <c r="G890" s="38" t="s">
        <v>178</v>
      </c>
      <c r="H890" s="38" t="s">
        <v>78</v>
      </c>
      <c r="I890" s="38" t="s">
        <v>79</v>
      </c>
      <c r="J890" s="38" t="s">
        <v>80</v>
      </c>
      <c r="K890" s="39">
        <v>11</v>
      </c>
      <c r="L890" s="38" t="s">
        <v>2881</v>
      </c>
      <c r="M890" s="38" t="s">
        <v>2882</v>
      </c>
      <c r="N890" s="38" t="s">
        <v>94</v>
      </c>
      <c r="O890" s="38" t="s">
        <v>84</v>
      </c>
      <c r="P890" s="38" t="s">
        <v>129</v>
      </c>
      <c r="Q890" s="31">
        <f ca="1">RANDBETWEEN(40,110)/100</f>
        <v>0.96</v>
      </c>
      <c r="R890" s="31">
        <f ca="1">Q890*(IF(J890="Yes",1.25,1))</f>
        <v>1.2</v>
      </c>
      <c r="S890" s="31">
        <f ca="1">R890*(IF(OR(VALUE(P890)&gt;8,VALUE(D890)&gt;80),1.25,1))</f>
        <v>1.2</v>
      </c>
      <c r="T890" s="31">
        <f ca="1">S890*(IF(H890="Mass Customer",0.85,1))</f>
        <v>1.02</v>
      </c>
      <c r="U890" s="31">
        <f>RANK(W890,W795:W1306,0)</f>
        <v>122</v>
      </c>
      <c r="V890" s="31">
        <v>583</v>
      </c>
      <c r="W890" s="56">
        <v>0.78749999999999998</v>
      </c>
    </row>
    <row r="891" spans="1:23" ht="15.75" customHeight="1" x14ac:dyDescent="0.3">
      <c r="A891" s="38" t="s">
        <v>2953</v>
      </c>
      <c r="B891" s="38" t="s">
        <v>2954</v>
      </c>
      <c r="C891" s="38" t="s">
        <v>74</v>
      </c>
      <c r="D891" s="41">
        <v>63</v>
      </c>
      <c r="E891" s="43" t="s">
        <v>2955</v>
      </c>
      <c r="F891" s="38" t="s">
        <v>133</v>
      </c>
      <c r="G891" s="38" t="s">
        <v>101</v>
      </c>
      <c r="H891" s="38" t="s">
        <v>102</v>
      </c>
      <c r="I891" s="38" t="s">
        <v>79</v>
      </c>
      <c r="J891" s="38" t="s">
        <v>80</v>
      </c>
      <c r="K891" s="39">
        <v>15</v>
      </c>
      <c r="L891" s="38" t="s">
        <v>2956</v>
      </c>
      <c r="M891" s="38" t="s">
        <v>550</v>
      </c>
      <c r="N891" s="38" t="s">
        <v>94</v>
      </c>
      <c r="O891" s="38" t="s">
        <v>84</v>
      </c>
      <c r="P891" s="38" t="s">
        <v>120</v>
      </c>
      <c r="Q891" s="31">
        <f ca="1">RANDBETWEEN(40,110)/100</f>
        <v>0.89</v>
      </c>
      <c r="R891" s="31">
        <f ca="1">Q891*(IF(J891="Yes",1.25,1))</f>
        <v>1.1125</v>
      </c>
      <c r="S891" s="31">
        <f ca="1">R891*(IF(OR(VALUE(P891)&gt;8,VALUE(D891)&gt;80),1.25,1))</f>
        <v>1.390625</v>
      </c>
      <c r="T891" s="31">
        <f ca="1">S891*(IF(H891="Mass Customer",0.85,1))</f>
        <v>1.390625</v>
      </c>
      <c r="U891" s="31">
        <f>RANK(W891,W797:W1290,0)</f>
        <v>126</v>
      </c>
      <c r="V891" s="31">
        <v>599</v>
      </c>
      <c r="W891" s="56">
        <v>0.77500000000000002</v>
      </c>
    </row>
    <row r="892" spans="1:23" ht="15.75" customHeight="1" x14ac:dyDescent="0.3">
      <c r="A892" s="38" t="s">
        <v>2004</v>
      </c>
      <c r="B892" s="38" t="s">
        <v>2005</v>
      </c>
      <c r="C892" s="38" t="s">
        <v>98</v>
      </c>
      <c r="D892" s="41">
        <v>4</v>
      </c>
      <c r="E892" s="43" t="s">
        <v>2006</v>
      </c>
      <c r="F892" s="38" t="s">
        <v>420</v>
      </c>
      <c r="G892" s="38" t="s">
        <v>101</v>
      </c>
      <c r="H892" s="38" t="s">
        <v>102</v>
      </c>
      <c r="I892" s="38" t="s">
        <v>79</v>
      </c>
      <c r="J892" s="38" t="s">
        <v>80</v>
      </c>
      <c r="K892" s="39">
        <v>2</v>
      </c>
      <c r="L892" s="38" t="s">
        <v>2007</v>
      </c>
      <c r="M892" s="38" t="s">
        <v>685</v>
      </c>
      <c r="N892" s="38" t="s">
        <v>94</v>
      </c>
      <c r="O892" s="38" t="s">
        <v>84</v>
      </c>
      <c r="P892" s="38" t="s">
        <v>355</v>
      </c>
      <c r="Q892" s="31">
        <f ca="1">RANDBETWEEN(40,110)/100</f>
        <v>0.76</v>
      </c>
      <c r="R892" s="31">
        <f ca="1">Q892*(IF(J892="Yes",1.25,1))</f>
        <v>0.95</v>
      </c>
      <c r="S892" s="31">
        <f ca="1">R892*(IF(OR(VALUE(P892)&gt;8,VALUE(D892)&gt;80),1.25,1))</f>
        <v>1.1875</v>
      </c>
      <c r="T892" s="31">
        <f ca="1">S892*(IF(H892="Mass Customer",0.85,1))</f>
        <v>1.1875</v>
      </c>
      <c r="U892" s="31">
        <f>RANK(W892,W799:W1510,0)</f>
        <v>71</v>
      </c>
      <c r="V892" s="31">
        <v>382</v>
      </c>
      <c r="W892" s="56">
        <v>0.95</v>
      </c>
    </row>
    <row r="893" spans="1:23" ht="15.75" customHeight="1" x14ac:dyDescent="0.3">
      <c r="A893" s="38" t="s">
        <v>2490</v>
      </c>
      <c r="B893" s="38" t="s">
        <v>2491</v>
      </c>
      <c r="C893" s="38" t="s">
        <v>98</v>
      </c>
      <c r="D893" s="41">
        <v>55</v>
      </c>
      <c r="E893" s="43" t="s">
        <v>2492</v>
      </c>
      <c r="F893" s="38" t="s">
        <v>2493</v>
      </c>
      <c r="G893" s="38" t="s">
        <v>77</v>
      </c>
      <c r="H893" s="38" t="s">
        <v>78</v>
      </c>
      <c r="I893" s="38" t="s">
        <v>79</v>
      </c>
      <c r="J893" s="38" t="s">
        <v>91</v>
      </c>
      <c r="K893" s="39">
        <v>2</v>
      </c>
      <c r="L893" s="38" t="s">
        <v>2494</v>
      </c>
      <c r="M893" s="38" t="s">
        <v>1067</v>
      </c>
      <c r="N893" s="38" t="s">
        <v>94</v>
      </c>
      <c r="O893" s="38" t="s">
        <v>84</v>
      </c>
      <c r="P893" s="38" t="s">
        <v>167</v>
      </c>
      <c r="Q893" s="31">
        <f ca="1">RANDBETWEEN(40,110)/100</f>
        <v>0.84</v>
      </c>
      <c r="R893" s="31">
        <f ca="1">Q893*(IF(J893="Yes",1.25,1))</f>
        <v>0.84</v>
      </c>
      <c r="S893" s="31">
        <f ca="1">R893*(IF(OR(VALUE(P893)&gt;8,VALUE(D893)&gt;80),1.25,1))</f>
        <v>0.84</v>
      </c>
      <c r="T893" s="31">
        <f ca="1">S893*(IF(H893="Mass Customer",0.85,1))</f>
        <v>0.71399999999999997</v>
      </c>
      <c r="U893" s="31">
        <f>RANK(W893,W801:W1400,0)</f>
        <v>95</v>
      </c>
      <c r="V893" s="31">
        <v>492</v>
      </c>
      <c r="W893" s="56">
        <v>0.87124999999999986</v>
      </c>
    </row>
    <row r="894" spans="1:23" ht="15.75" customHeight="1" x14ac:dyDescent="0.3">
      <c r="A894" s="38" t="s">
        <v>4214</v>
      </c>
      <c r="B894" s="38" t="s">
        <v>4215</v>
      </c>
      <c r="C894" s="38" t="s">
        <v>74</v>
      </c>
      <c r="D894" s="41">
        <v>48</v>
      </c>
      <c r="E894" s="43" t="s">
        <v>4216</v>
      </c>
      <c r="F894" s="38" t="s">
        <v>285</v>
      </c>
      <c r="G894" s="38" t="s">
        <v>101</v>
      </c>
      <c r="H894" s="38" t="s">
        <v>78</v>
      </c>
      <c r="I894" s="38" t="s">
        <v>79</v>
      </c>
      <c r="J894" s="38" t="s">
        <v>91</v>
      </c>
      <c r="K894" s="39">
        <v>9</v>
      </c>
      <c r="L894" s="38" t="s">
        <v>4217</v>
      </c>
      <c r="M894" s="38" t="s">
        <v>4218</v>
      </c>
      <c r="N894" s="38" t="s">
        <v>105</v>
      </c>
      <c r="O894" s="38" t="s">
        <v>84</v>
      </c>
      <c r="P894" s="38" t="s">
        <v>85</v>
      </c>
      <c r="Q894" s="31">
        <f ca="1">RANDBETWEEN(40,110)/100</f>
        <v>0.43</v>
      </c>
      <c r="R894" s="31">
        <f ca="1">Q894*(IF(J894="Yes",1.25,1))</f>
        <v>0.43</v>
      </c>
      <c r="S894" s="31">
        <f ca="1">R894*(IF(OR(VALUE(P894)&gt;8,VALUE(D894)&gt;80),1.25,1))</f>
        <v>0.43</v>
      </c>
      <c r="T894" s="31">
        <f ca="1">S894*(IF(H894="Mass Customer",0.85,1))</f>
        <v>0.36549999999999999</v>
      </c>
      <c r="U894" s="31">
        <f>RANK(W894,W803:W991,0)</f>
        <v>170</v>
      </c>
      <c r="V894" s="31">
        <v>903</v>
      </c>
      <c r="W894" s="56">
        <v>0.50149999999999995</v>
      </c>
    </row>
    <row r="895" spans="1:23" ht="15.75" customHeight="1" x14ac:dyDescent="0.3">
      <c r="A895" s="38" t="s">
        <v>1468</v>
      </c>
      <c r="B895" s="38" t="s">
        <v>1469</v>
      </c>
      <c r="C895" s="38" t="s">
        <v>74</v>
      </c>
      <c r="D895" s="41">
        <v>57</v>
      </c>
      <c r="E895" s="43" t="s">
        <v>1470</v>
      </c>
      <c r="F895" s="38" t="s">
        <v>242</v>
      </c>
      <c r="G895" s="38" t="s">
        <v>77</v>
      </c>
      <c r="H895" s="38" t="s">
        <v>102</v>
      </c>
      <c r="I895" s="38" t="s">
        <v>79</v>
      </c>
      <c r="J895" s="38" t="s">
        <v>80</v>
      </c>
      <c r="K895" s="39">
        <v>2</v>
      </c>
      <c r="L895" s="38" t="s">
        <v>1471</v>
      </c>
      <c r="M895" s="41">
        <v>4000</v>
      </c>
      <c r="N895" s="38" t="s">
        <v>83</v>
      </c>
      <c r="O895" s="38" t="s">
        <v>84</v>
      </c>
      <c r="P895" s="42">
        <v>6</v>
      </c>
      <c r="Q895" s="31">
        <f ca="1">RANDBETWEEN(40,110)/100</f>
        <v>0.4</v>
      </c>
      <c r="R895" s="31">
        <f ca="1">Q895*(IF(J895="Yes",1.25,1))</f>
        <v>0.5</v>
      </c>
      <c r="S895" s="31">
        <f ca="1">R895*(IF(OR(VALUE(P895)&gt;8,VALUE(D895)&gt;80),1.25,1))</f>
        <v>0.5</v>
      </c>
      <c r="T895" s="31">
        <f ca="1">S895*(IF(H895="Mass Customer",0.85,1))</f>
        <v>0.5</v>
      </c>
      <c r="U895" s="31">
        <f>RANK(W895,W805:W1630,0)</f>
        <v>47</v>
      </c>
      <c r="V895" s="31">
        <v>259</v>
      </c>
      <c r="W895" s="56">
        <v>1.0625</v>
      </c>
    </row>
    <row r="896" spans="1:23" ht="15.75" customHeight="1" x14ac:dyDescent="0.3">
      <c r="A896" s="38" t="s">
        <v>339</v>
      </c>
      <c r="B896" s="38" t="s">
        <v>2119</v>
      </c>
      <c r="C896" s="38" t="s">
        <v>98</v>
      </c>
      <c r="D896" s="41">
        <v>24</v>
      </c>
      <c r="E896" s="43" t="s">
        <v>2120</v>
      </c>
      <c r="F896" s="38" t="s">
        <v>1753</v>
      </c>
      <c r="G896" s="38" t="s">
        <v>178</v>
      </c>
      <c r="H896" s="38" t="s">
        <v>126</v>
      </c>
      <c r="I896" s="38" t="s">
        <v>79</v>
      </c>
      <c r="J896" s="38" t="s">
        <v>91</v>
      </c>
      <c r="K896" s="39">
        <v>12</v>
      </c>
      <c r="L896" s="38" t="s">
        <v>2121</v>
      </c>
      <c r="M896" s="38" t="s">
        <v>2122</v>
      </c>
      <c r="N896" s="38" t="s">
        <v>105</v>
      </c>
      <c r="O896" s="38" t="s">
        <v>84</v>
      </c>
      <c r="P896" s="38" t="s">
        <v>129</v>
      </c>
      <c r="Q896" s="31">
        <f ca="1">RANDBETWEEN(40,110)/100</f>
        <v>0.93</v>
      </c>
      <c r="R896" s="31">
        <f ca="1">Q896*(IF(J896="Yes",1.25,1))</f>
        <v>0.93</v>
      </c>
      <c r="S896" s="31">
        <f ca="1">R896*(IF(OR(VALUE(P896)&gt;8,VALUE(D896)&gt;80),1.25,1))</f>
        <v>0.93</v>
      </c>
      <c r="T896" s="31">
        <f ca="1">S896*(IF(H896="Mass Customer",0.85,1))</f>
        <v>0.93</v>
      </c>
      <c r="U896" s="31">
        <f>RANK(W896,W807:W1488,0)</f>
        <v>71</v>
      </c>
      <c r="V896" s="31">
        <v>408</v>
      </c>
      <c r="W896" s="56">
        <v>0.9296875</v>
      </c>
    </row>
    <row r="897" spans="1:23" ht="15.75" customHeight="1" x14ac:dyDescent="0.3">
      <c r="A897" s="38" t="s">
        <v>3610</v>
      </c>
      <c r="B897" s="38" t="s">
        <v>3611</v>
      </c>
      <c r="C897" s="38" t="s">
        <v>74</v>
      </c>
      <c r="D897" s="41">
        <v>22</v>
      </c>
      <c r="E897" s="43" t="s">
        <v>3612</v>
      </c>
      <c r="F897" s="38" t="s">
        <v>1186</v>
      </c>
      <c r="G897" s="38" t="s">
        <v>101</v>
      </c>
      <c r="H897" s="38" t="s">
        <v>102</v>
      </c>
      <c r="I897" s="38" t="s">
        <v>79</v>
      </c>
      <c r="J897" s="38" t="s">
        <v>80</v>
      </c>
      <c r="K897" s="39">
        <v>6</v>
      </c>
      <c r="L897" s="38" t="s">
        <v>3613</v>
      </c>
      <c r="M897" s="38" t="s">
        <v>383</v>
      </c>
      <c r="N897" s="38" t="s">
        <v>105</v>
      </c>
      <c r="O897" s="38" t="s">
        <v>84</v>
      </c>
      <c r="P897" s="38" t="s">
        <v>85</v>
      </c>
      <c r="Q897" s="31">
        <f ca="1">RANDBETWEEN(40,110)/100</f>
        <v>0.54</v>
      </c>
      <c r="R897" s="31">
        <f ca="1">Q897*(IF(J897="Yes",1.25,1))</f>
        <v>0.67500000000000004</v>
      </c>
      <c r="S897" s="31">
        <f ca="1">R897*(IF(OR(VALUE(P897)&gt;8,VALUE(D897)&gt;80),1.25,1))</f>
        <v>0.67500000000000004</v>
      </c>
      <c r="T897" s="31">
        <f ca="1">S897*(IF(H897="Mass Customer",0.85,1))</f>
        <v>0.67500000000000004</v>
      </c>
      <c r="U897" s="31">
        <f>RANK(W897,W809:W1140,0)</f>
        <v>146</v>
      </c>
      <c r="V897" s="31">
        <v>755</v>
      </c>
      <c r="W897" s="56">
        <v>0.64</v>
      </c>
    </row>
    <row r="898" spans="1:23" ht="15.75" customHeight="1" x14ac:dyDescent="0.3">
      <c r="A898" s="38" t="s">
        <v>3705</v>
      </c>
      <c r="B898" s="40"/>
      <c r="C898" s="38" t="s">
        <v>98</v>
      </c>
      <c r="D898" s="41">
        <v>46</v>
      </c>
      <c r="E898" s="43" t="s">
        <v>3706</v>
      </c>
      <c r="F898" s="38" t="s">
        <v>3695</v>
      </c>
      <c r="G898" s="38" t="s">
        <v>230</v>
      </c>
      <c r="H898" s="38" t="s">
        <v>78</v>
      </c>
      <c r="I898" s="38" t="s">
        <v>79</v>
      </c>
      <c r="J898" s="38" t="s">
        <v>80</v>
      </c>
      <c r="K898" s="39">
        <v>6</v>
      </c>
      <c r="L898" s="38" t="s">
        <v>3707</v>
      </c>
      <c r="M898" s="38" t="s">
        <v>1973</v>
      </c>
      <c r="N898" s="38" t="s">
        <v>105</v>
      </c>
      <c r="O898" s="38" t="s">
        <v>84</v>
      </c>
      <c r="P898" s="38" t="s">
        <v>355</v>
      </c>
      <c r="Q898" s="31">
        <f ca="1">RANDBETWEEN(40,110)/100</f>
        <v>0.57999999999999996</v>
      </c>
      <c r="R898" s="31">
        <f ca="1">Q898*(IF(J898="Yes",1.25,1))</f>
        <v>0.72499999999999998</v>
      </c>
      <c r="S898" s="31">
        <f ca="1">R898*(IF(OR(VALUE(P898)&gt;8,VALUE(D898)&gt;80),1.25,1))</f>
        <v>0.90625</v>
      </c>
      <c r="T898" s="31">
        <f ca="1">S898*(IF(H898="Mass Customer",0.85,1))</f>
        <v>0.77031249999999996</v>
      </c>
      <c r="U898" s="31">
        <f>RANK(W898,W811:W1118,0)</f>
        <v>149</v>
      </c>
      <c r="V898" s="31">
        <v>780</v>
      </c>
      <c r="W898" s="56">
        <v>0.62421874999999993</v>
      </c>
    </row>
    <row r="899" spans="1:23" ht="15.75" customHeight="1" x14ac:dyDescent="0.3">
      <c r="A899" s="38" t="s">
        <v>2893</v>
      </c>
      <c r="B899" s="40"/>
      <c r="C899" s="38" t="s">
        <v>74</v>
      </c>
      <c r="D899" s="41">
        <v>32</v>
      </c>
      <c r="E899" s="43" t="s">
        <v>2894</v>
      </c>
      <c r="F899" s="38" t="s">
        <v>2895</v>
      </c>
      <c r="G899" s="38" t="s">
        <v>178</v>
      </c>
      <c r="H899" s="38" t="s">
        <v>102</v>
      </c>
      <c r="I899" s="38" t="s">
        <v>79</v>
      </c>
      <c r="J899" s="38" t="s">
        <v>91</v>
      </c>
      <c r="K899" s="39">
        <v>14</v>
      </c>
      <c r="L899" s="38" t="s">
        <v>2896</v>
      </c>
      <c r="M899" s="38" t="s">
        <v>2897</v>
      </c>
      <c r="N899" s="38" t="s">
        <v>83</v>
      </c>
      <c r="O899" s="38" t="s">
        <v>84</v>
      </c>
      <c r="P899" s="38" t="s">
        <v>85</v>
      </c>
      <c r="Q899" s="31">
        <f ca="1">RANDBETWEEN(40,110)/100</f>
        <v>0.82</v>
      </c>
      <c r="R899" s="31">
        <f ca="1">Q899*(IF(J899="Yes",1.25,1))</f>
        <v>0.82</v>
      </c>
      <c r="S899" s="31">
        <f ca="1">R899*(IF(OR(VALUE(P899)&gt;8,VALUE(D899)&gt;80),1.25,1))</f>
        <v>0.82</v>
      </c>
      <c r="T899" s="31">
        <f ca="1">S899*(IF(H899="Mass Customer",0.85,1))</f>
        <v>0.82</v>
      </c>
      <c r="U899" s="31">
        <f>RANK(W899,W813:W1312,0)</f>
        <v>112</v>
      </c>
      <c r="V899" s="31">
        <v>587</v>
      </c>
      <c r="W899" s="56">
        <v>0.78625</v>
      </c>
    </row>
    <row r="900" spans="1:23" ht="15.75" customHeight="1" x14ac:dyDescent="0.3">
      <c r="A900" s="38" t="s">
        <v>2917</v>
      </c>
      <c r="B900" s="38" t="s">
        <v>2918</v>
      </c>
      <c r="C900" s="38" t="s">
        <v>98</v>
      </c>
      <c r="D900" s="41">
        <v>44</v>
      </c>
      <c r="E900" s="43" t="s">
        <v>2919</v>
      </c>
      <c r="F900" s="38" t="s">
        <v>2261</v>
      </c>
      <c r="G900" s="38" t="s">
        <v>140</v>
      </c>
      <c r="H900" s="38" t="s">
        <v>102</v>
      </c>
      <c r="I900" s="38" t="s">
        <v>79</v>
      </c>
      <c r="J900" s="38" t="s">
        <v>80</v>
      </c>
      <c r="K900" s="39">
        <v>13</v>
      </c>
      <c r="L900" s="38" t="s">
        <v>2920</v>
      </c>
      <c r="M900" s="38" t="s">
        <v>1747</v>
      </c>
      <c r="N900" s="38" t="s">
        <v>105</v>
      </c>
      <c r="O900" s="38" t="s">
        <v>84</v>
      </c>
      <c r="P900" s="38" t="s">
        <v>167</v>
      </c>
      <c r="Q900" s="31">
        <f ca="1">RANDBETWEEN(40,110)/100</f>
        <v>1.08</v>
      </c>
      <c r="R900" s="31">
        <f ca="1">Q900*(IF(J900="Yes",1.25,1))</f>
        <v>1.35</v>
      </c>
      <c r="S900" s="31">
        <f ca="1">R900*(IF(OR(VALUE(P900)&gt;8,VALUE(D900)&gt;80),1.25,1))</f>
        <v>1.35</v>
      </c>
      <c r="T900" s="31">
        <f ca="1">S900*(IF(H900="Mass Customer",0.85,1))</f>
        <v>1.35</v>
      </c>
      <c r="U900" s="31">
        <f>RANK(W900,W815:W1308,0)</f>
        <v>113</v>
      </c>
      <c r="V900" s="31">
        <v>591</v>
      </c>
      <c r="W900" s="56">
        <v>0.78200000000000003</v>
      </c>
    </row>
    <row r="901" spans="1:23" ht="15.75" customHeight="1" x14ac:dyDescent="0.3">
      <c r="A901" s="38" t="s">
        <v>3137</v>
      </c>
      <c r="B901" s="38" t="s">
        <v>3138</v>
      </c>
      <c r="C901" s="38" t="s">
        <v>98</v>
      </c>
      <c r="D901" s="41">
        <v>48</v>
      </c>
      <c r="E901" s="43" t="s">
        <v>3139</v>
      </c>
      <c r="F901" s="38" t="s">
        <v>469</v>
      </c>
      <c r="G901" s="38" t="s">
        <v>77</v>
      </c>
      <c r="H901" s="38" t="s">
        <v>102</v>
      </c>
      <c r="I901" s="38" t="s">
        <v>79</v>
      </c>
      <c r="J901" s="38" t="s">
        <v>91</v>
      </c>
      <c r="K901" s="39">
        <v>14</v>
      </c>
      <c r="L901" s="38" t="s">
        <v>3140</v>
      </c>
      <c r="M901" s="38" t="s">
        <v>2897</v>
      </c>
      <c r="N901" s="38" t="s">
        <v>83</v>
      </c>
      <c r="O901" s="38" t="s">
        <v>84</v>
      </c>
      <c r="P901" s="38" t="s">
        <v>680</v>
      </c>
      <c r="Q901" s="31">
        <f ca="1">RANDBETWEEN(40,110)/100</f>
        <v>0.63</v>
      </c>
      <c r="R901" s="31">
        <f ca="1">Q901*(IF(J901="Yes",1.25,1))</f>
        <v>0.63</v>
      </c>
      <c r="S901" s="31">
        <f ca="1">R901*(IF(OR(VALUE(P901)&gt;8,VALUE(D901)&gt;80),1.25,1))</f>
        <v>0.63</v>
      </c>
      <c r="T901" s="31">
        <f ca="1">S901*(IF(H901="Mass Customer",0.85,1))</f>
        <v>0.63</v>
      </c>
      <c r="U901" s="31">
        <f>RANK(W901,W817:W1258,0)</f>
        <v>120</v>
      </c>
      <c r="V901" s="31">
        <v>643</v>
      </c>
      <c r="W901" s="56">
        <v>0.73099999999999998</v>
      </c>
    </row>
    <row r="902" spans="1:23" ht="15.75" customHeight="1" x14ac:dyDescent="0.3">
      <c r="A902" s="38" t="s">
        <v>1110</v>
      </c>
      <c r="B902" s="38" t="s">
        <v>1111</v>
      </c>
      <c r="C902" s="38" t="s">
        <v>74</v>
      </c>
      <c r="D902" s="41">
        <v>74</v>
      </c>
      <c r="E902" s="43" t="s">
        <v>1112</v>
      </c>
      <c r="F902" s="38" t="s">
        <v>420</v>
      </c>
      <c r="G902" s="38" t="s">
        <v>152</v>
      </c>
      <c r="H902" s="38" t="s">
        <v>102</v>
      </c>
      <c r="I902" s="38" t="s">
        <v>79</v>
      </c>
      <c r="J902" s="38" t="s">
        <v>91</v>
      </c>
      <c r="K902" s="39">
        <v>10</v>
      </c>
      <c r="L902" s="38" t="s">
        <v>1113</v>
      </c>
      <c r="M902" s="38" t="s">
        <v>1103</v>
      </c>
      <c r="N902" s="38" t="s">
        <v>94</v>
      </c>
      <c r="O902" s="38" t="s">
        <v>84</v>
      </c>
      <c r="P902" s="38" t="s">
        <v>120</v>
      </c>
      <c r="Q902" s="31">
        <f ca="1">RANDBETWEEN(40,110)/100</f>
        <v>0.99</v>
      </c>
      <c r="R902" s="31">
        <f ca="1">Q902*(IF(J902="Yes",1.25,1))</f>
        <v>0.99</v>
      </c>
      <c r="S902" s="31">
        <f ca="1">R902*(IF(OR(VALUE(P902)&gt;8,VALUE(D902)&gt;80),1.25,1))</f>
        <v>1.2375</v>
      </c>
      <c r="T902" s="31">
        <f ca="1">S902*(IF(H902="Mass Customer",0.85,1))</f>
        <v>1.2375</v>
      </c>
      <c r="U902" s="31">
        <f>RANK(W902,W819:W1712,0)</f>
        <v>33</v>
      </c>
      <c r="V902" s="31">
        <v>190</v>
      </c>
      <c r="W902" s="56">
        <v>1.15546875</v>
      </c>
    </row>
    <row r="903" spans="1:23" ht="15.75" customHeight="1" x14ac:dyDescent="0.3">
      <c r="A903" s="38" t="s">
        <v>3296</v>
      </c>
      <c r="B903" s="38" t="s">
        <v>3297</v>
      </c>
      <c r="C903" s="38" t="s">
        <v>98</v>
      </c>
      <c r="D903" s="41">
        <v>70</v>
      </c>
      <c r="E903" s="43" t="s">
        <v>3298</v>
      </c>
      <c r="F903" s="38" t="s">
        <v>364</v>
      </c>
      <c r="G903" s="38" t="s">
        <v>90</v>
      </c>
      <c r="H903" s="38" t="s">
        <v>102</v>
      </c>
      <c r="I903" s="38" t="s">
        <v>79</v>
      </c>
      <c r="J903" s="38" t="s">
        <v>80</v>
      </c>
      <c r="K903" s="39">
        <v>9</v>
      </c>
      <c r="L903" s="38" t="s">
        <v>3299</v>
      </c>
      <c r="M903" s="38" t="s">
        <v>3300</v>
      </c>
      <c r="N903" s="38" t="s">
        <v>94</v>
      </c>
      <c r="O903" s="38" t="s">
        <v>84</v>
      </c>
      <c r="P903" s="38" t="s">
        <v>129</v>
      </c>
      <c r="Q903" s="31">
        <f ca="1">RANDBETWEEN(40,110)/100</f>
        <v>0.85</v>
      </c>
      <c r="R903" s="31">
        <f ca="1">Q903*(IF(J903="Yes",1.25,1))</f>
        <v>1.0625</v>
      </c>
      <c r="S903" s="31">
        <f ca="1">R903*(IF(OR(VALUE(P903)&gt;8,VALUE(D903)&gt;80),1.25,1))</f>
        <v>1.0625</v>
      </c>
      <c r="T903" s="31">
        <f ca="1">S903*(IF(H903="Mass Customer",0.85,1))</f>
        <v>1.0625</v>
      </c>
      <c r="U903" s="31">
        <f>RANK(W903,W821:W1222,0)</f>
        <v>121</v>
      </c>
      <c r="V903" s="31">
        <v>676</v>
      </c>
      <c r="W903" s="56">
        <v>0.70125000000000004</v>
      </c>
    </row>
    <row r="904" spans="1:23" ht="15.75" customHeight="1" x14ac:dyDescent="0.3">
      <c r="A904" s="38" t="s">
        <v>1495</v>
      </c>
      <c r="B904" s="38" t="s">
        <v>1496</v>
      </c>
      <c r="C904" s="38" t="s">
        <v>74</v>
      </c>
      <c r="D904" s="41">
        <v>84</v>
      </c>
      <c r="E904" s="43" t="s">
        <v>1497</v>
      </c>
      <c r="F904" s="38" t="s">
        <v>1498</v>
      </c>
      <c r="G904" s="38" t="s">
        <v>77</v>
      </c>
      <c r="H904" s="38" t="s">
        <v>126</v>
      </c>
      <c r="I904" s="38" t="s">
        <v>79</v>
      </c>
      <c r="J904" s="38" t="s">
        <v>80</v>
      </c>
      <c r="K904" s="39">
        <v>1</v>
      </c>
      <c r="L904" s="38" t="s">
        <v>1499</v>
      </c>
      <c r="M904" s="38" t="s">
        <v>1500</v>
      </c>
      <c r="N904" s="38" t="s">
        <v>105</v>
      </c>
      <c r="O904" s="38" t="s">
        <v>84</v>
      </c>
      <c r="P904" s="38" t="s">
        <v>129</v>
      </c>
      <c r="Q904" s="31">
        <f ca="1">RANDBETWEEN(40,110)/100</f>
        <v>0.93</v>
      </c>
      <c r="R904" s="31">
        <f ca="1">Q904*(IF(J904="Yes",1.25,1))</f>
        <v>1.1625000000000001</v>
      </c>
      <c r="S904" s="31">
        <f ca="1">R904*(IF(OR(VALUE(P904)&gt;8,VALUE(D904)&gt;80),1.25,1))</f>
        <v>1.453125</v>
      </c>
      <c r="T904" s="31">
        <f ca="1">S904*(IF(H904="Mass Customer",0.85,1))</f>
        <v>1.453125</v>
      </c>
      <c r="U904" s="31">
        <f>RANK(W904,W823:W1633,0)</f>
        <v>49</v>
      </c>
      <c r="V904" s="31">
        <v>271</v>
      </c>
      <c r="W904" s="56">
        <v>1.06</v>
      </c>
    </row>
    <row r="905" spans="1:23" ht="15.75" customHeight="1" x14ac:dyDescent="0.3">
      <c r="A905" s="38" t="s">
        <v>466</v>
      </c>
      <c r="B905" s="38" t="s">
        <v>467</v>
      </c>
      <c r="C905" s="38" t="s">
        <v>98</v>
      </c>
      <c r="D905" s="41">
        <v>69</v>
      </c>
      <c r="E905" s="43" t="s">
        <v>468</v>
      </c>
      <c r="F905" s="38" t="s">
        <v>469</v>
      </c>
      <c r="G905" s="38" t="s">
        <v>90</v>
      </c>
      <c r="H905" s="38" t="s">
        <v>102</v>
      </c>
      <c r="I905" s="38" t="s">
        <v>79</v>
      </c>
      <c r="J905" s="38" t="s">
        <v>80</v>
      </c>
      <c r="K905" s="39">
        <v>5</v>
      </c>
      <c r="L905" s="38" t="s">
        <v>470</v>
      </c>
      <c r="M905" s="38" t="s">
        <v>471</v>
      </c>
      <c r="N905" s="38" t="s">
        <v>83</v>
      </c>
      <c r="O905" s="38" t="s">
        <v>84</v>
      </c>
      <c r="P905" s="38" t="s">
        <v>95</v>
      </c>
      <c r="Q905" s="31">
        <f ca="1">RANDBETWEEN(40,110)/100</f>
        <v>0.76</v>
      </c>
      <c r="R905" s="31">
        <f ca="1">Q905*(IF(J905="Yes",1.25,1))</f>
        <v>0.95</v>
      </c>
      <c r="S905" s="31">
        <f ca="1">R905*(IF(OR(VALUE(P905)&gt;8,VALUE(D905)&gt;80),1.25,1))</f>
        <v>1.1875</v>
      </c>
      <c r="T905" s="31">
        <f ca="1">S905*(IF(H905="Mass Customer",0.85,1))</f>
        <v>1.1875</v>
      </c>
      <c r="U905" s="31">
        <f>RANK(W905,W838:W1838,0)</f>
        <v>12</v>
      </c>
      <c r="V905" s="31">
        <v>65</v>
      </c>
      <c r="W905" s="56">
        <v>1.3625</v>
      </c>
    </row>
    <row r="906" spans="1:23" ht="15.75" customHeight="1" x14ac:dyDescent="0.3">
      <c r="A906" s="38" t="s">
        <v>488</v>
      </c>
      <c r="B906" s="38" t="s">
        <v>489</v>
      </c>
      <c r="C906" s="38" t="s">
        <v>98</v>
      </c>
      <c r="D906" s="41">
        <v>11</v>
      </c>
      <c r="E906" s="43" t="s">
        <v>490</v>
      </c>
      <c r="F906" s="38" t="s">
        <v>491</v>
      </c>
      <c r="G906" s="38" t="s">
        <v>178</v>
      </c>
      <c r="H906" s="38" t="s">
        <v>126</v>
      </c>
      <c r="I906" s="38" t="s">
        <v>79</v>
      </c>
      <c r="J906" s="38" t="s">
        <v>80</v>
      </c>
      <c r="K906" s="39">
        <v>13</v>
      </c>
      <c r="L906" s="38" t="s">
        <v>492</v>
      </c>
      <c r="M906" s="38" t="s">
        <v>493</v>
      </c>
      <c r="N906" s="38" t="s">
        <v>94</v>
      </c>
      <c r="O906" s="38" t="s">
        <v>84</v>
      </c>
      <c r="P906" s="38" t="s">
        <v>129</v>
      </c>
      <c r="Q906" s="31">
        <f ca="1">RANDBETWEEN(40,110)/100</f>
        <v>0.55000000000000004</v>
      </c>
      <c r="R906" s="31">
        <f ca="1">Q906*(IF(J906="Yes",1.25,1))</f>
        <v>0.6875</v>
      </c>
      <c r="S906" s="31">
        <f ca="1">R906*(IF(OR(VALUE(P906)&gt;8,VALUE(D906)&gt;80),1.25,1))</f>
        <v>0.6875</v>
      </c>
      <c r="T906" s="31">
        <f ca="1">S906*(IF(H906="Mass Customer",0.85,1))</f>
        <v>0.6875</v>
      </c>
      <c r="U906" s="31">
        <f>RANK(W906,W880:W1835,0)</f>
        <v>7</v>
      </c>
      <c r="V906" s="31">
        <v>68</v>
      </c>
      <c r="W906" s="56">
        <v>1.3546875</v>
      </c>
    </row>
    <row r="907" spans="1:23" ht="15.75" customHeight="1" x14ac:dyDescent="0.3">
      <c r="A907" s="38" t="s">
        <v>3287</v>
      </c>
      <c r="B907" s="38" t="s">
        <v>3288</v>
      </c>
      <c r="C907" s="38" t="s">
        <v>98</v>
      </c>
      <c r="D907" s="41">
        <v>36</v>
      </c>
      <c r="E907" s="43" t="s">
        <v>3289</v>
      </c>
      <c r="F907" s="38" t="s">
        <v>645</v>
      </c>
      <c r="G907" s="38" t="s">
        <v>178</v>
      </c>
      <c r="H907" s="38" t="s">
        <v>78</v>
      </c>
      <c r="I907" s="38" t="s">
        <v>79</v>
      </c>
      <c r="J907" s="38" t="s">
        <v>91</v>
      </c>
      <c r="K907" s="39">
        <v>4</v>
      </c>
      <c r="L907" s="38" t="s">
        <v>3290</v>
      </c>
      <c r="M907" s="38" t="s">
        <v>3291</v>
      </c>
      <c r="N907" s="38" t="s">
        <v>94</v>
      </c>
      <c r="O907" s="38" t="s">
        <v>84</v>
      </c>
      <c r="P907" s="38" t="s">
        <v>120</v>
      </c>
      <c r="Q907" s="31">
        <f ca="1">RANDBETWEEN(40,110)/100</f>
        <v>0.62</v>
      </c>
      <c r="R907" s="31">
        <f ca="1">Q907*(IF(J907="Yes",1.25,1))</f>
        <v>0.62</v>
      </c>
      <c r="S907" s="31">
        <f ca="1">R907*(IF(OR(VALUE(P907)&gt;8,VALUE(D907)&gt;80),1.25,1))</f>
        <v>0.77500000000000002</v>
      </c>
      <c r="T907" s="31">
        <f ca="1">S907*(IF(H907="Mass Customer",0.85,1))</f>
        <v>0.65874999999999995</v>
      </c>
      <c r="U907" s="31">
        <f>RANK(W907,W829:W1228,0)</f>
        <v>118</v>
      </c>
      <c r="V907" s="31">
        <v>676</v>
      </c>
      <c r="W907" s="56">
        <v>0.70125000000000004</v>
      </c>
    </row>
    <row r="908" spans="1:23" ht="15.75" customHeight="1" x14ac:dyDescent="0.3">
      <c r="A908" s="38" t="s">
        <v>2308</v>
      </c>
      <c r="B908" s="38" t="s">
        <v>2309</v>
      </c>
      <c r="C908" s="38" t="s">
        <v>98</v>
      </c>
      <c r="D908" s="41">
        <v>84</v>
      </c>
      <c r="E908" s="43" t="s">
        <v>2310</v>
      </c>
      <c r="F908" s="38" t="s">
        <v>950</v>
      </c>
      <c r="G908" s="38" t="s">
        <v>101</v>
      </c>
      <c r="H908" s="38" t="s">
        <v>78</v>
      </c>
      <c r="I908" s="38" t="s">
        <v>79</v>
      </c>
      <c r="J908" s="38" t="s">
        <v>91</v>
      </c>
      <c r="K908" s="39">
        <v>9</v>
      </c>
      <c r="L908" s="38" t="s">
        <v>2311</v>
      </c>
      <c r="M908" s="38" t="s">
        <v>2312</v>
      </c>
      <c r="N908" s="38" t="s">
        <v>105</v>
      </c>
      <c r="O908" s="38" t="s">
        <v>84</v>
      </c>
      <c r="P908" s="38" t="s">
        <v>233</v>
      </c>
      <c r="Q908" s="31">
        <f ca="1">RANDBETWEEN(40,110)/100</f>
        <v>0.87</v>
      </c>
      <c r="R908" s="31">
        <f ca="1">Q908*(IF(J908="Yes",1.25,1))</f>
        <v>0.87</v>
      </c>
      <c r="S908" s="31">
        <f ca="1">R908*(IF(OR(VALUE(P908)&gt;8,VALUE(D908)&gt;80),1.25,1))</f>
        <v>1.0874999999999999</v>
      </c>
      <c r="T908" s="31">
        <f ca="1">S908*(IF(H908="Mass Customer",0.85,1))</f>
        <v>0.92437499999999995</v>
      </c>
      <c r="U908" s="31">
        <f>RANK(W908,W831:W1457,0)</f>
        <v>72</v>
      </c>
      <c r="V908" s="31">
        <v>450</v>
      </c>
      <c r="W908" s="56">
        <v>0.89999999999999991</v>
      </c>
    </row>
    <row r="909" spans="1:23" ht="15.75" customHeight="1" x14ac:dyDescent="0.3">
      <c r="A909" s="38" t="s">
        <v>4129</v>
      </c>
      <c r="B909" s="38" t="s">
        <v>4130</v>
      </c>
      <c r="C909" s="38" t="s">
        <v>98</v>
      </c>
      <c r="D909" s="41">
        <v>22</v>
      </c>
      <c r="E909" s="43" t="s">
        <v>4131</v>
      </c>
      <c r="F909" s="38" t="s">
        <v>497</v>
      </c>
      <c r="G909" s="38" t="s">
        <v>230</v>
      </c>
      <c r="H909" s="38" t="s">
        <v>102</v>
      </c>
      <c r="I909" s="38" t="s">
        <v>79</v>
      </c>
      <c r="J909" s="38" t="s">
        <v>80</v>
      </c>
      <c r="K909" s="39">
        <v>13</v>
      </c>
      <c r="L909" s="38" t="s">
        <v>4132</v>
      </c>
      <c r="M909" s="38" t="s">
        <v>4133</v>
      </c>
      <c r="N909" s="38" t="s">
        <v>105</v>
      </c>
      <c r="O909" s="38" t="s">
        <v>84</v>
      </c>
      <c r="P909" s="38" t="s">
        <v>680</v>
      </c>
      <c r="Q909" s="31">
        <f ca="1">RANDBETWEEN(40,110)/100</f>
        <v>0.4</v>
      </c>
      <c r="R909" s="31">
        <f ca="1">Q909*(IF(J909="Yes",1.25,1))</f>
        <v>0.5</v>
      </c>
      <c r="S909" s="31">
        <f ca="1">R909*(IF(OR(VALUE(P909)&gt;8,VALUE(D909)&gt;80),1.25,1))</f>
        <v>0.5</v>
      </c>
      <c r="T909" s="31">
        <f ca="1">S909*(IF(H909="Mass Customer",0.85,1))</f>
        <v>0.5</v>
      </c>
      <c r="U909" s="31">
        <f>RANK(W909,W833:W1026,0)</f>
        <v>149</v>
      </c>
      <c r="V909" s="31">
        <v>883</v>
      </c>
      <c r="W909" s="56">
        <v>0.53125</v>
      </c>
    </row>
    <row r="910" spans="1:23" ht="15.75" customHeight="1" x14ac:dyDescent="0.3">
      <c r="A910" s="38" t="s">
        <v>3994</v>
      </c>
      <c r="B910" s="38" t="s">
        <v>3995</v>
      </c>
      <c r="C910" s="38" t="s">
        <v>98</v>
      </c>
      <c r="D910" s="41">
        <v>62</v>
      </c>
      <c r="E910" s="43" t="s">
        <v>3996</v>
      </c>
      <c r="F910" s="38" t="s">
        <v>1888</v>
      </c>
      <c r="G910" s="38" t="s">
        <v>178</v>
      </c>
      <c r="H910" s="38" t="s">
        <v>126</v>
      </c>
      <c r="I910" s="38" t="s">
        <v>79</v>
      </c>
      <c r="J910" s="38" t="s">
        <v>80</v>
      </c>
      <c r="K910" s="39">
        <v>10</v>
      </c>
      <c r="L910" s="38" t="s">
        <v>3997</v>
      </c>
      <c r="M910" s="38" t="s">
        <v>1241</v>
      </c>
      <c r="N910" s="38" t="s">
        <v>94</v>
      </c>
      <c r="O910" s="38" t="s">
        <v>84</v>
      </c>
      <c r="P910" s="38" t="s">
        <v>129</v>
      </c>
      <c r="Q910" s="31">
        <f ca="1">RANDBETWEEN(40,110)/100</f>
        <v>0.76</v>
      </c>
      <c r="R910" s="31">
        <f ca="1">Q910*(IF(J910="Yes",1.25,1))</f>
        <v>0.95</v>
      </c>
      <c r="S910" s="31">
        <f ca="1">R910*(IF(OR(VALUE(P910)&gt;8,VALUE(D910)&gt;80),1.25,1))</f>
        <v>0.95</v>
      </c>
      <c r="T910" s="31">
        <f ca="1">S910*(IF(H910="Mass Customer",0.85,1))</f>
        <v>0.95</v>
      </c>
      <c r="U910" s="31">
        <f>RANK(W910,W835:W1061,0)</f>
        <v>140</v>
      </c>
      <c r="V910" s="31">
        <v>845</v>
      </c>
      <c r="W910" s="56">
        <v>0.5631250000000001</v>
      </c>
    </row>
    <row r="911" spans="1:23" ht="15.75" customHeight="1" x14ac:dyDescent="0.3">
      <c r="A911" s="38" t="s">
        <v>1216</v>
      </c>
      <c r="B911" s="38" t="s">
        <v>1217</v>
      </c>
      <c r="C911" s="38" t="s">
        <v>74</v>
      </c>
      <c r="D911" s="41">
        <v>12</v>
      </c>
      <c r="E911" s="43" t="s">
        <v>1218</v>
      </c>
      <c r="F911" s="38" t="s">
        <v>1219</v>
      </c>
      <c r="G911" s="38" t="s">
        <v>140</v>
      </c>
      <c r="H911" s="38" t="s">
        <v>78</v>
      </c>
      <c r="I911" s="38" t="s">
        <v>79</v>
      </c>
      <c r="J911" s="38" t="s">
        <v>91</v>
      </c>
      <c r="K911" s="39">
        <v>6</v>
      </c>
      <c r="L911" s="38" t="s">
        <v>1220</v>
      </c>
      <c r="M911" s="38" t="s">
        <v>1221</v>
      </c>
      <c r="N911" s="38" t="s">
        <v>105</v>
      </c>
      <c r="O911" s="38" t="s">
        <v>84</v>
      </c>
      <c r="P911" s="38" t="s">
        <v>85</v>
      </c>
      <c r="Q911" s="31">
        <f ca="1">RANDBETWEEN(40,110)/100</f>
        <v>0.9</v>
      </c>
      <c r="R911" s="31">
        <f ca="1">Q911*(IF(J911="Yes",1.25,1))</f>
        <v>0.9</v>
      </c>
      <c r="S911" s="31">
        <f ca="1">R911*(IF(OR(VALUE(P911)&gt;8,VALUE(D911)&gt;80),1.25,1))</f>
        <v>0.9</v>
      </c>
      <c r="T911" s="31">
        <f ca="1">S911*(IF(H911="Mass Customer",0.85,1))</f>
        <v>0.76500000000000001</v>
      </c>
      <c r="U911" s="31">
        <f>RANK(W911,W870:W1698,0)</f>
        <v>25</v>
      </c>
      <c r="V911" s="31">
        <v>212</v>
      </c>
      <c r="W911" s="56">
        <v>1.1368750000000001</v>
      </c>
    </row>
    <row r="912" spans="1:23" ht="15.75" customHeight="1" x14ac:dyDescent="0.3">
      <c r="A912" s="38" t="s">
        <v>2269</v>
      </c>
      <c r="B912" s="38" t="s">
        <v>2270</v>
      </c>
      <c r="C912" s="38" t="s">
        <v>74</v>
      </c>
      <c r="D912" s="41">
        <v>16</v>
      </c>
      <c r="E912" s="43" t="s">
        <v>2271</v>
      </c>
      <c r="F912" s="38" t="s">
        <v>757</v>
      </c>
      <c r="G912" s="38" t="s">
        <v>101</v>
      </c>
      <c r="H912" s="38" t="s">
        <v>102</v>
      </c>
      <c r="I912" s="38" t="s">
        <v>79</v>
      </c>
      <c r="J912" s="38" t="s">
        <v>91</v>
      </c>
      <c r="K912" s="39">
        <v>15</v>
      </c>
      <c r="L912" s="38" t="s">
        <v>2272</v>
      </c>
      <c r="M912" s="38" t="s">
        <v>532</v>
      </c>
      <c r="N912" s="38" t="s">
        <v>105</v>
      </c>
      <c r="O912" s="38" t="s">
        <v>84</v>
      </c>
      <c r="P912" s="38" t="s">
        <v>167</v>
      </c>
      <c r="Q912" s="31">
        <f ca="1">RANDBETWEEN(40,110)/100</f>
        <v>0.91</v>
      </c>
      <c r="R912" s="31">
        <f ca="1">Q912*(IF(J912="Yes",1.25,1))</f>
        <v>0.91</v>
      </c>
      <c r="S912" s="31">
        <f ca="1">R912*(IF(OR(VALUE(P912)&gt;8,VALUE(D912)&gt;80),1.25,1))</f>
        <v>0.91</v>
      </c>
      <c r="T912" s="31">
        <f ca="1">S912*(IF(H912="Mass Customer",0.85,1))</f>
        <v>0.91</v>
      </c>
      <c r="U912" s="31">
        <f>RANK(W912,W839:W1470,0)</f>
        <v>67</v>
      </c>
      <c r="V912" s="31">
        <v>441</v>
      </c>
      <c r="W912" s="56">
        <v>0.90100000000000002</v>
      </c>
    </row>
    <row r="913" spans="1:23" ht="15.75" customHeight="1" x14ac:dyDescent="0.3">
      <c r="A913" s="38" t="s">
        <v>3502</v>
      </c>
      <c r="B913" s="38" t="s">
        <v>3503</v>
      </c>
      <c r="C913" s="38" t="s">
        <v>74</v>
      </c>
      <c r="D913" s="41">
        <v>87</v>
      </c>
      <c r="E913" s="43" t="s">
        <v>3504</v>
      </c>
      <c r="F913" s="38" t="s">
        <v>919</v>
      </c>
      <c r="G913" s="38" t="s">
        <v>152</v>
      </c>
      <c r="H913" s="38" t="s">
        <v>78</v>
      </c>
      <c r="I913" s="38" t="s">
        <v>79</v>
      </c>
      <c r="J913" s="38" t="s">
        <v>80</v>
      </c>
      <c r="K913" s="39">
        <v>11</v>
      </c>
      <c r="L913" s="38" t="s">
        <v>3505</v>
      </c>
      <c r="M913" s="38" t="s">
        <v>3506</v>
      </c>
      <c r="N913" s="38" t="s">
        <v>94</v>
      </c>
      <c r="O913" s="38" t="s">
        <v>84</v>
      </c>
      <c r="P913" s="38" t="s">
        <v>99</v>
      </c>
      <c r="Q913" s="31">
        <f ca="1">RANDBETWEEN(40,110)/100</f>
        <v>0.81</v>
      </c>
      <c r="R913" s="31">
        <f ca="1">Q913*(IF(J913="Yes",1.25,1))</f>
        <v>1.0125000000000002</v>
      </c>
      <c r="S913" s="31">
        <f ca="1">R913*(IF(OR(VALUE(P913)&gt;8,VALUE(D913)&gt;80),1.25,1))</f>
        <v>1.2656250000000002</v>
      </c>
      <c r="T913" s="31">
        <f ca="1">S913*(IF(H913="Mass Customer",0.85,1))</f>
        <v>1.0757812500000001</v>
      </c>
      <c r="U913" s="31">
        <f>RANK(W913,W841:W1182,0)</f>
        <v>119</v>
      </c>
      <c r="V913" s="31">
        <v>731</v>
      </c>
      <c r="W913" s="56">
        <v>0.6640625</v>
      </c>
    </row>
    <row r="914" spans="1:23" ht="15.75" customHeight="1" x14ac:dyDescent="0.3">
      <c r="A914" s="38" t="s">
        <v>1340</v>
      </c>
      <c r="B914" s="38" t="s">
        <v>3178</v>
      </c>
      <c r="C914" s="38" t="s">
        <v>98</v>
      </c>
      <c r="D914" s="41">
        <v>98</v>
      </c>
      <c r="E914" s="43" t="s">
        <v>3179</v>
      </c>
      <c r="F914" s="38" t="s">
        <v>509</v>
      </c>
      <c r="G914" s="38" t="s">
        <v>140</v>
      </c>
      <c r="H914" s="38" t="s">
        <v>78</v>
      </c>
      <c r="I914" s="38" t="s">
        <v>79</v>
      </c>
      <c r="J914" s="38" t="s">
        <v>80</v>
      </c>
      <c r="K914" s="39">
        <v>1</v>
      </c>
      <c r="L914" s="38" t="s">
        <v>3180</v>
      </c>
      <c r="M914" s="38" t="s">
        <v>3181</v>
      </c>
      <c r="N914" s="38" t="s">
        <v>105</v>
      </c>
      <c r="O914" s="38" t="s">
        <v>84</v>
      </c>
      <c r="P914" s="38" t="s">
        <v>120</v>
      </c>
      <c r="Q914" s="31">
        <f ca="1">RANDBETWEEN(40,110)/100</f>
        <v>1</v>
      </c>
      <c r="R914" s="31">
        <f ca="1">Q914*(IF(J914="Yes",1.25,1))</f>
        <v>1.25</v>
      </c>
      <c r="S914" s="31">
        <f ca="1">R914*(IF(OR(VALUE(P914)&gt;8,VALUE(D914)&gt;80),1.25,1))</f>
        <v>1.5625</v>
      </c>
      <c r="T914" s="31">
        <f ca="1">S914*(IF(H914="Mass Customer",0.85,1))</f>
        <v>1.328125</v>
      </c>
      <c r="U914" s="31">
        <f>RANK(W914,W843:W1261,0)</f>
        <v>108</v>
      </c>
      <c r="V914" s="31">
        <v>653</v>
      </c>
      <c r="W914" s="56">
        <v>0.71875000000000011</v>
      </c>
    </row>
    <row r="915" spans="1:23" ht="15.75" customHeight="1" x14ac:dyDescent="0.3">
      <c r="A915" s="38" t="s">
        <v>3095</v>
      </c>
      <c r="B915" s="38" t="s">
        <v>3096</v>
      </c>
      <c r="C915" s="38" t="s">
        <v>74</v>
      </c>
      <c r="D915" s="41">
        <v>88</v>
      </c>
      <c r="E915" s="43" t="s">
        <v>3097</v>
      </c>
      <c r="F915" s="38" t="s">
        <v>408</v>
      </c>
      <c r="G915" s="38" t="s">
        <v>140</v>
      </c>
      <c r="H915" s="38" t="s">
        <v>78</v>
      </c>
      <c r="I915" s="38" t="s">
        <v>79</v>
      </c>
      <c r="J915" s="38" t="s">
        <v>91</v>
      </c>
      <c r="K915" s="39">
        <v>12</v>
      </c>
      <c r="L915" s="38" t="s">
        <v>3098</v>
      </c>
      <c r="M915" s="38" t="s">
        <v>712</v>
      </c>
      <c r="N915" s="38" t="s">
        <v>83</v>
      </c>
      <c r="O915" s="38" t="s">
        <v>84</v>
      </c>
      <c r="P915" s="38" t="s">
        <v>85</v>
      </c>
      <c r="Q915" s="31">
        <f ca="1">RANDBETWEEN(40,110)/100</f>
        <v>1.03</v>
      </c>
      <c r="R915" s="31">
        <f ca="1">Q915*(IF(J915="Yes",1.25,1))</f>
        <v>1.03</v>
      </c>
      <c r="S915" s="31">
        <f ca="1">R915*(IF(OR(VALUE(P915)&gt;8,VALUE(D915)&gt;80),1.25,1))</f>
        <v>1.2875000000000001</v>
      </c>
      <c r="T915" s="31">
        <f ca="1">S915*(IF(H915="Mass Customer",0.85,1))</f>
        <v>1.0943750000000001</v>
      </c>
      <c r="U915" s="31">
        <f>RANK(W915,W845:W1281,0)</f>
        <v>103</v>
      </c>
      <c r="V915" s="31">
        <v>634</v>
      </c>
      <c r="W915" s="56">
        <v>0.73949999999999994</v>
      </c>
    </row>
    <row r="916" spans="1:23" ht="15.75" customHeight="1" x14ac:dyDescent="0.3">
      <c r="A916" s="38" t="s">
        <v>760</v>
      </c>
      <c r="B916" s="38" t="s">
        <v>761</v>
      </c>
      <c r="C916" s="38" t="s">
        <v>74</v>
      </c>
      <c r="D916" s="41">
        <v>57</v>
      </c>
      <c r="E916" s="43" t="s">
        <v>762</v>
      </c>
      <c r="F916" s="38" t="s">
        <v>548</v>
      </c>
      <c r="G916" s="38" t="s">
        <v>230</v>
      </c>
      <c r="H916" s="38" t="s">
        <v>78</v>
      </c>
      <c r="I916" s="38" t="s">
        <v>79</v>
      </c>
      <c r="J916" s="38" t="s">
        <v>91</v>
      </c>
      <c r="K916" s="39">
        <v>9</v>
      </c>
      <c r="L916" s="38" t="s">
        <v>763</v>
      </c>
      <c r="M916" s="38" t="s">
        <v>764</v>
      </c>
      <c r="N916" s="38" t="s">
        <v>94</v>
      </c>
      <c r="O916" s="38" t="s">
        <v>84</v>
      </c>
      <c r="P916" s="38" t="s">
        <v>99</v>
      </c>
      <c r="Q916" s="31">
        <f ca="1">RANDBETWEEN(40,110)/100</f>
        <v>0.44</v>
      </c>
      <c r="R916" s="31">
        <f ca="1">Q916*(IF(J916="Yes",1.25,1))</f>
        <v>0.44</v>
      </c>
      <c r="S916" s="31">
        <f ca="1">R916*(IF(OR(VALUE(P916)&gt;8,VALUE(D916)&gt;80),1.25,1))</f>
        <v>0.55000000000000004</v>
      </c>
      <c r="T916" s="31">
        <f ca="1">S916*(IF(H916="Mass Customer",0.85,1))</f>
        <v>0.46750000000000003</v>
      </c>
      <c r="U916" s="31">
        <f>RANK(W916,W847:W1794,0)</f>
        <v>23</v>
      </c>
      <c r="V916" s="31">
        <v>120</v>
      </c>
      <c r="W916" s="56">
        <v>1.2625</v>
      </c>
    </row>
    <row r="917" spans="1:23" ht="15.75" customHeight="1" x14ac:dyDescent="0.3">
      <c r="A917" s="38" t="s">
        <v>2957</v>
      </c>
      <c r="B917" s="38" t="s">
        <v>2958</v>
      </c>
      <c r="C917" s="38" t="s">
        <v>74</v>
      </c>
      <c r="D917" s="41">
        <v>68</v>
      </c>
      <c r="E917" s="43" t="s">
        <v>2959</v>
      </c>
      <c r="F917" s="38" t="s">
        <v>1829</v>
      </c>
      <c r="G917" s="38" t="s">
        <v>178</v>
      </c>
      <c r="H917" s="38" t="s">
        <v>102</v>
      </c>
      <c r="I917" s="38" t="s">
        <v>79</v>
      </c>
      <c r="J917" s="38" t="s">
        <v>80</v>
      </c>
      <c r="K917" s="39">
        <v>11</v>
      </c>
      <c r="L917" s="38" t="s">
        <v>2960</v>
      </c>
      <c r="M917" s="38" t="s">
        <v>2961</v>
      </c>
      <c r="N917" s="38" t="s">
        <v>94</v>
      </c>
      <c r="O917" s="38" t="s">
        <v>84</v>
      </c>
      <c r="P917" s="38" t="s">
        <v>95</v>
      </c>
      <c r="Q917" s="31">
        <f ca="1">RANDBETWEEN(40,110)/100</f>
        <v>0.85</v>
      </c>
      <c r="R917" s="31">
        <f ca="1">Q917*(IF(J917="Yes",1.25,1))</f>
        <v>1.0625</v>
      </c>
      <c r="S917" s="31">
        <f ca="1">R917*(IF(OR(VALUE(P917)&gt;8,VALUE(D917)&gt;80),1.25,1))</f>
        <v>1.328125</v>
      </c>
      <c r="T917" s="31">
        <f ca="1">S917*(IF(H917="Mass Customer",0.85,1))</f>
        <v>1.328125</v>
      </c>
      <c r="U917" s="31">
        <f>RANK(W917,W849:W1315,0)</f>
        <v>97</v>
      </c>
      <c r="V917" s="31">
        <v>602</v>
      </c>
      <c r="W917" s="56">
        <v>0.77349999999999997</v>
      </c>
    </row>
    <row r="918" spans="1:23" ht="15.75" customHeight="1" x14ac:dyDescent="0.3">
      <c r="A918" s="38" t="s">
        <v>1320</v>
      </c>
      <c r="B918" s="38" t="s">
        <v>1321</v>
      </c>
      <c r="C918" s="38" t="s">
        <v>98</v>
      </c>
      <c r="D918" s="41">
        <v>25</v>
      </c>
      <c r="E918" s="43" t="s">
        <v>1322</v>
      </c>
      <c r="F918" s="38" t="s">
        <v>1323</v>
      </c>
      <c r="G918" s="38" t="s">
        <v>230</v>
      </c>
      <c r="H918" s="38" t="s">
        <v>78</v>
      </c>
      <c r="I918" s="38" t="s">
        <v>79</v>
      </c>
      <c r="J918" s="38" t="s">
        <v>80</v>
      </c>
      <c r="K918" s="39">
        <v>13</v>
      </c>
      <c r="L918" s="38" t="s">
        <v>1324</v>
      </c>
      <c r="M918" s="38" t="s">
        <v>1325</v>
      </c>
      <c r="N918" s="38" t="s">
        <v>105</v>
      </c>
      <c r="O918" s="38" t="s">
        <v>84</v>
      </c>
      <c r="P918" s="38" t="s">
        <v>167</v>
      </c>
      <c r="Q918" s="31">
        <f ca="1">RANDBETWEEN(40,110)/100</f>
        <v>0.69</v>
      </c>
      <c r="R918" s="31">
        <f ca="1">Q918*(IF(J918="Yes",1.25,1))</f>
        <v>0.86249999999999993</v>
      </c>
      <c r="S918" s="31">
        <f ca="1">R918*(IF(OR(VALUE(P918)&gt;8,VALUE(D918)&gt;80),1.25,1))</f>
        <v>0.86249999999999993</v>
      </c>
      <c r="T918" s="31">
        <f ca="1">S918*(IF(H918="Mass Customer",0.85,1))</f>
        <v>0.73312499999999992</v>
      </c>
      <c r="U918" s="31">
        <f>RANK(W918,W851:W1683,0)</f>
        <v>35</v>
      </c>
      <c r="V918" s="31">
        <v>233</v>
      </c>
      <c r="W918" s="56">
        <v>1.1000000000000001</v>
      </c>
    </row>
    <row r="919" spans="1:23" ht="15.75" customHeight="1" x14ac:dyDescent="0.3">
      <c r="A919" s="38" t="s">
        <v>2245</v>
      </c>
      <c r="B919" s="38" t="s">
        <v>2246</v>
      </c>
      <c r="C919" s="38" t="s">
        <v>74</v>
      </c>
      <c r="D919" s="41">
        <v>37</v>
      </c>
      <c r="E919" s="43" t="s">
        <v>2247</v>
      </c>
      <c r="F919" s="38" t="s">
        <v>1426</v>
      </c>
      <c r="G919" s="38" t="s">
        <v>77</v>
      </c>
      <c r="H919" s="38" t="s">
        <v>126</v>
      </c>
      <c r="I919" s="38" t="s">
        <v>79</v>
      </c>
      <c r="J919" s="38" t="s">
        <v>80</v>
      </c>
      <c r="K919" s="39">
        <v>10</v>
      </c>
      <c r="L919" s="38" t="s">
        <v>2248</v>
      </c>
      <c r="M919" s="38" t="s">
        <v>2249</v>
      </c>
      <c r="N919" s="38" t="s">
        <v>94</v>
      </c>
      <c r="O919" s="38" t="s">
        <v>84</v>
      </c>
      <c r="P919" s="38" t="s">
        <v>167</v>
      </c>
      <c r="Q919" s="31">
        <f ca="1">RANDBETWEEN(40,110)/100</f>
        <v>0.59</v>
      </c>
      <c r="R919" s="31">
        <f ca="1">Q919*(IF(J919="Yes",1.25,1))</f>
        <v>0.73749999999999993</v>
      </c>
      <c r="S919" s="31">
        <f ca="1">R919*(IF(OR(VALUE(P919)&gt;8,VALUE(D919)&gt;80),1.25,1))</f>
        <v>0.73749999999999993</v>
      </c>
      <c r="T919" s="31">
        <f ca="1">S919*(IF(H919="Mass Customer",0.85,1))</f>
        <v>0.73749999999999993</v>
      </c>
      <c r="U919" s="31">
        <f>RANK(W919,W853:W1482,0)</f>
        <v>58</v>
      </c>
      <c r="V919" s="31">
        <v>436</v>
      </c>
      <c r="W919" s="56">
        <v>0.90312499999999996</v>
      </c>
    </row>
    <row r="920" spans="1:23" ht="15.75" customHeight="1" x14ac:dyDescent="0.3">
      <c r="A920" s="38" t="s">
        <v>1237</v>
      </c>
      <c r="B920" s="38" t="s">
        <v>1238</v>
      </c>
      <c r="C920" s="38" t="s">
        <v>98</v>
      </c>
      <c r="D920" s="41">
        <v>50</v>
      </c>
      <c r="E920" s="43" t="s">
        <v>1239</v>
      </c>
      <c r="F920" s="38" t="s">
        <v>352</v>
      </c>
      <c r="G920" s="38" t="s">
        <v>230</v>
      </c>
      <c r="H920" s="38" t="s">
        <v>78</v>
      </c>
      <c r="I920" s="38" t="s">
        <v>79</v>
      </c>
      <c r="J920" s="38" t="s">
        <v>91</v>
      </c>
      <c r="K920" s="39">
        <v>5</v>
      </c>
      <c r="L920" s="38" t="s">
        <v>1240</v>
      </c>
      <c r="M920" s="38" t="s">
        <v>1241</v>
      </c>
      <c r="N920" s="38" t="s">
        <v>94</v>
      </c>
      <c r="O920" s="38" t="s">
        <v>84</v>
      </c>
      <c r="P920" s="38" t="s">
        <v>129</v>
      </c>
      <c r="Q920" s="31">
        <f ca="1">RANDBETWEEN(40,110)/100</f>
        <v>0.94</v>
      </c>
      <c r="R920" s="31">
        <f ca="1">Q920*(IF(J920="Yes",1.25,1))</f>
        <v>0.94</v>
      </c>
      <c r="S920" s="31">
        <f ca="1">R920*(IF(OR(VALUE(P920)&gt;8,VALUE(D920)&gt;80),1.25,1))</f>
        <v>0.94</v>
      </c>
      <c r="T920" s="31">
        <f ca="1">S920*(IF(H920="Mass Customer",0.85,1))</f>
        <v>0.79899999999999993</v>
      </c>
      <c r="U920" s="31">
        <f>RANK(W920,W855:W1703,0)</f>
        <v>28</v>
      </c>
      <c r="V920" s="31">
        <v>215</v>
      </c>
      <c r="W920" s="56">
        <v>1.12890625</v>
      </c>
    </row>
    <row r="921" spans="1:23" ht="15.75" customHeight="1" x14ac:dyDescent="0.3">
      <c r="A921" s="38" t="s">
        <v>1419</v>
      </c>
      <c r="B921" s="38" t="s">
        <v>1420</v>
      </c>
      <c r="C921" s="38" t="s">
        <v>98</v>
      </c>
      <c r="D921" s="41">
        <v>75</v>
      </c>
      <c r="E921" s="43" t="s">
        <v>1421</v>
      </c>
      <c r="F921" s="38" t="s">
        <v>645</v>
      </c>
      <c r="G921" s="38" t="s">
        <v>101</v>
      </c>
      <c r="H921" s="38" t="s">
        <v>126</v>
      </c>
      <c r="I921" s="38" t="s">
        <v>79</v>
      </c>
      <c r="J921" s="38" t="s">
        <v>91</v>
      </c>
      <c r="K921" s="39">
        <v>12</v>
      </c>
      <c r="L921" s="38" t="s">
        <v>1422</v>
      </c>
      <c r="M921" s="38" t="s">
        <v>581</v>
      </c>
      <c r="N921" s="38" t="s">
        <v>94</v>
      </c>
      <c r="O921" s="38" t="s">
        <v>84</v>
      </c>
      <c r="P921" s="38" t="s">
        <v>355</v>
      </c>
      <c r="Q921" s="31">
        <f ca="1">RANDBETWEEN(40,110)/100</f>
        <v>1.08</v>
      </c>
      <c r="R921" s="31">
        <f ca="1">Q921*(IF(J921="Yes",1.25,1))</f>
        <v>1.08</v>
      </c>
      <c r="S921" s="31">
        <f ca="1">R921*(IF(OR(VALUE(P921)&gt;8,VALUE(D921)&gt;80),1.25,1))</f>
        <v>1.35</v>
      </c>
      <c r="T921" s="31">
        <f ca="1">S921*(IF(H921="Mass Customer",0.85,1))</f>
        <v>1.35</v>
      </c>
      <c r="U921" s="31">
        <f>RANK(W921,W857:W1666,0)</f>
        <v>35</v>
      </c>
      <c r="V921" s="31">
        <v>252</v>
      </c>
      <c r="W921" s="56">
        <v>1.0731250000000001</v>
      </c>
    </row>
    <row r="922" spans="1:23" ht="15.75" customHeight="1" x14ac:dyDescent="0.3">
      <c r="A922" s="38" t="s">
        <v>1780</v>
      </c>
      <c r="B922" s="38" t="s">
        <v>1781</v>
      </c>
      <c r="C922" s="38" t="s">
        <v>74</v>
      </c>
      <c r="D922" s="41">
        <v>64</v>
      </c>
      <c r="E922" s="43" t="s">
        <v>1782</v>
      </c>
      <c r="F922" s="38" t="s">
        <v>264</v>
      </c>
      <c r="G922" s="38" t="s">
        <v>125</v>
      </c>
      <c r="H922" s="38" t="s">
        <v>78</v>
      </c>
      <c r="I922" s="38" t="s">
        <v>79</v>
      </c>
      <c r="J922" s="38" t="s">
        <v>80</v>
      </c>
      <c r="K922" s="39">
        <v>7</v>
      </c>
      <c r="L922" s="38" t="s">
        <v>1783</v>
      </c>
      <c r="M922" s="38" t="s">
        <v>1784</v>
      </c>
      <c r="N922" s="38" t="s">
        <v>105</v>
      </c>
      <c r="O922" s="38" t="s">
        <v>84</v>
      </c>
      <c r="P922" s="38" t="s">
        <v>167</v>
      </c>
      <c r="Q922" s="31">
        <f ca="1">RANDBETWEEN(40,110)/100</f>
        <v>0.75</v>
      </c>
      <c r="R922" s="31">
        <f ca="1">Q922*(IF(J922="Yes",1.25,1))</f>
        <v>0.9375</v>
      </c>
      <c r="S922" s="31">
        <f ca="1">R922*(IF(OR(VALUE(P922)&gt;8,VALUE(D922)&gt;80),1.25,1))</f>
        <v>0.9375</v>
      </c>
      <c r="T922" s="31">
        <f ca="1">S922*(IF(H922="Mass Customer",0.85,1))</f>
        <v>0.796875</v>
      </c>
      <c r="U922" s="31">
        <f>RANK(W922,W859:W1589,0)</f>
        <v>39</v>
      </c>
      <c r="V922" s="31">
        <v>329</v>
      </c>
      <c r="W922" s="56">
        <v>1</v>
      </c>
    </row>
    <row r="923" spans="1:23" ht="15.75" customHeight="1" x14ac:dyDescent="0.3">
      <c r="A923" s="38" t="s">
        <v>3488</v>
      </c>
      <c r="B923" s="38" t="s">
        <v>3489</v>
      </c>
      <c r="C923" s="38" t="s">
        <v>74</v>
      </c>
      <c r="D923" s="41">
        <v>37</v>
      </c>
      <c r="E923" s="43" t="s">
        <v>3490</v>
      </c>
      <c r="F923" s="38" t="s">
        <v>2205</v>
      </c>
      <c r="G923" s="38" t="s">
        <v>230</v>
      </c>
      <c r="H923" s="38" t="s">
        <v>126</v>
      </c>
      <c r="I923" s="38" t="s">
        <v>79</v>
      </c>
      <c r="J923" s="38" t="s">
        <v>80</v>
      </c>
      <c r="K923" s="39">
        <v>9</v>
      </c>
      <c r="L923" s="38" t="s">
        <v>3491</v>
      </c>
      <c r="M923" s="38" t="s">
        <v>764</v>
      </c>
      <c r="N923" s="38" t="s">
        <v>94</v>
      </c>
      <c r="O923" s="38" t="s">
        <v>84</v>
      </c>
      <c r="P923" s="38" t="s">
        <v>99</v>
      </c>
      <c r="Q923" s="31">
        <f ca="1">RANDBETWEEN(40,110)/100</f>
        <v>1.08</v>
      </c>
      <c r="R923" s="31">
        <f ca="1">Q923*(IF(J923="Yes",1.25,1))</f>
        <v>1.35</v>
      </c>
      <c r="S923" s="31">
        <f ca="1">R923*(IF(OR(VALUE(P923)&gt;8,VALUE(D923)&gt;80),1.25,1))</f>
        <v>1.6875</v>
      </c>
      <c r="T923" s="31">
        <f ca="1">S923*(IF(H923="Mass Customer",0.85,1))</f>
        <v>1.6875</v>
      </c>
      <c r="U923" s="31">
        <f>RANK(W923,W862:W1196,0)</f>
        <v>101</v>
      </c>
      <c r="V923" s="31">
        <v>725</v>
      </c>
      <c r="W923" s="56">
        <v>0.66937499999999994</v>
      </c>
    </row>
    <row r="924" spans="1:23" ht="15.75" customHeight="1" x14ac:dyDescent="0.3">
      <c r="A924" s="38" t="s">
        <v>4562</v>
      </c>
      <c r="B924" s="38" t="s">
        <v>4563</v>
      </c>
      <c r="C924" s="38" t="s">
        <v>98</v>
      </c>
      <c r="D924" s="41">
        <v>44</v>
      </c>
      <c r="E924" s="43" t="s">
        <v>3490</v>
      </c>
      <c r="F924" s="38" t="s">
        <v>4431</v>
      </c>
      <c r="G924" s="38" t="s">
        <v>178</v>
      </c>
      <c r="H924" s="38" t="s">
        <v>78</v>
      </c>
      <c r="I924" s="38" t="s">
        <v>79</v>
      </c>
      <c r="J924" s="38" t="s">
        <v>91</v>
      </c>
      <c r="K924" s="39">
        <v>15</v>
      </c>
      <c r="L924" s="38" t="s">
        <v>4564</v>
      </c>
      <c r="M924" s="38" t="s">
        <v>135</v>
      </c>
      <c r="N924" s="38" t="s">
        <v>94</v>
      </c>
      <c r="O924" s="38" t="s">
        <v>84</v>
      </c>
      <c r="P924" s="38" t="s">
        <v>129</v>
      </c>
      <c r="Q924" s="31">
        <f ca="1">RANDBETWEEN(40,110)/100</f>
        <v>0.53</v>
      </c>
      <c r="R924" s="31">
        <f ca="1">Q924*(IF(J924="Yes",1.25,1))</f>
        <v>0.53</v>
      </c>
      <c r="S924" s="31">
        <f ca="1">R924*(IF(OR(VALUE(P924)&gt;8,VALUE(D924)&gt;80),1.25,1))</f>
        <v>0.53</v>
      </c>
      <c r="T924" s="31">
        <f ca="1">S924*(IF(H924="Mass Customer",0.85,1))</f>
        <v>0.45050000000000001</v>
      </c>
      <c r="U924" s="31">
        <f>RANK(W924,W862:W936,0)</f>
        <v>75</v>
      </c>
      <c r="V924" s="31">
        <v>988</v>
      </c>
      <c r="W924" s="56">
        <v>0.39950000000000002</v>
      </c>
    </row>
    <row r="925" spans="1:23" ht="15.75" customHeight="1" x14ac:dyDescent="0.3">
      <c r="A925" s="38" t="s">
        <v>2502</v>
      </c>
      <c r="B925" s="38" t="s">
        <v>2503</v>
      </c>
      <c r="C925" s="38" t="s">
        <v>74</v>
      </c>
      <c r="D925" s="41">
        <v>86</v>
      </c>
      <c r="E925" s="43" t="s">
        <v>2504</v>
      </c>
      <c r="F925" s="38" t="s">
        <v>724</v>
      </c>
      <c r="G925" s="38" t="s">
        <v>101</v>
      </c>
      <c r="H925" s="38" t="s">
        <v>102</v>
      </c>
      <c r="I925" s="38" t="s">
        <v>79</v>
      </c>
      <c r="J925" s="38" t="s">
        <v>80</v>
      </c>
      <c r="K925" s="39">
        <v>10</v>
      </c>
      <c r="L925" s="38" t="s">
        <v>2505</v>
      </c>
      <c r="M925" s="38" t="s">
        <v>1016</v>
      </c>
      <c r="N925" s="38" t="s">
        <v>94</v>
      </c>
      <c r="O925" s="38" t="s">
        <v>84</v>
      </c>
      <c r="P925" s="38" t="s">
        <v>99</v>
      </c>
      <c r="Q925" s="31">
        <f ca="1">RANDBETWEEN(40,110)/100</f>
        <v>0.72</v>
      </c>
      <c r="R925" s="31">
        <f ca="1">Q925*(IF(J925="Yes",1.25,1))</f>
        <v>0.89999999999999991</v>
      </c>
      <c r="S925" s="31">
        <f ca="1">R925*(IF(OR(VALUE(P925)&gt;8,VALUE(D925)&gt;80),1.25,1))</f>
        <v>1.125</v>
      </c>
      <c r="T925" s="31">
        <f ca="1">S925*(IF(H925="Mass Customer",0.85,1))</f>
        <v>1.125</v>
      </c>
      <c r="U925" s="31">
        <f>RANK(W925,W865:W1429,0)</f>
        <v>66</v>
      </c>
      <c r="V925" s="31">
        <v>495</v>
      </c>
      <c r="W925" s="56">
        <v>0.86328125</v>
      </c>
    </row>
    <row r="926" spans="1:23" ht="15.75" hidden="1" customHeight="1" x14ac:dyDescent="0.3">
      <c r="A926" s="38" t="s">
        <v>727</v>
      </c>
      <c r="B926" s="38" t="s">
        <v>728</v>
      </c>
      <c r="C926" s="38" t="s">
        <v>74</v>
      </c>
      <c r="D926" s="41">
        <v>45</v>
      </c>
      <c r="E926" s="43" t="s">
        <v>729</v>
      </c>
      <c r="F926" s="40"/>
      <c r="G926" s="38" t="s">
        <v>178</v>
      </c>
      <c r="H926" s="38" t="s">
        <v>78</v>
      </c>
      <c r="I926" s="38" t="s">
        <v>79</v>
      </c>
      <c r="J926" s="38" t="s">
        <v>91</v>
      </c>
      <c r="K926" s="39">
        <v>5</v>
      </c>
      <c r="L926" s="38" t="s">
        <v>730</v>
      </c>
      <c r="M926" s="38" t="s">
        <v>731</v>
      </c>
      <c r="N926" s="38" t="s">
        <v>94</v>
      </c>
      <c r="O926" s="38" t="s">
        <v>84</v>
      </c>
      <c r="P926" s="38" t="s">
        <v>106</v>
      </c>
      <c r="Q926" s="31">
        <f ca="1">RANDBETWEEN(40,110)/100</f>
        <v>0.75</v>
      </c>
      <c r="R926" s="31">
        <f ca="1">Q926*(IF(J926="Yes",1.25,1))</f>
        <v>0.75</v>
      </c>
      <c r="S926" s="31">
        <f ca="1">R926*(IF(OR(VALUE(P926)&gt;8,VALUE(D926)&gt;80),1.25,1))</f>
        <v>0.75</v>
      </c>
      <c r="T926" s="31">
        <f ca="1">S926*(IF(H926="Mass Customer",0.85,1))</f>
        <v>0.63749999999999996</v>
      </c>
      <c r="U926" s="31">
        <f>RANK(W926,W867:W1810,0)</f>
        <v>18</v>
      </c>
      <c r="V926" s="31">
        <v>114</v>
      </c>
      <c r="W926" s="31">
        <v>1.2749999999999999</v>
      </c>
    </row>
    <row r="927" spans="1:23" ht="15.75" customHeight="1" x14ac:dyDescent="0.3">
      <c r="A927" s="38" t="s">
        <v>2689</v>
      </c>
      <c r="B927" s="38" t="s">
        <v>2690</v>
      </c>
      <c r="C927" s="38" t="s">
        <v>98</v>
      </c>
      <c r="D927" s="41">
        <v>37</v>
      </c>
      <c r="E927" s="43" t="s">
        <v>2691</v>
      </c>
      <c r="F927" s="38" t="s">
        <v>2692</v>
      </c>
      <c r="G927" s="38" t="s">
        <v>77</v>
      </c>
      <c r="H927" s="38" t="s">
        <v>78</v>
      </c>
      <c r="I927" s="38" t="s">
        <v>79</v>
      </c>
      <c r="J927" s="38" t="s">
        <v>91</v>
      </c>
      <c r="K927" s="39">
        <v>7</v>
      </c>
      <c r="L927" s="38" t="s">
        <v>2693</v>
      </c>
      <c r="M927" s="38" t="s">
        <v>2694</v>
      </c>
      <c r="N927" s="38" t="s">
        <v>94</v>
      </c>
      <c r="O927" s="38" t="s">
        <v>84</v>
      </c>
      <c r="P927" s="38" t="s">
        <v>355</v>
      </c>
      <c r="Q927" s="31">
        <f ca="1">RANDBETWEEN(40,110)/100</f>
        <v>0.98</v>
      </c>
      <c r="R927" s="31">
        <f ca="1">Q927*(IF(J927="Yes",1.25,1))</f>
        <v>0.98</v>
      </c>
      <c r="S927" s="31">
        <f ca="1">R927*(IF(OR(VALUE(P927)&gt;8,VALUE(D927)&gt;80),1.25,1))</f>
        <v>1.2250000000000001</v>
      </c>
      <c r="T927" s="31">
        <f ca="1">S927*(IF(H927="Mass Customer",0.85,1))</f>
        <v>1.04125</v>
      </c>
      <c r="U927" s="31">
        <f>RANK(W927,W869:W1387,0)</f>
        <v>69</v>
      </c>
      <c r="V927" s="31">
        <v>536</v>
      </c>
      <c r="W927" s="56">
        <v>0.82500000000000007</v>
      </c>
    </row>
    <row r="928" spans="1:23" ht="15.75" customHeight="1" x14ac:dyDescent="0.3">
      <c r="A928" s="38" t="s">
        <v>1916</v>
      </c>
      <c r="B928" s="38" t="s">
        <v>1917</v>
      </c>
      <c r="C928" s="38" t="s">
        <v>98</v>
      </c>
      <c r="D928" s="41">
        <v>67</v>
      </c>
      <c r="E928" s="43" t="s">
        <v>1918</v>
      </c>
      <c r="F928" s="38" t="s">
        <v>636</v>
      </c>
      <c r="G928" s="38" t="s">
        <v>101</v>
      </c>
      <c r="H928" s="38" t="s">
        <v>78</v>
      </c>
      <c r="I928" s="38" t="s">
        <v>79</v>
      </c>
      <c r="J928" s="38" t="s">
        <v>80</v>
      </c>
      <c r="K928" s="39">
        <v>10</v>
      </c>
      <c r="L928" s="38" t="s">
        <v>1919</v>
      </c>
      <c r="M928" s="38" t="s">
        <v>1920</v>
      </c>
      <c r="N928" s="38" t="s">
        <v>94</v>
      </c>
      <c r="O928" s="38" t="s">
        <v>84</v>
      </c>
      <c r="P928" s="38" t="s">
        <v>210</v>
      </c>
      <c r="Q928" s="31">
        <f ca="1">RANDBETWEEN(40,110)/100</f>
        <v>0.6</v>
      </c>
      <c r="R928" s="31">
        <f ca="1">Q928*(IF(J928="Yes",1.25,1))</f>
        <v>0.75</v>
      </c>
      <c r="S928" s="31">
        <f ca="1">R928*(IF(OR(VALUE(P928)&gt;8,VALUE(D928)&gt;80),1.25,1))</f>
        <v>0.75</v>
      </c>
      <c r="T928" s="31">
        <f ca="1">S928*(IF(H928="Mass Customer",0.85,1))</f>
        <v>0.63749999999999996</v>
      </c>
      <c r="U928" s="31">
        <f>RANK(W928,W871:W1565,0)</f>
        <v>42</v>
      </c>
      <c r="V928" s="31">
        <v>361</v>
      </c>
      <c r="W928" s="56">
        <v>0.97750000000000004</v>
      </c>
    </row>
    <row r="929" spans="1:23" ht="15.75" customHeight="1" x14ac:dyDescent="0.3">
      <c r="A929" s="38" t="s">
        <v>2166</v>
      </c>
      <c r="B929" s="38" t="s">
        <v>2167</v>
      </c>
      <c r="C929" s="38" t="s">
        <v>74</v>
      </c>
      <c r="D929" s="41">
        <v>76</v>
      </c>
      <c r="E929" s="43" t="s">
        <v>2168</v>
      </c>
      <c r="F929" s="38" t="s">
        <v>1488</v>
      </c>
      <c r="G929" s="38" t="s">
        <v>101</v>
      </c>
      <c r="H929" s="38" t="s">
        <v>102</v>
      </c>
      <c r="I929" s="38" t="s">
        <v>79</v>
      </c>
      <c r="J929" s="38" t="s">
        <v>80</v>
      </c>
      <c r="K929" s="39">
        <v>1</v>
      </c>
      <c r="L929" s="38" t="s">
        <v>2169</v>
      </c>
      <c r="M929" s="38" t="s">
        <v>2170</v>
      </c>
      <c r="N929" s="38" t="s">
        <v>94</v>
      </c>
      <c r="O929" s="38" t="s">
        <v>84</v>
      </c>
      <c r="P929" s="38" t="s">
        <v>99</v>
      </c>
      <c r="Q929" s="31">
        <f ca="1">RANDBETWEEN(40,110)/100</f>
        <v>0.62</v>
      </c>
      <c r="R929" s="31">
        <f ca="1">Q929*(IF(J929="Yes",1.25,1))</f>
        <v>0.77500000000000002</v>
      </c>
      <c r="S929" s="31">
        <f ca="1">R929*(IF(OR(VALUE(P929)&gt;8,VALUE(D929)&gt;80),1.25,1))</f>
        <v>0.96875</v>
      </c>
      <c r="T929" s="31">
        <f ca="1">S929*(IF(H929="Mass Customer",0.85,1))</f>
        <v>0.96875</v>
      </c>
      <c r="U929" s="31">
        <f>RANK(W929,W873:W1510,0)</f>
        <v>50</v>
      </c>
      <c r="V929" s="31">
        <v>419</v>
      </c>
      <c r="W929" s="56">
        <v>0.91640624999999998</v>
      </c>
    </row>
    <row r="930" spans="1:23" ht="15.75" customHeight="1" x14ac:dyDescent="0.3">
      <c r="A930" s="38" t="s">
        <v>3045</v>
      </c>
      <c r="B930" s="38" t="s">
        <v>3046</v>
      </c>
      <c r="C930" s="38" t="s">
        <v>74</v>
      </c>
      <c r="D930" s="41">
        <v>31</v>
      </c>
      <c r="E930" s="43" t="s">
        <v>3047</v>
      </c>
      <c r="F930" s="38" t="s">
        <v>3048</v>
      </c>
      <c r="G930" s="38" t="s">
        <v>77</v>
      </c>
      <c r="H930" s="38" t="s">
        <v>78</v>
      </c>
      <c r="I930" s="38" t="s">
        <v>79</v>
      </c>
      <c r="J930" s="38" t="s">
        <v>80</v>
      </c>
      <c r="K930" s="39">
        <v>8</v>
      </c>
      <c r="L930" s="38" t="s">
        <v>3049</v>
      </c>
      <c r="M930" s="38" t="s">
        <v>3050</v>
      </c>
      <c r="N930" s="38" t="s">
        <v>83</v>
      </c>
      <c r="O930" s="38" t="s">
        <v>84</v>
      </c>
      <c r="P930" s="38" t="s">
        <v>129</v>
      </c>
      <c r="Q930" s="31">
        <f ca="1">RANDBETWEEN(40,110)/100</f>
        <v>0.64</v>
      </c>
      <c r="R930" s="31">
        <f ca="1">Q930*(IF(J930="Yes",1.25,1))</f>
        <v>0.8</v>
      </c>
      <c r="S930" s="31">
        <f ca="1">R930*(IF(OR(VALUE(P930)&gt;8,VALUE(D930)&gt;80),1.25,1))</f>
        <v>0.8</v>
      </c>
      <c r="T930" s="31">
        <f ca="1">S930*(IF(H930="Mass Customer",0.85,1))</f>
        <v>0.68</v>
      </c>
      <c r="U930" s="31">
        <f>RANK(W930,W875:W1307,0)</f>
        <v>82</v>
      </c>
      <c r="V930" s="31">
        <v>620</v>
      </c>
      <c r="W930" s="56">
        <v>0.75</v>
      </c>
    </row>
    <row r="931" spans="1:23" ht="15.75" customHeight="1" x14ac:dyDescent="0.3">
      <c r="A931" s="38" t="s">
        <v>226</v>
      </c>
      <c r="B931" s="38" t="s">
        <v>227</v>
      </c>
      <c r="C931" s="38" t="s">
        <v>74</v>
      </c>
      <c r="D931" s="41">
        <v>26</v>
      </c>
      <c r="E931" s="43" t="s">
        <v>228</v>
      </c>
      <c r="F931" s="38" t="s">
        <v>229</v>
      </c>
      <c r="G931" s="38" t="s">
        <v>230</v>
      </c>
      <c r="H931" s="38" t="s">
        <v>78</v>
      </c>
      <c r="I931" s="38" t="s">
        <v>79</v>
      </c>
      <c r="J931" s="38" t="s">
        <v>91</v>
      </c>
      <c r="K931" s="39">
        <v>3</v>
      </c>
      <c r="L931" s="38" t="s">
        <v>231</v>
      </c>
      <c r="M931" s="38" t="s">
        <v>232</v>
      </c>
      <c r="N931" s="38" t="s">
        <v>83</v>
      </c>
      <c r="O931" s="38" t="s">
        <v>84</v>
      </c>
      <c r="P931" s="38" t="s">
        <v>233</v>
      </c>
      <c r="Q931" s="31">
        <f ca="1">RANDBETWEEN(40,110)/100</f>
        <v>1.08</v>
      </c>
      <c r="R931" s="31">
        <f ca="1">Q931*(IF(J931="Yes",1.25,1))</f>
        <v>1.08</v>
      </c>
      <c r="S931" s="31">
        <f ca="1">R931*(IF(OR(VALUE(P931)&gt;8,VALUE(D931)&gt;80),1.25,1))</f>
        <v>1.08</v>
      </c>
      <c r="T931" s="31">
        <f ca="1">S931*(IF(H931="Mass Customer",0.85,1))</f>
        <v>0.91800000000000004</v>
      </c>
      <c r="U931" s="31">
        <f>RANK(W931,W908:W1908,0)</f>
        <v>2</v>
      </c>
      <c r="V931" s="31">
        <v>23</v>
      </c>
      <c r="W931" s="56">
        <v>1.5</v>
      </c>
    </row>
    <row r="932" spans="1:23" ht="15.75" customHeight="1" x14ac:dyDescent="0.3">
      <c r="A932" s="38" t="s">
        <v>4318</v>
      </c>
      <c r="B932" s="38" t="s">
        <v>4319</v>
      </c>
      <c r="C932" s="38" t="s">
        <v>74</v>
      </c>
      <c r="D932" s="41">
        <v>75</v>
      </c>
      <c r="E932" s="43" t="s">
        <v>228</v>
      </c>
      <c r="F932" s="38" t="s">
        <v>264</v>
      </c>
      <c r="G932" s="38" t="s">
        <v>125</v>
      </c>
      <c r="H932" s="38" t="s">
        <v>126</v>
      </c>
      <c r="I932" s="38" t="s">
        <v>79</v>
      </c>
      <c r="J932" s="38" t="s">
        <v>91</v>
      </c>
      <c r="K932" s="39">
        <v>3</v>
      </c>
      <c r="L932" s="38" t="s">
        <v>4320</v>
      </c>
      <c r="M932" s="38" t="s">
        <v>197</v>
      </c>
      <c r="N932" s="38" t="s">
        <v>83</v>
      </c>
      <c r="O932" s="38" t="s">
        <v>84</v>
      </c>
      <c r="P932" s="38" t="s">
        <v>233</v>
      </c>
      <c r="Q932" s="31">
        <f ca="1">RANDBETWEEN(40,110)/100</f>
        <v>0.63</v>
      </c>
      <c r="R932" s="31">
        <f ca="1">Q932*(IF(J932="Yes",1.25,1))</f>
        <v>0.63</v>
      </c>
      <c r="S932" s="31">
        <f ca="1">R932*(IF(OR(VALUE(P932)&gt;8,VALUE(D932)&gt;80),1.25,1))</f>
        <v>0.63</v>
      </c>
      <c r="T932" s="31">
        <f ca="1">S932*(IF(H932="Mass Customer",0.85,1))</f>
        <v>0.63</v>
      </c>
      <c r="U932" s="31">
        <f>RANK(W932,W878:W1004,0)</f>
        <v>116</v>
      </c>
      <c r="V932" s="31">
        <v>928</v>
      </c>
      <c r="W932" s="56">
        <v>0.48</v>
      </c>
    </row>
    <row r="933" spans="1:23" ht="15.75" customHeight="1" x14ac:dyDescent="0.3">
      <c r="A933" s="38" t="s">
        <v>2710</v>
      </c>
      <c r="B933" s="38" t="s">
        <v>2711</v>
      </c>
      <c r="C933" s="38" t="s">
        <v>74</v>
      </c>
      <c r="D933" s="41">
        <v>60</v>
      </c>
      <c r="E933" s="43" t="s">
        <v>2712</v>
      </c>
      <c r="F933" s="38" t="s">
        <v>1498</v>
      </c>
      <c r="G933" s="38" t="s">
        <v>77</v>
      </c>
      <c r="H933" s="38" t="s">
        <v>126</v>
      </c>
      <c r="I933" s="38" t="s">
        <v>79</v>
      </c>
      <c r="J933" s="38" t="s">
        <v>80</v>
      </c>
      <c r="K933" s="39">
        <v>2</v>
      </c>
      <c r="L933" s="38" t="s">
        <v>2713</v>
      </c>
      <c r="M933" s="38" t="s">
        <v>2714</v>
      </c>
      <c r="N933" s="38" t="s">
        <v>105</v>
      </c>
      <c r="O933" s="38" t="s">
        <v>84</v>
      </c>
      <c r="P933" s="38" t="s">
        <v>85</v>
      </c>
      <c r="Q933" s="31">
        <f ca="1">RANDBETWEEN(40,110)/100</f>
        <v>0.97</v>
      </c>
      <c r="R933" s="31">
        <f ca="1">Q933*(IF(J933="Yes",1.25,1))</f>
        <v>1.2124999999999999</v>
      </c>
      <c r="S933" s="31">
        <f ca="1">R933*(IF(OR(VALUE(P933)&gt;8,VALUE(D933)&gt;80),1.25,1))</f>
        <v>1.2124999999999999</v>
      </c>
      <c r="T933" s="31">
        <f ca="1">S933*(IF(H933="Mass Customer",0.85,1))</f>
        <v>1.2124999999999999</v>
      </c>
      <c r="U933" s="31">
        <f>RANK(W933,W881:W1388,0)</f>
        <v>64</v>
      </c>
      <c r="V933" s="31">
        <v>544</v>
      </c>
      <c r="W933" s="56">
        <v>0.82450000000000001</v>
      </c>
    </row>
    <row r="934" spans="1:23" ht="15.75" hidden="1" customHeight="1" x14ac:dyDescent="0.3">
      <c r="A934" s="38" t="s">
        <v>2845</v>
      </c>
      <c r="B934" s="38" t="s">
        <v>2846</v>
      </c>
      <c r="C934" s="38" t="s">
        <v>98</v>
      </c>
      <c r="D934" s="41">
        <v>66</v>
      </c>
      <c r="E934" s="43" t="s">
        <v>2847</v>
      </c>
      <c r="F934" s="40"/>
      <c r="G934" s="38" t="s">
        <v>230</v>
      </c>
      <c r="H934" s="38" t="s">
        <v>78</v>
      </c>
      <c r="I934" s="38" t="s">
        <v>79</v>
      </c>
      <c r="J934" s="38" t="s">
        <v>91</v>
      </c>
      <c r="K934" s="39">
        <v>4</v>
      </c>
      <c r="L934" s="38" t="s">
        <v>2848</v>
      </c>
      <c r="M934" s="38" t="s">
        <v>803</v>
      </c>
      <c r="N934" s="38" t="s">
        <v>94</v>
      </c>
      <c r="O934" s="38" t="s">
        <v>84</v>
      </c>
      <c r="P934" s="38" t="s">
        <v>129</v>
      </c>
      <c r="Q934" s="31">
        <f ca="1">RANDBETWEEN(40,110)/100</f>
        <v>0.7</v>
      </c>
      <c r="R934" s="31">
        <f ca="1">Q934*(IF(J934="Yes",1.25,1))</f>
        <v>0.7</v>
      </c>
      <c r="S934" s="31">
        <f ca="1">R934*(IF(OR(VALUE(P934)&gt;8,VALUE(D934)&gt;80),1.25,1))</f>
        <v>0.7</v>
      </c>
      <c r="T934" s="31">
        <f ca="1">S934*(IF(H934="Mass Customer",0.85,1))</f>
        <v>0.59499999999999997</v>
      </c>
      <c r="U934" s="31">
        <f>RANK(W934,W883:W1358,0)</f>
        <v>66</v>
      </c>
      <c r="V934" s="31">
        <v>575</v>
      </c>
      <c r="W934" s="31">
        <v>0.796875</v>
      </c>
    </row>
    <row r="935" spans="1:23" ht="15.75" hidden="1" customHeight="1" x14ac:dyDescent="0.3">
      <c r="A935" s="38" t="s">
        <v>4499</v>
      </c>
      <c r="B935" s="38" t="s">
        <v>4500</v>
      </c>
      <c r="C935" s="38" t="s">
        <v>74</v>
      </c>
      <c r="D935" s="41">
        <v>82</v>
      </c>
      <c r="E935" s="43" t="s">
        <v>4501</v>
      </c>
      <c r="F935" s="40"/>
      <c r="G935" s="38" t="s">
        <v>178</v>
      </c>
      <c r="H935" s="38" t="s">
        <v>78</v>
      </c>
      <c r="I935" s="38" t="s">
        <v>79</v>
      </c>
      <c r="J935" s="38" t="s">
        <v>80</v>
      </c>
      <c r="K935" s="39">
        <v>11</v>
      </c>
      <c r="L935" s="38" t="s">
        <v>4502</v>
      </c>
      <c r="M935" s="38" t="s">
        <v>4503</v>
      </c>
      <c r="N935" s="38" t="s">
        <v>94</v>
      </c>
      <c r="O935" s="38" t="s">
        <v>84</v>
      </c>
      <c r="P935" s="38" t="s">
        <v>99</v>
      </c>
      <c r="Q935" s="31">
        <f ca="1">RANDBETWEEN(40,110)/100</f>
        <v>0.42</v>
      </c>
      <c r="R935" s="31">
        <f ca="1">Q935*(IF(J935="Yes",1.25,1))</f>
        <v>0.52500000000000002</v>
      </c>
      <c r="S935" s="31">
        <f ca="1">R935*(IF(OR(VALUE(P935)&gt;8,VALUE(D935)&gt;80),1.25,1))</f>
        <v>0.65625</v>
      </c>
      <c r="T935" s="31">
        <f ca="1">S935*(IF(H935="Mass Customer",0.85,1))</f>
        <v>0.55781249999999993</v>
      </c>
      <c r="U935" s="31">
        <f>RANK(W935,W885:W962,0)</f>
        <v>76</v>
      </c>
      <c r="V935" s="31">
        <v>972</v>
      </c>
      <c r="W935" s="31">
        <v>0.43</v>
      </c>
    </row>
    <row r="936" spans="1:23" ht="15.75" customHeight="1" x14ac:dyDescent="0.3">
      <c r="A936" s="38" t="s">
        <v>4010</v>
      </c>
      <c r="B936" s="38" t="s">
        <v>4011</v>
      </c>
      <c r="C936" s="38" t="s">
        <v>74</v>
      </c>
      <c r="D936" s="41">
        <v>62</v>
      </c>
      <c r="E936" s="43" t="s">
        <v>4012</v>
      </c>
      <c r="F936" s="38" t="s">
        <v>866</v>
      </c>
      <c r="G936" s="38" t="s">
        <v>178</v>
      </c>
      <c r="H936" s="38" t="s">
        <v>78</v>
      </c>
      <c r="I936" s="38" t="s">
        <v>79</v>
      </c>
      <c r="J936" s="38" t="s">
        <v>80</v>
      </c>
      <c r="K936" s="39">
        <v>1</v>
      </c>
      <c r="L936" s="38" t="s">
        <v>4013</v>
      </c>
      <c r="M936" s="38" t="s">
        <v>1880</v>
      </c>
      <c r="N936" s="38" t="s">
        <v>94</v>
      </c>
      <c r="O936" s="38" t="s">
        <v>84</v>
      </c>
      <c r="P936" s="38" t="s">
        <v>167</v>
      </c>
      <c r="Q936" s="31">
        <f ca="1">RANDBETWEEN(40,110)/100</f>
        <v>0.77</v>
      </c>
      <c r="R936" s="31">
        <f ca="1">Q936*(IF(J936="Yes",1.25,1))</f>
        <v>0.96250000000000002</v>
      </c>
      <c r="S936" s="31">
        <f ca="1">R936*(IF(OR(VALUE(P936)&gt;8,VALUE(D936)&gt;80),1.25,1))</f>
        <v>0.96250000000000002</v>
      </c>
      <c r="T936" s="31">
        <f ca="1">S936*(IF(H936="Mass Customer",0.85,1))</f>
        <v>0.81812499999999999</v>
      </c>
      <c r="U936" s="31">
        <f>RANK(W936,W887:W1083,0)</f>
        <v>98</v>
      </c>
      <c r="V936" s="31">
        <v>851</v>
      </c>
      <c r="W936" s="56">
        <v>0.5625</v>
      </c>
    </row>
    <row r="937" spans="1:23" ht="15.75" customHeight="1" x14ac:dyDescent="0.3">
      <c r="A937" s="38" t="s">
        <v>3562</v>
      </c>
      <c r="B937" s="38" t="s">
        <v>3563</v>
      </c>
      <c r="C937" s="38" t="s">
        <v>74</v>
      </c>
      <c r="D937" s="41">
        <v>87</v>
      </c>
      <c r="E937" s="43" t="s">
        <v>3564</v>
      </c>
      <c r="F937" s="38" t="s">
        <v>1348</v>
      </c>
      <c r="G937" s="38" t="s">
        <v>125</v>
      </c>
      <c r="H937" s="38" t="s">
        <v>78</v>
      </c>
      <c r="I937" s="38" t="s">
        <v>79</v>
      </c>
      <c r="J937" s="38" t="s">
        <v>91</v>
      </c>
      <c r="K937" s="39">
        <v>11</v>
      </c>
      <c r="L937" s="38" t="s">
        <v>3565</v>
      </c>
      <c r="M937" s="38" t="s">
        <v>809</v>
      </c>
      <c r="N937" s="38" t="s">
        <v>94</v>
      </c>
      <c r="O937" s="38" t="s">
        <v>84</v>
      </c>
      <c r="P937" s="38" t="s">
        <v>210</v>
      </c>
      <c r="Q937" s="31">
        <f ca="1">RANDBETWEEN(40,110)/100</f>
        <v>0.69</v>
      </c>
      <c r="R937" s="31">
        <f ca="1">Q937*(IF(J937="Yes",1.25,1))</f>
        <v>0.69</v>
      </c>
      <c r="S937" s="31">
        <f ca="1">R937*(IF(OR(VALUE(P937)&gt;8,VALUE(D937)&gt;80),1.25,1))</f>
        <v>0.86249999999999993</v>
      </c>
      <c r="T937" s="31">
        <f ca="1">S937*(IF(H937="Mass Customer",0.85,1))</f>
        <v>0.73312499999999992</v>
      </c>
      <c r="U937" s="31">
        <f>RANK(W937,W889:W1192,0)</f>
        <v>85</v>
      </c>
      <c r="V937" s="31">
        <v>744</v>
      </c>
      <c r="W937" s="56">
        <v>0.65625</v>
      </c>
    </row>
    <row r="938" spans="1:23" ht="15.75" customHeight="1" x14ac:dyDescent="0.3">
      <c r="A938" s="38" t="s">
        <v>1068</v>
      </c>
      <c r="B938" s="38" t="s">
        <v>2992</v>
      </c>
      <c r="C938" s="38" t="s">
        <v>98</v>
      </c>
      <c r="D938" s="41">
        <v>94</v>
      </c>
      <c r="E938" s="43" t="s">
        <v>2993</v>
      </c>
      <c r="F938" s="38" t="s">
        <v>1348</v>
      </c>
      <c r="G938" s="38" t="s">
        <v>77</v>
      </c>
      <c r="H938" s="38" t="s">
        <v>78</v>
      </c>
      <c r="I938" s="38" t="s">
        <v>79</v>
      </c>
      <c r="J938" s="38" t="s">
        <v>80</v>
      </c>
      <c r="K938" s="39">
        <v>9</v>
      </c>
      <c r="L938" s="38" t="s">
        <v>2994</v>
      </c>
      <c r="M938" s="38" t="s">
        <v>465</v>
      </c>
      <c r="N938" s="38" t="s">
        <v>94</v>
      </c>
      <c r="O938" s="38" t="s">
        <v>84</v>
      </c>
      <c r="P938" s="38" t="s">
        <v>167</v>
      </c>
      <c r="Q938" s="31">
        <f ca="1">RANDBETWEEN(40,110)/100</f>
        <v>1.06</v>
      </c>
      <c r="R938" s="31">
        <f ca="1">Q938*(IF(J938="Yes",1.25,1))</f>
        <v>1.3250000000000002</v>
      </c>
      <c r="S938" s="31">
        <f ca="1">R938*(IF(OR(VALUE(P938)&gt;8,VALUE(D938)&gt;80),1.25,1))</f>
        <v>1.6562500000000002</v>
      </c>
      <c r="T938" s="31">
        <f ca="1">S938*(IF(H938="Mass Customer",0.85,1))</f>
        <v>1.4078125000000001</v>
      </c>
      <c r="U938" s="31">
        <f>RANK(W938,W891:W1328,0)</f>
        <v>70</v>
      </c>
      <c r="V938" s="31">
        <v>609</v>
      </c>
      <c r="W938" s="56">
        <v>0.76249999999999996</v>
      </c>
    </row>
    <row r="939" spans="1:23" ht="15.75" customHeight="1" x14ac:dyDescent="0.3">
      <c r="A939" s="38" t="s">
        <v>4440</v>
      </c>
      <c r="B939" s="38" t="s">
        <v>4441</v>
      </c>
      <c r="C939" s="38" t="s">
        <v>98</v>
      </c>
      <c r="D939" s="41">
        <v>78</v>
      </c>
      <c r="E939" s="43" t="s">
        <v>4442</v>
      </c>
      <c r="F939" s="38" t="s">
        <v>4443</v>
      </c>
      <c r="G939" s="38" t="s">
        <v>140</v>
      </c>
      <c r="H939" s="38" t="s">
        <v>78</v>
      </c>
      <c r="I939" s="38" t="s">
        <v>79</v>
      </c>
      <c r="J939" s="38" t="s">
        <v>91</v>
      </c>
      <c r="K939" s="39">
        <v>7</v>
      </c>
      <c r="L939" s="38" t="s">
        <v>4444</v>
      </c>
      <c r="M939" s="38" t="s">
        <v>1895</v>
      </c>
      <c r="N939" s="38" t="s">
        <v>105</v>
      </c>
      <c r="O939" s="38" t="s">
        <v>84</v>
      </c>
      <c r="P939" s="38" t="s">
        <v>167</v>
      </c>
      <c r="Q939" s="31">
        <f ca="1">RANDBETWEEN(40,110)/100</f>
        <v>0.48</v>
      </c>
      <c r="R939" s="31">
        <f ca="1">Q939*(IF(J939="Yes",1.25,1))</f>
        <v>0.48</v>
      </c>
      <c r="S939" s="31">
        <f ca="1">R939*(IF(OR(VALUE(P939)&gt;8,VALUE(D939)&gt;80),1.25,1))</f>
        <v>0.48</v>
      </c>
      <c r="T939" s="31">
        <f ca="1">S939*(IF(H939="Mass Customer",0.85,1))</f>
        <v>0.40799999999999997</v>
      </c>
      <c r="U939" s="31">
        <f>RANK(W939,W893:W980,0)</f>
        <v>83</v>
      </c>
      <c r="V939" s="31">
        <v>956</v>
      </c>
      <c r="W939" s="56">
        <v>0.44624999999999998</v>
      </c>
    </row>
    <row r="940" spans="1:23" ht="15.75" customHeight="1" x14ac:dyDescent="0.3">
      <c r="A940" s="38" t="s">
        <v>1992</v>
      </c>
      <c r="B940" s="38" t="s">
        <v>2304</v>
      </c>
      <c r="C940" s="38" t="s">
        <v>98</v>
      </c>
      <c r="D940" s="41">
        <v>47</v>
      </c>
      <c r="E940" s="43" t="s">
        <v>2305</v>
      </c>
      <c r="F940" s="38" t="s">
        <v>170</v>
      </c>
      <c r="G940" s="38" t="s">
        <v>230</v>
      </c>
      <c r="H940" s="38" t="s">
        <v>126</v>
      </c>
      <c r="I940" s="38" t="s">
        <v>79</v>
      </c>
      <c r="J940" s="38" t="s">
        <v>80</v>
      </c>
      <c r="K940" s="39">
        <v>3</v>
      </c>
      <c r="L940" s="38" t="s">
        <v>2306</v>
      </c>
      <c r="M940" s="38" t="s">
        <v>2307</v>
      </c>
      <c r="N940" s="38" t="s">
        <v>94</v>
      </c>
      <c r="O940" s="38" t="s">
        <v>84</v>
      </c>
      <c r="P940" s="38" t="s">
        <v>99</v>
      </c>
      <c r="Q940" s="31">
        <f ca="1">RANDBETWEEN(40,110)/100</f>
        <v>0.82</v>
      </c>
      <c r="R940" s="31">
        <f ca="1">Q940*(IF(J940="Yes",1.25,1))</f>
        <v>1.0249999999999999</v>
      </c>
      <c r="S940" s="31">
        <f ca="1">R940*(IF(OR(VALUE(P940)&gt;8,VALUE(D940)&gt;80),1.25,1))</f>
        <v>1.28125</v>
      </c>
      <c r="T940" s="31">
        <f ca="1">S940*(IF(H940="Mass Customer",0.85,1))</f>
        <v>1.28125</v>
      </c>
      <c r="U940" s="31">
        <f>RANK(W940,W895:W1490,0)</f>
        <v>46</v>
      </c>
      <c r="V940" s="31">
        <v>450</v>
      </c>
      <c r="W940" s="56">
        <v>0.89999999999999991</v>
      </c>
    </row>
    <row r="941" spans="1:23" ht="15.75" customHeight="1" x14ac:dyDescent="0.3">
      <c r="A941" s="38" t="s">
        <v>1178</v>
      </c>
      <c r="B941" s="38" t="s">
        <v>1179</v>
      </c>
      <c r="C941" s="38" t="s">
        <v>74</v>
      </c>
      <c r="D941" s="41">
        <v>2</v>
      </c>
      <c r="E941" s="43" t="s">
        <v>1180</v>
      </c>
      <c r="F941" s="38" t="s">
        <v>305</v>
      </c>
      <c r="G941" s="38" t="s">
        <v>230</v>
      </c>
      <c r="H941" s="38" t="s">
        <v>78</v>
      </c>
      <c r="I941" s="38" t="s">
        <v>79</v>
      </c>
      <c r="J941" s="38" t="s">
        <v>91</v>
      </c>
      <c r="K941" s="39">
        <v>2</v>
      </c>
      <c r="L941" s="38" t="s">
        <v>1181</v>
      </c>
      <c r="M941" s="38" t="s">
        <v>1182</v>
      </c>
      <c r="N941" s="38" t="s">
        <v>94</v>
      </c>
      <c r="O941" s="38" t="s">
        <v>84</v>
      </c>
      <c r="P941" s="38" t="s">
        <v>129</v>
      </c>
      <c r="Q941" s="31">
        <f ca="1">RANDBETWEEN(40,110)/100</f>
        <v>0.81</v>
      </c>
      <c r="R941" s="31">
        <f ca="1">Q941*(IF(J941="Yes",1.25,1))</f>
        <v>0.81</v>
      </c>
      <c r="S941" s="31">
        <f ca="1">R941*(IF(OR(VALUE(P941)&gt;8,VALUE(D941)&gt;80),1.25,1))</f>
        <v>0.81</v>
      </c>
      <c r="T941" s="31">
        <f ca="1">S941*(IF(H941="Mass Customer",0.85,1))</f>
        <v>0.6885</v>
      </c>
      <c r="U941" s="31">
        <f>RANK(W941,W897:W1736,0)</f>
        <v>17</v>
      </c>
      <c r="V941" s="31">
        <v>202</v>
      </c>
      <c r="W941" s="56">
        <v>1.140625</v>
      </c>
    </row>
    <row r="942" spans="1:23" ht="15.75" customHeight="1" x14ac:dyDescent="0.3">
      <c r="A942" s="38" t="s">
        <v>2649</v>
      </c>
      <c r="B942" s="38" t="s">
        <v>2650</v>
      </c>
      <c r="C942" s="38" t="s">
        <v>98</v>
      </c>
      <c r="D942" s="41">
        <v>18</v>
      </c>
      <c r="E942" s="43" t="s">
        <v>2651</v>
      </c>
      <c r="F942" s="38" t="s">
        <v>376</v>
      </c>
      <c r="G942" s="38" t="s">
        <v>230</v>
      </c>
      <c r="H942" s="38" t="s">
        <v>78</v>
      </c>
      <c r="I942" s="38" t="s">
        <v>79</v>
      </c>
      <c r="J942" s="38" t="s">
        <v>91</v>
      </c>
      <c r="K942" s="39">
        <v>12</v>
      </c>
      <c r="L942" s="38" t="s">
        <v>2652</v>
      </c>
      <c r="M942" s="38" t="s">
        <v>1931</v>
      </c>
      <c r="N942" s="38" t="s">
        <v>94</v>
      </c>
      <c r="O942" s="38" t="s">
        <v>84</v>
      </c>
      <c r="P942" s="38" t="s">
        <v>233</v>
      </c>
      <c r="Q942" s="31">
        <f ca="1">RANDBETWEEN(40,110)/100</f>
        <v>0.89</v>
      </c>
      <c r="R942" s="31">
        <f ca="1">Q942*(IF(J942="Yes",1.25,1))</f>
        <v>0.89</v>
      </c>
      <c r="S942" s="31">
        <f ca="1">R942*(IF(OR(VALUE(P942)&gt;8,VALUE(D942)&gt;80),1.25,1))</f>
        <v>0.89</v>
      </c>
      <c r="T942" s="31">
        <f ca="1">S942*(IF(H942="Mass Customer",0.85,1))</f>
        <v>0.75649999999999995</v>
      </c>
      <c r="U942" s="31">
        <f>RANK(W942,W899:W1411,0)</f>
        <v>54</v>
      </c>
      <c r="V942" s="31">
        <v>530</v>
      </c>
      <c r="W942" s="56">
        <v>0.8287500000000001</v>
      </c>
    </row>
    <row r="943" spans="1:23" ht="15.75" customHeight="1" x14ac:dyDescent="0.3">
      <c r="A943" s="38" t="s">
        <v>577</v>
      </c>
      <c r="B943" s="38" t="s">
        <v>578</v>
      </c>
      <c r="C943" s="38" t="s">
        <v>98</v>
      </c>
      <c r="D943" s="41">
        <v>8</v>
      </c>
      <c r="E943" s="43" t="s">
        <v>579</v>
      </c>
      <c r="F943" s="38" t="s">
        <v>124</v>
      </c>
      <c r="G943" s="38" t="s">
        <v>125</v>
      </c>
      <c r="H943" s="38" t="s">
        <v>102</v>
      </c>
      <c r="I943" s="38" t="s">
        <v>79</v>
      </c>
      <c r="J943" s="38" t="s">
        <v>91</v>
      </c>
      <c r="K943" s="39">
        <v>5</v>
      </c>
      <c r="L943" s="38" t="s">
        <v>580</v>
      </c>
      <c r="M943" s="38" t="s">
        <v>581</v>
      </c>
      <c r="N943" s="38" t="s">
        <v>94</v>
      </c>
      <c r="O943" s="38" t="s">
        <v>84</v>
      </c>
      <c r="P943" s="38" t="s">
        <v>120</v>
      </c>
      <c r="Q943" s="31">
        <f ca="1">RANDBETWEEN(40,110)/100</f>
        <v>0.75</v>
      </c>
      <c r="R943" s="31">
        <f ca="1">Q943*(IF(J943="Yes",1.25,1))</f>
        <v>0.75</v>
      </c>
      <c r="S943" s="31">
        <f ca="1">R943*(IF(OR(VALUE(P943)&gt;8,VALUE(D943)&gt;80),1.25,1))</f>
        <v>0.9375</v>
      </c>
      <c r="T943" s="31">
        <f ca="1">S943*(IF(H943="Mass Customer",0.85,1))</f>
        <v>0.9375</v>
      </c>
      <c r="U943" s="31">
        <f>RANK(W943,W901:W1856,0)</f>
        <v>10</v>
      </c>
      <c r="V943" s="31">
        <v>85</v>
      </c>
      <c r="W943" s="56">
        <v>1.325</v>
      </c>
    </row>
    <row r="944" spans="1:23" ht="15.75" customHeight="1" x14ac:dyDescent="0.3">
      <c r="A944" s="38" t="s">
        <v>1625</v>
      </c>
      <c r="B944" s="38" t="s">
        <v>3653</v>
      </c>
      <c r="C944" s="38" t="s">
        <v>74</v>
      </c>
      <c r="D944" s="41">
        <v>89</v>
      </c>
      <c r="E944" s="43" t="s">
        <v>3654</v>
      </c>
      <c r="F944" s="38" t="s">
        <v>184</v>
      </c>
      <c r="G944" s="38" t="s">
        <v>178</v>
      </c>
      <c r="H944" s="38" t="s">
        <v>102</v>
      </c>
      <c r="I944" s="38" t="s">
        <v>79</v>
      </c>
      <c r="J944" s="38" t="s">
        <v>91</v>
      </c>
      <c r="K944" s="39">
        <v>8</v>
      </c>
      <c r="L944" s="38" t="s">
        <v>3655</v>
      </c>
      <c r="M944" s="38" t="s">
        <v>1931</v>
      </c>
      <c r="N944" s="38" t="s">
        <v>94</v>
      </c>
      <c r="O944" s="38" t="s">
        <v>84</v>
      </c>
      <c r="P944" s="38" t="s">
        <v>233</v>
      </c>
      <c r="Q944" s="31">
        <f ca="1">RANDBETWEEN(40,110)/100</f>
        <v>0.62</v>
      </c>
      <c r="R944" s="31">
        <f ca="1">Q944*(IF(J944="Yes",1.25,1))</f>
        <v>0.62</v>
      </c>
      <c r="S944" s="31">
        <f ca="1">R944*(IF(OR(VALUE(P944)&gt;8,VALUE(D944)&gt;80),1.25,1))</f>
        <v>0.77500000000000002</v>
      </c>
      <c r="T944" s="31">
        <f ca="1">S944*(IF(H944="Mass Customer",0.85,1))</f>
        <v>0.77500000000000002</v>
      </c>
      <c r="U944" s="31">
        <f>RANK(W944,W903:W1177,0)</f>
        <v>76</v>
      </c>
      <c r="V944" s="31">
        <v>760</v>
      </c>
      <c r="W944" s="56">
        <v>0.63749999999999996</v>
      </c>
    </row>
    <row r="945" spans="1:23" ht="15.75" hidden="1" customHeight="1" x14ac:dyDescent="0.3">
      <c r="A945" s="38" t="s">
        <v>4495</v>
      </c>
      <c r="B945" s="38" t="s">
        <v>4496</v>
      </c>
      <c r="C945" s="38" t="s">
        <v>98</v>
      </c>
      <c r="D945" s="41">
        <v>43</v>
      </c>
      <c r="E945" s="43" t="s">
        <v>4497</v>
      </c>
      <c r="F945" s="40"/>
      <c r="G945" s="38" t="s">
        <v>230</v>
      </c>
      <c r="H945" s="38" t="s">
        <v>102</v>
      </c>
      <c r="I945" s="38" t="s">
        <v>79</v>
      </c>
      <c r="J945" s="38" t="s">
        <v>91</v>
      </c>
      <c r="K945" s="39">
        <v>10</v>
      </c>
      <c r="L945" s="38" t="s">
        <v>4498</v>
      </c>
      <c r="M945" s="38" t="s">
        <v>2317</v>
      </c>
      <c r="N945" s="38" t="s">
        <v>105</v>
      </c>
      <c r="O945" s="38" t="s">
        <v>84</v>
      </c>
      <c r="P945" s="38" t="s">
        <v>85</v>
      </c>
      <c r="Q945" s="31">
        <f ca="1">RANDBETWEEN(40,110)/100</f>
        <v>0.72</v>
      </c>
      <c r="R945" s="31">
        <f ca="1">Q945*(IF(J945="Yes",1.25,1))</f>
        <v>0.72</v>
      </c>
      <c r="S945" s="31">
        <f ca="1">R945*(IF(OR(VALUE(P945)&gt;8,VALUE(D945)&gt;80),1.25,1))</f>
        <v>0.72</v>
      </c>
      <c r="T945" s="31">
        <f ca="1">S945*(IF(H945="Mass Customer",0.85,1))</f>
        <v>0.72</v>
      </c>
      <c r="U945" s="31">
        <f>RANK(W945,W905:W973,0)</f>
        <v>66</v>
      </c>
      <c r="V945" s="31">
        <v>972</v>
      </c>
      <c r="W945" s="31">
        <v>0.43</v>
      </c>
    </row>
    <row r="946" spans="1:23" ht="15.75" customHeight="1" x14ac:dyDescent="0.3">
      <c r="A946" s="38" t="s">
        <v>384</v>
      </c>
      <c r="B946" s="38" t="s">
        <v>385</v>
      </c>
      <c r="C946" s="38" t="s">
        <v>74</v>
      </c>
      <c r="D946" s="41">
        <v>62</v>
      </c>
      <c r="E946" s="43" t="s">
        <v>386</v>
      </c>
      <c r="F946" s="38" t="s">
        <v>285</v>
      </c>
      <c r="G946" s="38" t="s">
        <v>101</v>
      </c>
      <c r="H946" s="38" t="s">
        <v>102</v>
      </c>
      <c r="I946" s="38" t="s">
        <v>79</v>
      </c>
      <c r="J946" s="38" t="s">
        <v>80</v>
      </c>
      <c r="K946" s="39">
        <v>5</v>
      </c>
      <c r="L946" s="38" t="s">
        <v>387</v>
      </c>
      <c r="M946" s="38" t="s">
        <v>388</v>
      </c>
      <c r="N946" s="38" t="s">
        <v>83</v>
      </c>
      <c r="O946" s="38" t="s">
        <v>84</v>
      </c>
      <c r="P946" s="38" t="s">
        <v>167</v>
      </c>
      <c r="Q946" s="31">
        <f ca="1">RANDBETWEEN(40,110)/100</f>
        <v>0.65</v>
      </c>
      <c r="R946" s="31">
        <f ca="1">Q946*(IF(J946="Yes",1.25,1))</f>
        <v>0.8125</v>
      </c>
      <c r="S946" s="31">
        <f ca="1">R946*(IF(OR(VALUE(P946)&gt;8,VALUE(D946)&gt;80),1.25,1))</f>
        <v>0.8125</v>
      </c>
      <c r="T946" s="31">
        <f ca="1">S946*(IF(H946="Mass Customer",0.85,1))</f>
        <v>0.8125</v>
      </c>
      <c r="U946" s="31">
        <f>RANK(W946,W907:W1894,0)</f>
        <v>3</v>
      </c>
      <c r="V946" s="31">
        <v>52</v>
      </c>
      <c r="W946" s="56">
        <v>1.39453125</v>
      </c>
    </row>
    <row r="947" spans="1:23" ht="15.75" customHeight="1" x14ac:dyDescent="0.3">
      <c r="A947" s="38" t="s">
        <v>2744</v>
      </c>
      <c r="B947" s="38" t="s">
        <v>2745</v>
      </c>
      <c r="C947" s="38" t="s">
        <v>74</v>
      </c>
      <c r="D947" s="41">
        <v>12</v>
      </c>
      <c r="E947" s="43" t="s">
        <v>2746</v>
      </c>
      <c r="F947" s="38" t="s">
        <v>212</v>
      </c>
      <c r="G947" s="38" t="s">
        <v>77</v>
      </c>
      <c r="H947" s="38" t="s">
        <v>78</v>
      </c>
      <c r="I947" s="38" t="s">
        <v>79</v>
      </c>
      <c r="J947" s="38" t="s">
        <v>80</v>
      </c>
      <c r="K947" s="39">
        <v>13</v>
      </c>
      <c r="L947" s="38" t="s">
        <v>2747</v>
      </c>
      <c r="M947" s="38" t="s">
        <v>2299</v>
      </c>
      <c r="N947" s="38" t="s">
        <v>83</v>
      </c>
      <c r="O947" s="38" t="s">
        <v>84</v>
      </c>
      <c r="P947" s="38" t="s">
        <v>680</v>
      </c>
      <c r="Q947" s="31">
        <f ca="1">RANDBETWEEN(40,110)/100</f>
        <v>0.61</v>
      </c>
      <c r="R947" s="31">
        <f ca="1">Q947*(IF(J947="Yes",1.25,1))</f>
        <v>0.76249999999999996</v>
      </c>
      <c r="S947" s="31">
        <f ca="1">R947*(IF(OR(VALUE(P947)&gt;8,VALUE(D947)&gt;80),1.25,1))</f>
        <v>0.76249999999999996</v>
      </c>
      <c r="T947" s="31">
        <f ca="1">S947*(IF(H947="Mass Customer",0.85,1))</f>
        <v>0.64812499999999995</v>
      </c>
      <c r="U947" s="31">
        <f>RANK(W947,W909:W1394,0)</f>
        <v>52</v>
      </c>
      <c r="V947" s="31">
        <v>552</v>
      </c>
      <c r="W947" s="56">
        <v>0.81599999999999995</v>
      </c>
    </row>
    <row r="948" spans="1:23" ht="15.75" customHeight="1" x14ac:dyDescent="0.3">
      <c r="A948" s="38" t="s">
        <v>2563</v>
      </c>
      <c r="B948" s="38" t="s">
        <v>2564</v>
      </c>
      <c r="C948" s="38" t="s">
        <v>74</v>
      </c>
      <c r="D948" s="41">
        <v>57</v>
      </c>
      <c r="E948" s="43" t="s">
        <v>2565</v>
      </c>
      <c r="F948" s="38" t="s">
        <v>660</v>
      </c>
      <c r="G948" s="38" t="s">
        <v>140</v>
      </c>
      <c r="H948" s="38" t="s">
        <v>126</v>
      </c>
      <c r="I948" s="38" t="s">
        <v>79</v>
      </c>
      <c r="J948" s="38" t="s">
        <v>91</v>
      </c>
      <c r="K948" s="39">
        <v>12</v>
      </c>
      <c r="L948" s="38" t="s">
        <v>2566</v>
      </c>
      <c r="M948" s="38" t="s">
        <v>2567</v>
      </c>
      <c r="N948" s="38" t="s">
        <v>105</v>
      </c>
      <c r="O948" s="38" t="s">
        <v>84</v>
      </c>
      <c r="P948" s="38" t="s">
        <v>120</v>
      </c>
      <c r="Q948" s="31">
        <f ca="1">RANDBETWEEN(40,110)/100</f>
        <v>0.77</v>
      </c>
      <c r="R948" s="31">
        <f ca="1">Q948*(IF(J948="Yes",1.25,1))</f>
        <v>0.77</v>
      </c>
      <c r="S948" s="31">
        <f ca="1">R948*(IF(OR(VALUE(P948)&gt;8,VALUE(D948)&gt;80),1.25,1))</f>
        <v>0.96250000000000002</v>
      </c>
      <c r="T948" s="31">
        <f ca="1">S948*(IF(H948="Mass Customer",0.85,1))</f>
        <v>0.96250000000000002</v>
      </c>
      <c r="U948" s="31">
        <f>RANK(W948,W911:W1436,0)</f>
        <v>46</v>
      </c>
      <c r="V948" s="31">
        <v>507</v>
      </c>
      <c r="W948" s="56">
        <v>0.85</v>
      </c>
    </row>
    <row r="949" spans="1:23" ht="15.75" customHeight="1" x14ac:dyDescent="0.3">
      <c r="A949" s="38" t="s">
        <v>478</v>
      </c>
      <c r="B949" s="38" t="s">
        <v>479</v>
      </c>
      <c r="C949" s="38" t="s">
        <v>74</v>
      </c>
      <c r="D949" s="41">
        <v>62</v>
      </c>
      <c r="E949" s="43" t="s">
        <v>480</v>
      </c>
      <c r="F949" s="38" t="s">
        <v>469</v>
      </c>
      <c r="G949" s="38" t="s">
        <v>101</v>
      </c>
      <c r="H949" s="38" t="s">
        <v>126</v>
      </c>
      <c r="I949" s="38" t="s">
        <v>79</v>
      </c>
      <c r="J949" s="38" t="s">
        <v>80</v>
      </c>
      <c r="K949" s="39">
        <v>3</v>
      </c>
      <c r="L949" s="38" t="s">
        <v>481</v>
      </c>
      <c r="M949" s="38" t="s">
        <v>482</v>
      </c>
      <c r="N949" s="38" t="s">
        <v>83</v>
      </c>
      <c r="O949" s="38" t="s">
        <v>84</v>
      </c>
      <c r="P949" s="38" t="s">
        <v>106</v>
      </c>
      <c r="Q949" s="31">
        <f ca="1">RANDBETWEEN(40,110)/100</f>
        <v>0.44</v>
      </c>
      <c r="R949" s="31">
        <f ca="1">Q949*(IF(J949="Yes",1.25,1))</f>
        <v>0.55000000000000004</v>
      </c>
      <c r="S949" s="31">
        <f ca="1">R949*(IF(OR(VALUE(P949)&gt;8,VALUE(D949)&gt;80),1.25,1))</f>
        <v>0.55000000000000004</v>
      </c>
      <c r="T949" s="31">
        <f ca="1">S949*(IF(H949="Mass Customer",0.85,1))</f>
        <v>0.55000000000000004</v>
      </c>
      <c r="U949" s="31">
        <f>RANK(W949,W913:W1880,0)</f>
        <v>6</v>
      </c>
      <c r="V949" s="31">
        <v>68</v>
      </c>
      <c r="W949" s="56">
        <v>1.3546875</v>
      </c>
    </row>
    <row r="950" spans="1:23" ht="15.75" customHeight="1" x14ac:dyDescent="0.3">
      <c r="A950" s="38" t="s">
        <v>1330</v>
      </c>
      <c r="B950" s="38" t="s">
        <v>4172</v>
      </c>
      <c r="C950" s="38" t="s">
        <v>98</v>
      </c>
      <c r="D950" s="41">
        <v>11</v>
      </c>
      <c r="E950" s="43" t="s">
        <v>4173</v>
      </c>
      <c r="F950" s="38" t="s">
        <v>791</v>
      </c>
      <c r="G950" s="38" t="s">
        <v>77</v>
      </c>
      <c r="H950" s="38" t="s">
        <v>126</v>
      </c>
      <c r="I950" s="38" t="s">
        <v>79</v>
      </c>
      <c r="J950" s="38" t="s">
        <v>80</v>
      </c>
      <c r="K950" s="39">
        <v>15</v>
      </c>
      <c r="L950" s="38" t="s">
        <v>4174</v>
      </c>
      <c r="M950" s="38" t="s">
        <v>4175</v>
      </c>
      <c r="N950" s="38" t="s">
        <v>94</v>
      </c>
      <c r="O950" s="38" t="s">
        <v>84</v>
      </c>
      <c r="P950" s="38" t="s">
        <v>680</v>
      </c>
      <c r="Q950" s="31">
        <f ca="1">RANDBETWEEN(40,110)/100</f>
        <v>0.72</v>
      </c>
      <c r="R950" s="31">
        <f ca="1">Q950*(IF(J950="Yes",1.25,1))</f>
        <v>0.89999999999999991</v>
      </c>
      <c r="S950" s="31">
        <f ca="1">R950*(IF(OR(VALUE(P950)&gt;8,VALUE(D950)&gt;80),1.25,1))</f>
        <v>0.89999999999999991</v>
      </c>
      <c r="T950" s="31">
        <f ca="1">S950*(IF(H950="Mass Customer",0.85,1))</f>
        <v>0.89999999999999991</v>
      </c>
      <c r="U950" s="31">
        <f>RANK(W950,W925:W1057,0)</f>
        <v>67</v>
      </c>
      <c r="V950" s="31">
        <v>893</v>
      </c>
      <c r="W950" s="56">
        <v>0.520625</v>
      </c>
    </row>
    <row r="951" spans="1:23" ht="15.75" customHeight="1" x14ac:dyDescent="0.3">
      <c r="A951" s="38" t="s">
        <v>1773</v>
      </c>
      <c r="B951" s="40"/>
      <c r="C951" s="38" t="s">
        <v>74</v>
      </c>
      <c r="D951" s="41">
        <v>17</v>
      </c>
      <c r="E951" s="43" t="s">
        <v>1774</v>
      </c>
      <c r="F951" s="38" t="s">
        <v>458</v>
      </c>
      <c r="G951" s="38" t="s">
        <v>230</v>
      </c>
      <c r="H951" s="38" t="s">
        <v>102</v>
      </c>
      <c r="I951" s="38" t="s">
        <v>79</v>
      </c>
      <c r="J951" s="38" t="s">
        <v>91</v>
      </c>
      <c r="K951" s="39">
        <v>9</v>
      </c>
      <c r="L951" s="38" t="s">
        <v>1775</v>
      </c>
      <c r="M951" s="38" t="s">
        <v>1579</v>
      </c>
      <c r="N951" s="38" t="s">
        <v>83</v>
      </c>
      <c r="O951" s="38" t="s">
        <v>84</v>
      </c>
      <c r="P951" s="38" t="s">
        <v>680</v>
      </c>
      <c r="Q951" s="31">
        <f ca="1">RANDBETWEEN(40,110)/100</f>
        <v>0.71</v>
      </c>
      <c r="R951" s="31">
        <f ca="1">Q951*(IF(J951="Yes",1.25,1))</f>
        <v>0.71</v>
      </c>
      <c r="S951" s="31">
        <f ca="1">R951*(IF(OR(VALUE(P951)&gt;8,VALUE(D951)&gt;80),1.25,1))</f>
        <v>0.71</v>
      </c>
      <c r="T951" s="31">
        <f ca="1">S951*(IF(H951="Mass Customer",0.85,1))</f>
        <v>0.71</v>
      </c>
      <c r="U951" s="31">
        <f>RANK(W951,W917:W1620,0)</f>
        <v>23</v>
      </c>
      <c r="V951" s="31">
        <v>329</v>
      </c>
      <c r="W951" s="56">
        <v>1</v>
      </c>
    </row>
    <row r="952" spans="1:23" ht="15.75" hidden="1" customHeight="1" x14ac:dyDescent="0.3">
      <c r="A952" s="38" t="s">
        <v>2596</v>
      </c>
      <c r="B952" s="38" t="s">
        <v>2597</v>
      </c>
      <c r="C952" s="38" t="s">
        <v>98</v>
      </c>
      <c r="D952" s="41">
        <v>79</v>
      </c>
      <c r="E952" s="43" t="s">
        <v>2598</v>
      </c>
      <c r="F952" s="40"/>
      <c r="G952" s="38" t="s">
        <v>77</v>
      </c>
      <c r="H952" s="38" t="s">
        <v>102</v>
      </c>
      <c r="I952" s="38" t="s">
        <v>79</v>
      </c>
      <c r="J952" s="38" t="s">
        <v>91</v>
      </c>
      <c r="K952" s="39">
        <v>12</v>
      </c>
      <c r="L952" s="38" t="s">
        <v>2599</v>
      </c>
      <c r="M952" s="38" t="s">
        <v>2600</v>
      </c>
      <c r="N952" s="38" t="s">
        <v>94</v>
      </c>
      <c r="O952" s="38" t="s">
        <v>84</v>
      </c>
      <c r="P952" s="38" t="s">
        <v>233</v>
      </c>
      <c r="Q952" s="31">
        <f ca="1">RANDBETWEEN(40,110)/100</f>
        <v>0.56000000000000005</v>
      </c>
      <c r="R952" s="31">
        <f ca="1">Q952*(IF(J952="Yes",1.25,1))</f>
        <v>0.56000000000000005</v>
      </c>
      <c r="S952" s="31">
        <f ca="1">R952*(IF(OR(VALUE(P952)&gt;8,VALUE(D952)&gt;80),1.25,1))</f>
        <v>0.56000000000000005</v>
      </c>
      <c r="T952" s="31">
        <f ca="1">S952*(IF(H952="Mass Customer",0.85,1))</f>
        <v>0.56000000000000005</v>
      </c>
      <c r="U952" s="31">
        <f>RANK(W952,W919:W1433,0)</f>
        <v>43</v>
      </c>
      <c r="V952" s="31">
        <v>515</v>
      </c>
      <c r="W952" s="31">
        <v>0.83937499999999998</v>
      </c>
    </row>
    <row r="953" spans="1:23" ht="15.75" customHeight="1" x14ac:dyDescent="0.3">
      <c r="A953" s="38" t="s">
        <v>161</v>
      </c>
      <c r="B953" s="38" t="s">
        <v>162</v>
      </c>
      <c r="C953" s="38" t="s">
        <v>74</v>
      </c>
      <c r="D953" s="41">
        <v>48</v>
      </c>
      <c r="E953" s="43" t="s">
        <v>163</v>
      </c>
      <c r="F953" s="38" t="s">
        <v>164</v>
      </c>
      <c r="G953" s="38" t="s">
        <v>77</v>
      </c>
      <c r="H953" s="38" t="s">
        <v>78</v>
      </c>
      <c r="I953" s="38" t="s">
        <v>79</v>
      </c>
      <c r="J953" s="38" t="s">
        <v>91</v>
      </c>
      <c r="K953" s="39">
        <v>10</v>
      </c>
      <c r="L953" s="38" t="s">
        <v>165</v>
      </c>
      <c r="M953" s="38" t="s">
        <v>166</v>
      </c>
      <c r="N953" s="38" t="s">
        <v>105</v>
      </c>
      <c r="O953" s="38" t="s">
        <v>84</v>
      </c>
      <c r="P953" s="38" t="s">
        <v>167</v>
      </c>
      <c r="Q953" s="31">
        <f ca="1">RANDBETWEEN(40,110)/100</f>
        <v>0.49</v>
      </c>
      <c r="R953" s="31">
        <f ca="1">Q953*(IF(J953="Yes",1.25,1))</f>
        <v>0.49</v>
      </c>
      <c r="S953" s="31">
        <f ca="1">R953*(IF(OR(VALUE(P953)&gt;8,VALUE(D953)&gt;80),1.25,1))</f>
        <v>0.49</v>
      </c>
      <c r="T953" s="31">
        <f ca="1">S953*(IF(H953="Mass Customer",0.85,1))</f>
        <v>0.41649999999999998</v>
      </c>
      <c r="U953" s="31">
        <f>RANK(W953,W941:W1941,0)</f>
        <v>1</v>
      </c>
      <c r="V953" s="31">
        <v>12</v>
      </c>
      <c r="W953" s="56">
        <v>1.625</v>
      </c>
    </row>
    <row r="954" spans="1:23" ht="15.75" customHeight="1" x14ac:dyDescent="0.3">
      <c r="A954" s="38" t="s">
        <v>500</v>
      </c>
      <c r="B954" s="38" t="s">
        <v>501</v>
      </c>
      <c r="C954" s="38" t="s">
        <v>98</v>
      </c>
      <c r="D954" s="41">
        <v>73</v>
      </c>
      <c r="E954" s="43" t="s">
        <v>502</v>
      </c>
      <c r="F954" s="38" t="s">
        <v>503</v>
      </c>
      <c r="G954" s="38" t="s">
        <v>101</v>
      </c>
      <c r="H954" s="38" t="s">
        <v>126</v>
      </c>
      <c r="I954" s="38" t="s">
        <v>79</v>
      </c>
      <c r="J954" s="38" t="s">
        <v>91</v>
      </c>
      <c r="K954" s="39">
        <v>15</v>
      </c>
      <c r="L954" s="38" t="s">
        <v>504</v>
      </c>
      <c r="M954" s="38" t="s">
        <v>505</v>
      </c>
      <c r="N954" s="38" t="s">
        <v>83</v>
      </c>
      <c r="O954" s="38" t="s">
        <v>84</v>
      </c>
      <c r="P954" s="38" t="s">
        <v>120</v>
      </c>
      <c r="Q954" s="31">
        <f ca="1">RANDBETWEEN(40,110)/100</f>
        <v>0.67</v>
      </c>
      <c r="R954" s="31">
        <f ca="1">Q954*(IF(J954="Yes",1.25,1))</f>
        <v>0.67</v>
      </c>
      <c r="S954" s="31">
        <f ca="1">R954*(IF(OR(VALUE(P954)&gt;8,VALUE(D954)&gt;80),1.25,1))</f>
        <v>0.83750000000000002</v>
      </c>
      <c r="T954" s="31">
        <f ca="1">S954*(IF(H954="Mass Customer",0.85,1))</f>
        <v>0.83750000000000002</v>
      </c>
      <c r="U954" s="31">
        <f>RANK(W954,W923:W1881,0)</f>
        <v>7</v>
      </c>
      <c r="V954" s="31">
        <v>72</v>
      </c>
      <c r="W954" s="56">
        <v>1.35</v>
      </c>
    </row>
    <row r="955" spans="1:23" ht="15.75" hidden="1" customHeight="1" x14ac:dyDescent="0.3">
      <c r="A955" s="38" t="s">
        <v>622</v>
      </c>
      <c r="B955" s="38" t="s">
        <v>623</v>
      </c>
      <c r="C955" s="38" t="s">
        <v>74</v>
      </c>
      <c r="D955" s="41">
        <v>91</v>
      </c>
      <c r="E955" s="43" t="s">
        <v>624</v>
      </c>
      <c r="F955" s="40"/>
      <c r="G955" s="38" t="s">
        <v>77</v>
      </c>
      <c r="H955" s="38" t="s">
        <v>126</v>
      </c>
      <c r="I955" s="38" t="s">
        <v>79</v>
      </c>
      <c r="J955" s="38" t="s">
        <v>80</v>
      </c>
      <c r="K955" s="39">
        <v>8</v>
      </c>
      <c r="L955" s="38" t="s">
        <v>625</v>
      </c>
      <c r="M955" s="38" t="s">
        <v>626</v>
      </c>
      <c r="N955" s="38" t="s">
        <v>94</v>
      </c>
      <c r="O955" s="38" t="s">
        <v>84</v>
      </c>
      <c r="P955" s="38" t="s">
        <v>355</v>
      </c>
      <c r="Q955" s="31">
        <f ca="1">RANDBETWEEN(40,110)/100</f>
        <v>0.7</v>
      </c>
      <c r="R955" s="31">
        <f ca="1">Q955*(IF(J955="Yes",1.25,1))</f>
        <v>0.875</v>
      </c>
      <c r="S955" s="31">
        <f ca="1">R955*(IF(OR(VALUE(P955)&gt;8,VALUE(D955)&gt;80),1.25,1))</f>
        <v>1.09375</v>
      </c>
      <c r="T955" s="31">
        <f ca="1">S955*(IF(H955="Mass Customer",0.85,1))</f>
        <v>1.09375</v>
      </c>
      <c r="U955" s="31">
        <f>RANK(W955,W925:W1859,0)</f>
        <v>9</v>
      </c>
      <c r="V955" s="31">
        <v>96</v>
      </c>
      <c r="W955" s="31">
        <v>1.3</v>
      </c>
    </row>
    <row r="956" spans="1:23" ht="15.75" customHeight="1" x14ac:dyDescent="0.3">
      <c r="A956" s="38" t="s">
        <v>1799</v>
      </c>
      <c r="B956" s="38" t="s">
        <v>1800</v>
      </c>
      <c r="C956" s="38" t="s">
        <v>98</v>
      </c>
      <c r="D956" s="41">
        <v>8</v>
      </c>
      <c r="E956" s="43" t="s">
        <v>1801</v>
      </c>
      <c r="F956" s="38" t="s">
        <v>919</v>
      </c>
      <c r="G956" s="38" t="s">
        <v>101</v>
      </c>
      <c r="H956" s="38" t="s">
        <v>78</v>
      </c>
      <c r="I956" s="38" t="s">
        <v>79</v>
      </c>
      <c r="J956" s="38" t="s">
        <v>80</v>
      </c>
      <c r="K956" s="39">
        <v>16</v>
      </c>
      <c r="L956" s="38" t="s">
        <v>1802</v>
      </c>
      <c r="M956" s="38" t="s">
        <v>1716</v>
      </c>
      <c r="N956" s="38" t="s">
        <v>105</v>
      </c>
      <c r="O956" s="38" t="s">
        <v>84</v>
      </c>
      <c r="P956" s="38" t="s">
        <v>129</v>
      </c>
      <c r="Q956" s="31">
        <f ca="1">RANDBETWEEN(40,110)/100</f>
        <v>0.41</v>
      </c>
      <c r="R956" s="31">
        <f ca="1">Q956*(IF(J956="Yes",1.25,1))</f>
        <v>0.51249999999999996</v>
      </c>
      <c r="S956" s="31">
        <f ca="1">R956*(IF(OR(VALUE(P956)&gt;8,VALUE(D956)&gt;80),1.25,1))</f>
        <v>0.51249999999999996</v>
      </c>
      <c r="T956" s="31">
        <f ca="1">S956*(IF(H956="Mass Customer",0.85,1))</f>
        <v>0.43562499999999993</v>
      </c>
      <c r="U956" s="31">
        <f>RANK(W956,W927:W1619,0)</f>
        <v>20</v>
      </c>
      <c r="V956" s="31">
        <v>334</v>
      </c>
      <c r="W956" s="56">
        <v>0.9987499999999998</v>
      </c>
    </row>
    <row r="957" spans="1:23" ht="15.75" customHeight="1" x14ac:dyDescent="0.3">
      <c r="A957" s="38" t="s">
        <v>1926</v>
      </c>
      <c r="B957" s="38" t="s">
        <v>1927</v>
      </c>
      <c r="C957" s="38" t="s">
        <v>98</v>
      </c>
      <c r="D957" s="41">
        <v>62</v>
      </c>
      <c r="E957" s="43" t="s">
        <v>1928</v>
      </c>
      <c r="F957" s="38" t="s">
        <v>1929</v>
      </c>
      <c r="G957" s="38" t="s">
        <v>101</v>
      </c>
      <c r="H957" s="38" t="s">
        <v>78</v>
      </c>
      <c r="I957" s="38" t="s">
        <v>79</v>
      </c>
      <c r="J957" s="38" t="s">
        <v>80</v>
      </c>
      <c r="K957" s="39">
        <v>15</v>
      </c>
      <c r="L957" s="38" t="s">
        <v>1930</v>
      </c>
      <c r="M957" s="38" t="s">
        <v>1931</v>
      </c>
      <c r="N957" s="38" t="s">
        <v>94</v>
      </c>
      <c r="O957" s="38" t="s">
        <v>84</v>
      </c>
      <c r="P957" s="38" t="s">
        <v>233</v>
      </c>
      <c r="Q957" s="31">
        <f ca="1">RANDBETWEEN(40,110)/100</f>
        <v>0.52</v>
      </c>
      <c r="R957" s="31">
        <f ca="1">Q957*(IF(J957="Yes",1.25,1))</f>
        <v>0.65</v>
      </c>
      <c r="S957" s="31">
        <f ca="1">R957*(IF(OR(VALUE(P957)&gt;8,VALUE(D957)&gt;80),1.25,1))</f>
        <v>0.65</v>
      </c>
      <c r="T957" s="31">
        <f ca="1">S957*(IF(H957="Mass Customer",0.85,1))</f>
        <v>0.55249999999999999</v>
      </c>
      <c r="U957" s="31">
        <f>RANK(W957,W929:W1592,0)</f>
        <v>23</v>
      </c>
      <c r="V957" s="31">
        <v>361</v>
      </c>
      <c r="W957" s="56">
        <v>0.97750000000000004</v>
      </c>
    </row>
    <row r="958" spans="1:23" ht="15.75" customHeight="1" x14ac:dyDescent="0.3">
      <c r="A958" s="38" t="s">
        <v>3415</v>
      </c>
      <c r="B958" s="38" t="s">
        <v>3416</v>
      </c>
      <c r="C958" s="38" t="s">
        <v>98</v>
      </c>
      <c r="D958" s="41">
        <v>64</v>
      </c>
      <c r="E958" s="43" t="s">
        <v>3417</v>
      </c>
      <c r="F958" s="38" t="s">
        <v>497</v>
      </c>
      <c r="G958" s="38" t="s">
        <v>101</v>
      </c>
      <c r="H958" s="38" t="s">
        <v>78</v>
      </c>
      <c r="I958" s="38" t="s">
        <v>79</v>
      </c>
      <c r="J958" s="38" t="s">
        <v>91</v>
      </c>
      <c r="K958" s="39">
        <v>2</v>
      </c>
      <c r="L958" s="38" t="s">
        <v>3418</v>
      </c>
      <c r="M958" s="38" t="s">
        <v>3291</v>
      </c>
      <c r="N958" s="38" t="s">
        <v>94</v>
      </c>
      <c r="O958" s="38" t="s">
        <v>84</v>
      </c>
      <c r="P958" s="38" t="s">
        <v>129</v>
      </c>
      <c r="Q958" s="31">
        <f ca="1">RANDBETWEEN(40,110)/100</f>
        <v>0.57999999999999996</v>
      </c>
      <c r="R958" s="31">
        <f ca="1">Q958*(IF(J958="Yes",1.25,1))</f>
        <v>0.57999999999999996</v>
      </c>
      <c r="S958" s="31">
        <f ca="1">R958*(IF(OR(VALUE(P958)&gt;8,VALUE(D958)&gt;80),1.25,1))</f>
        <v>0.57999999999999996</v>
      </c>
      <c r="T958" s="31">
        <f ca="1">S958*(IF(H958="Mass Customer",0.85,1))</f>
        <v>0.49299999999999994</v>
      </c>
      <c r="U958" s="31">
        <f>RANK(W958,W931:W1249,0)</f>
        <v>46</v>
      </c>
      <c r="V958" s="31">
        <v>708</v>
      </c>
      <c r="W958" s="56">
        <v>0.68</v>
      </c>
    </row>
    <row r="959" spans="1:23" ht="15.75" customHeight="1" x14ac:dyDescent="0.3">
      <c r="A959" s="38" t="s">
        <v>455</v>
      </c>
      <c r="B959" s="38" t="s">
        <v>456</v>
      </c>
      <c r="C959" s="38" t="s">
        <v>98</v>
      </c>
      <c r="D959" s="41">
        <v>22</v>
      </c>
      <c r="E959" s="43" t="s">
        <v>457</v>
      </c>
      <c r="F959" s="38" t="s">
        <v>458</v>
      </c>
      <c r="G959" s="38" t="s">
        <v>152</v>
      </c>
      <c r="H959" s="38" t="s">
        <v>126</v>
      </c>
      <c r="I959" s="38" t="s">
        <v>79</v>
      </c>
      <c r="J959" s="38" t="s">
        <v>80</v>
      </c>
      <c r="K959" s="39">
        <v>7</v>
      </c>
      <c r="L959" s="38" t="s">
        <v>459</v>
      </c>
      <c r="M959" s="38" t="s">
        <v>460</v>
      </c>
      <c r="N959" s="38" t="s">
        <v>83</v>
      </c>
      <c r="O959" s="38" t="s">
        <v>84</v>
      </c>
      <c r="P959" s="38" t="s">
        <v>129</v>
      </c>
      <c r="Q959" s="31">
        <f ca="1">RANDBETWEEN(40,110)/100</f>
        <v>1.03</v>
      </c>
      <c r="R959" s="31">
        <f ca="1">Q959*(IF(J959="Yes",1.25,1))</f>
        <v>1.2875000000000001</v>
      </c>
      <c r="S959" s="31">
        <f ca="1">R959*(IF(OR(VALUE(P959)&gt;8,VALUE(D959)&gt;80),1.25,1))</f>
        <v>1.2875000000000001</v>
      </c>
      <c r="T959" s="31">
        <f ca="1">S959*(IF(H959="Mass Customer",0.85,1))</f>
        <v>1.2875000000000001</v>
      </c>
      <c r="U959" s="31">
        <f>RANK(W959,W933:W1894,0)</f>
        <v>4</v>
      </c>
      <c r="V959" s="31">
        <v>65</v>
      </c>
      <c r="W959" s="56">
        <v>1.3625</v>
      </c>
    </row>
    <row r="960" spans="1:23" ht="15.75" customHeight="1" x14ac:dyDescent="0.3">
      <c r="A960" s="38" t="s">
        <v>2406</v>
      </c>
      <c r="B960" s="38" t="s">
        <v>2407</v>
      </c>
      <c r="C960" s="38" t="s">
        <v>74</v>
      </c>
      <c r="D960" s="41">
        <v>9</v>
      </c>
      <c r="E960" s="43" t="s">
        <v>2408</v>
      </c>
      <c r="F960" s="38" t="s">
        <v>2409</v>
      </c>
      <c r="G960" s="38" t="s">
        <v>77</v>
      </c>
      <c r="H960" s="38" t="s">
        <v>102</v>
      </c>
      <c r="I960" s="38" t="s">
        <v>79</v>
      </c>
      <c r="J960" s="38" t="s">
        <v>91</v>
      </c>
      <c r="K960" s="39">
        <v>7</v>
      </c>
      <c r="L960" s="38" t="s">
        <v>2410</v>
      </c>
      <c r="M960" s="38" t="s">
        <v>1447</v>
      </c>
      <c r="N960" s="38" t="s">
        <v>94</v>
      </c>
      <c r="O960" s="38" t="s">
        <v>84</v>
      </c>
      <c r="P960" s="38" t="s">
        <v>99</v>
      </c>
      <c r="Q960" s="31">
        <f ca="1">RANDBETWEEN(40,110)/100</f>
        <v>0.71</v>
      </c>
      <c r="R960" s="31">
        <f ca="1">Q960*(IF(J960="Yes",1.25,1))</f>
        <v>0.71</v>
      </c>
      <c r="S960" s="31">
        <f ca="1">R960*(IF(OR(VALUE(P960)&gt;8,VALUE(D960)&gt;80),1.25,1))</f>
        <v>0.88749999999999996</v>
      </c>
      <c r="T960" s="31">
        <f ca="1">S960*(IF(H960="Mass Customer",0.85,1))</f>
        <v>0.88749999999999996</v>
      </c>
      <c r="U960" s="31">
        <f>RANK(W960,W935:W1487,0)</f>
        <v>31</v>
      </c>
      <c r="V960" s="31">
        <v>473</v>
      </c>
      <c r="W960" s="56">
        <v>0.88400000000000001</v>
      </c>
    </row>
    <row r="961" spans="1:23" ht="15.75" customHeight="1" x14ac:dyDescent="0.3">
      <c r="A961" s="38" t="s">
        <v>3456</v>
      </c>
      <c r="B961" s="38" t="s">
        <v>3457</v>
      </c>
      <c r="C961" s="38" t="s">
        <v>98</v>
      </c>
      <c r="D961" s="41">
        <v>15</v>
      </c>
      <c r="E961" s="43" t="s">
        <v>3458</v>
      </c>
      <c r="F961" s="38" t="s">
        <v>164</v>
      </c>
      <c r="G961" s="38" t="s">
        <v>178</v>
      </c>
      <c r="H961" s="38" t="s">
        <v>102</v>
      </c>
      <c r="I961" s="38" t="s">
        <v>79</v>
      </c>
      <c r="J961" s="38" t="s">
        <v>80</v>
      </c>
      <c r="K961" s="39">
        <v>9</v>
      </c>
      <c r="L961" s="38" t="s">
        <v>3459</v>
      </c>
      <c r="M961" s="38" t="s">
        <v>3460</v>
      </c>
      <c r="N961" s="38" t="s">
        <v>105</v>
      </c>
      <c r="O961" s="38" t="s">
        <v>84</v>
      </c>
      <c r="P961" s="38" t="s">
        <v>120</v>
      </c>
      <c r="Q961" s="31">
        <f ca="1">RANDBETWEEN(40,110)/100</f>
        <v>0.89</v>
      </c>
      <c r="R961" s="31">
        <f ca="1">Q961*(IF(J961="Yes",1.25,1))</f>
        <v>1.1125</v>
      </c>
      <c r="S961" s="31">
        <f ca="1">R961*(IF(OR(VALUE(P961)&gt;8,VALUE(D961)&gt;80),1.25,1))</f>
        <v>1.390625</v>
      </c>
      <c r="T961" s="31">
        <f ca="1">S961*(IF(H961="Mass Customer",0.85,1))</f>
        <v>1.390625</v>
      </c>
      <c r="U961" s="31">
        <f>RANK(W961,W937:W1242,0)</f>
        <v>44</v>
      </c>
      <c r="V961" s="31">
        <v>719</v>
      </c>
      <c r="W961" s="56">
        <v>0.67500000000000004</v>
      </c>
    </row>
    <row r="962" spans="1:23" ht="15.75" customHeight="1" x14ac:dyDescent="0.3">
      <c r="A962" s="38" t="s">
        <v>1269</v>
      </c>
      <c r="B962" s="38" t="s">
        <v>1270</v>
      </c>
      <c r="C962" s="38" t="s">
        <v>74</v>
      </c>
      <c r="D962" s="41">
        <v>66</v>
      </c>
      <c r="E962" s="43" t="s">
        <v>1271</v>
      </c>
      <c r="F962" s="38" t="s">
        <v>1219</v>
      </c>
      <c r="G962" s="38" t="s">
        <v>178</v>
      </c>
      <c r="H962" s="38" t="s">
        <v>126</v>
      </c>
      <c r="I962" s="38" t="s">
        <v>79</v>
      </c>
      <c r="J962" s="38" t="s">
        <v>91</v>
      </c>
      <c r="K962" s="39">
        <v>9</v>
      </c>
      <c r="L962" s="38" t="s">
        <v>1272</v>
      </c>
      <c r="M962" s="38" t="s">
        <v>1273</v>
      </c>
      <c r="N962" s="38" t="s">
        <v>94</v>
      </c>
      <c r="O962" s="38" t="s">
        <v>84</v>
      </c>
      <c r="P962" s="38" t="s">
        <v>167</v>
      </c>
      <c r="Q962" s="31">
        <f ca="1">RANDBETWEEN(40,110)/100</f>
        <v>1.04</v>
      </c>
      <c r="R962" s="31">
        <f ca="1">Q962*(IF(J962="Yes",1.25,1))</f>
        <v>1.04</v>
      </c>
      <c r="S962" s="31">
        <f ca="1">R962*(IF(OR(VALUE(P962)&gt;8,VALUE(D962)&gt;80),1.25,1))</f>
        <v>1.04</v>
      </c>
      <c r="T962" s="31">
        <f ca="1">S962*(IF(H962="Mass Customer",0.85,1))</f>
        <v>1.04</v>
      </c>
      <c r="U962" s="31">
        <f>RANK(W962,W939:W1738,0)</f>
        <v>13</v>
      </c>
      <c r="V962" s="31">
        <v>223</v>
      </c>
      <c r="W962" s="56">
        <v>1.1156250000000001</v>
      </c>
    </row>
    <row r="963" spans="1:23" ht="15.75" customHeight="1" x14ac:dyDescent="0.3">
      <c r="A963" s="38" t="s">
        <v>4179</v>
      </c>
      <c r="B963" s="38" t="s">
        <v>4180</v>
      </c>
      <c r="C963" s="38" t="s">
        <v>98</v>
      </c>
      <c r="D963" s="41">
        <v>54</v>
      </c>
      <c r="E963" s="43" t="s">
        <v>4181</v>
      </c>
      <c r="F963" s="38" t="s">
        <v>4182</v>
      </c>
      <c r="G963" s="38" t="s">
        <v>152</v>
      </c>
      <c r="H963" s="38" t="s">
        <v>78</v>
      </c>
      <c r="I963" s="38" t="s">
        <v>79</v>
      </c>
      <c r="J963" s="38" t="s">
        <v>80</v>
      </c>
      <c r="K963" s="39">
        <v>6</v>
      </c>
      <c r="L963" s="38" t="s">
        <v>4183</v>
      </c>
      <c r="M963" s="38" t="s">
        <v>1642</v>
      </c>
      <c r="N963" s="38" t="s">
        <v>83</v>
      </c>
      <c r="O963" s="38" t="s">
        <v>84</v>
      </c>
      <c r="P963" s="38" t="s">
        <v>233</v>
      </c>
      <c r="Q963" s="31">
        <f ca="1">RANDBETWEEN(40,110)/100</f>
        <v>0.85</v>
      </c>
      <c r="R963" s="31">
        <f ca="1">Q963*(IF(J963="Yes",1.25,1))</f>
        <v>1.0625</v>
      </c>
      <c r="S963" s="31">
        <f ca="1">R963*(IF(OR(VALUE(P963)&gt;8,VALUE(D963)&gt;80),1.25,1))</f>
        <v>1.0625</v>
      </c>
      <c r="T963" s="31">
        <f ca="1">S963*(IF(H963="Mass Customer",0.85,1))</f>
        <v>0.90312499999999996</v>
      </c>
      <c r="U963" s="31">
        <f>RANK(W963,W941:W1068,0)</f>
        <v>54</v>
      </c>
      <c r="V963" s="31">
        <v>893</v>
      </c>
      <c r="W963" s="56">
        <v>0.520625</v>
      </c>
    </row>
    <row r="964" spans="1:23" ht="15.75" customHeight="1" x14ac:dyDescent="0.3">
      <c r="A964" s="38" t="s">
        <v>1232</v>
      </c>
      <c r="B964" s="38" t="s">
        <v>1233</v>
      </c>
      <c r="C964" s="38" t="s">
        <v>74</v>
      </c>
      <c r="D964" s="41">
        <v>11</v>
      </c>
      <c r="E964" s="43" t="s">
        <v>1234</v>
      </c>
      <c r="F964" s="38" t="s">
        <v>1235</v>
      </c>
      <c r="G964" s="38" t="s">
        <v>77</v>
      </c>
      <c r="H964" s="38" t="s">
        <v>78</v>
      </c>
      <c r="I964" s="38" t="s">
        <v>79</v>
      </c>
      <c r="J964" s="38" t="s">
        <v>91</v>
      </c>
      <c r="K964" s="39">
        <v>4</v>
      </c>
      <c r="L964" s="38" t="s">
        <v>1236</v>
      </c>
      <c r="M964" s="38" t="s">
        <v>601</v>
      </c>
      <c r="N964" s="38" t="s">
        <v>94</v>
      </c>
      <c r="O964" s="38" t="s">
        <v>84</v>
      </c>
      <c r="P964" s="38" t="s">
        <v>95</v>
      </c>
      <c r="Q964" s="31">
        <f ca="1">RANDBETWEEN(40,110)/100</f>
        <v>0.61</v>
      </c>
      <c r="R964" s="31">
        <f ca="1">Q964*(IF(J964="Yes",1.25,1))</f>
        <v>0.61</v>
      </c>
      <c r="S964" s="31">
        <f ca="1">R964*(IF(OR(VALUE(P964)&gt;8,VALUE(D964)&gt;80),1.25,1))</f>
        <v>0.76249999999999996</v>
      </c>
      <c r="T964" s="31">
        <f ca="1">S964*(IF(H964="Mass Customer",0.85,1))</f>
        <v>0.64812499999999995</v>
      </c>
      <c r="U964" s="31">
        <f>RANK(W964,W943:W1748,0)</f>
        <v>11</v>
      </c>
      <c r="V964" s="31">
        <v>215</v>
      </c>
      <c r="W964" s="56">
        <v>1.12890625</v>
      </c>
    </row>
    <row r="965" spans="1:23" ht="15.75" customHeight="1" x14ac:dyDescent="0.3">
      <c r="A965" s="38" t="s">
        <v>3854</v>
      </c>
      <c r="B965" s="38" t="s">
        <v>3855</v>
      </c>
      <c r="C965" s="38" t="s">
        <v>74</v>
      </c>
      <c r="D965" s="41">
        <v>34</v>
      </c>
      <c r="E965" s="43" t="s">
        <v>3856</v>
      </c>
      <c r="F965" s="38" t="s">
        <v>757</v>
      </c>
      <c r="G965" s="38" t="s">
        <v>230</v>
      </c>
      <c r="H965" s="38" t="s">
        <v>102</v>
      </c>
      <c r="I965" s="38" t="s">
        <v>79</v>
      </c>
      <c r="J965" s="38" t="s">
        <v>91</v>
      </c>
      <c r="K965" s="39">
        <v>3</v>
      </c>
      <c r="L965" s="38" t="s">
        <v>3857</v>
      </c>
      <c r="M965" s="38" t="s">
        <v>1041</v>
      </c>
      <c r="N965" s="38" t="s">
        <v>94</v>
      </c>
      <c r="O965" s="38" t="s">
        <v>84</v>
      </c>
      <c r="P965" s="38" t="s">
        <v>129</v>
      </c>
      <c r="Q965" s="31">
        <f ca="1">RANDBETWEEN(40,110)/100</f>
        <v>0.7</v>
      </c>
      <c r="R965" s="31">
        <f ca="1">Q965*(IF(J965="Yes",1.25,1))</f>
        <v>0.7</v>
      </c>
      <c r="S965" s="31">
        <f ca="1">R965*(IF(OR(VALUE(P965)&gt;8,VALUE(D965)&gt;80),1.25,1))</f>
        <v>0.7</v>
      </c>
      <c r="T965" s="31">
        <f ca="1">S965*(IF(H965="Mass Customer",0.85,1))</f>
        <v>0.7</v>
      </c>
      <c r="U965" s="31">
        <f>RANK(W965,W945:W1149,0)</f>
        <v>44</v>
      </c>
      <c r="V965" s="31">
        <v>810</v>
      </c>
      <c r="W965" s="56">
        <v>0.58749999999999991</v>
      </c>
    </row>
    <row r="966" spans="1:23" ht="15.75" customHeight="1" x14ac:dyDescent="0.3">
      <c r="A966" s="38" t="s">
        <v>3907</v>
      </c>
      <c r="B966" s="38" t="s">
        <v>3908</v>
      </c>
      <c r="C966" s="38" t="s">
        <v>98</v>
      </c>
      <c r="D966" s="41">
        <v>49</v>
      </c>
      <c r="E966" s="43" t="s">
        <v>3909</v>
      </c>
      <c r="F966" s="38" t="s">
        <v>751</v>
      </c>
      <c r="G966" s="38" t="s">
        <v>230</v>
      </c>
      <c r="H966" s="38" t="s">
        <v>126</v>
      </c>
      <c r="I966" s="38" t="s">
        <v>79</v>
      </c>
      <c r="J966" s="38" t="s">
        <v>91</v>
      </c>
      <c r="K966" s="39">
        <v>9</v>
      </c>
      <c r="L966" s="38" t="s">
        <v>3910</v>
      </c>
      <c r="M966" s="38" t="s">
        <v>291</v>
      </c>
      <c r="N966" s="38" t="s">
        <v>83</v>
      </c>
      <c r="O966" s="38" t="s">
        <v>84</v>
      </c>
      <c r="P966" s="38" t="s">
        <v>167</v>
      </c>
      <c r="Q966" s="31">
        <f ca="1">RANDBETWEEN(40,110)/100</f>
        <v>0.93</v>
      </c>
      <c r="R966" s="31">
        <f ca="1">Q966*(IF(J966="Yes",1.25,1))</f>
        <v>0.93</v>
      </c>
      <c r="S966" s="31">
        <f ca="1">R966*(IF(OR(VALUE(P966)&gt;8,VALUE(D966)&gt;80),1.25,1))</f>
        <v>0.93</v>
      </c>
      <c r="T966" s="31">
        <f ca="1">S966*(IF(H966="Mass Customer",0.85,1))</f>
        <v>0.93</v>
      </c>
      <c r="U966" s="31">
        <f>RANK(W966,W947:W1138,0)</f>
        <v>44</v>
      </c>
      <c r="V966" s="31">
        <v>828</v>
      </c>
      <c r="W966" s="56">
        <v>0.57999999999999996</v>
      </c>
    </row>
    <row r="967" spans="1:23" ht="15.75" customHeight="1" x14ac:dyDescent="0.3">
      <c r="A967" s="38" t="s">
        <v>4237</v>
      </c>
      <c r="B967" s="38" t="s">
        <v>4238</v>
      </c>
      <c r="C967" s="38" t="s">
        <v>74</v>
      </c>
      <c r="D967" s="41">
        <v>10</v>
      </c>
      <c r="E967" s="43" t="s">
        <v>4239</v>
      </c>
      <c r="F967" s="38" t="s">
        <v>4240</v>
      </c>
      <c r="G967" s="38" t="s">
        <v>178</v>
      </c>
      <c r="H967" s="38" t="s">
        <v>102</v>
      </c>
      <c r="I967" s="38" t="s">
        <v>79</v>
      </c>
      <c r="J967" s="38" t="s">
        <v>91</v>
      </c>
      <c r="K967" s="39">
        <v>16</v>
      </c>
      <c r="L967" s="38" t="s">
        <v>4241</v>
      </c>
      <c r="M967" s="38" t="s">
        <v>4242</v>
      </c>
      <c r="N967" s="38" t="s">
        <v>94</v>
      </c>
      <c r="O967" s="38" t="s">
        <v>84</v>
      </c>
      <c r="P967" s="38" t="s">
        <v>120</v>
      </c>
      <c r="Q967" s="31">
        <f ca="1">RANDBETWEEN(40,110)/100</f>
        <v>0.66</v>
      </c>
      <c r="R967" s="31">
        <f ca="1">Q967*(IF(J967="Yes",1.25,1))</f>
        <v>0.66</v>
      </c>
      <c r="S967" s="31">
        <f ca="1">R967*(IF(OR(VALUE(P967)&gt;8,VALUE(D967)&gt;80),1.25,1))</f>
        <v>0.82500000000000007</v>
      </c>
      <c r="T967" s="31">
        <f ca="1">S967*(IF(H967="Mass Customer",0.85,1))</f>
        <v>0.82500000000000007</v>
      </c>
      <c r="U967" s="31">
        <f>RANK(W967,W949:W1058,0)</f>
        <v>49</v>
      </c>
      <c r="V967" s="31">
        <v>904</v>
      </c>
      <c r="W967" s="56">
        <v>0.5</v>
      </c>
    </row>
    <row r="968" spans="1:23" ht="15.75" customHeight="1" x14ac:dyDescent="0.3">
      <c r="A968" s="38" t="s">
        <v>642</v>
      </c>
      <c r="B968" s="38" t="s">
        <v>643</v>
      </c>
      <c r="C968" s="38" t="s">
        <v>98</v>
      </c>
      <c r="D968" s="41">
        <v>30</v>
      </c>
      <c r="E968" s="43" t="s">
        <v>644</v>
      </c>
      <c r="F968" s="38" t="s">
        <v>645</v>
      </c>
      <c r="G968" s="38" t="s">
        <v>77</v>
      </c>
      <c r="H968" s="38" t="s">
        <v>126</v>
      </c>
      <c r="I968" s="38" t="s">
        <v>79</v>
      </c>
      <c r="J968" s="38" t="s">
        <v>80</v>
      </c>
      <c r="K968" s="39">
        <v>14</v>
      </c>
      <c r="L968" s="38" t="s">
        <v>646</v>
      </c>
      <c r="M968" s="38" t="s">
        <v>647</v>
      </c>
      <c r="N968" s="38" t="s">
        <v>105</v>
      </c>
      <c r="O968" s="38" t="s">
        <v>84</v>
      </c>
      <c r="P968" s="38" t="s">
        <v>167</v>
      </c>
      <c r="Q968" s="31">
        <f ca="1">RANDBETWEEN(40,110)/100</f>
        <v>1.02</v>
      </c>
      <c r="R968" s="31">
        <f ca="1">Q968*(IF(J968="Yes",1.25,1))</f>
        <v>1.2749999999999999</v>
      </c>
      <c r="S968" s="31">
        <f ca="1">R968*(IF(OR(VALUE(P968)&gt;8,VALUE(D968)&gt;80),1.25,1))</f>
        <v>1.2749999999999999</v>
      </c>
      <c r="T968" s="31">
        <f ca="1">S968*(IF(H968="Mass Customer",0.85,1))</f>
        <v>1.2749999999999999</v>
      </c>
      <c r="U968" s="31">
        <f>RANK(W968,W951:W1868,0)</f>
        <v>6</v>
      </c>
      <c r="V968" s="31">
        <v>99</v>
      </c>
      <c r="W968" s="56">
        <v>1.296875</v>
      </c>
    </row>
    <row r="969" spans="1:23" ht="15.75" customHeight="1" x14ac:dyDescent="0.3">
      <c r="A969" s="38" t="s">
        <v>4053</v>
      </c>
      <c r="B969" s="38" t="s">
        <v>4054</v>
      </c>
      <c r="C969" s="38" t="s">
        <v>98</v>
      </c>
      <c r="D969" s="41">
        <v>2</v>
      </c>
      <c r="E969" s="43" t="s">
        <v>4055</v>
      </c>
      <c r="F969" s="38" t="s">
        <v>919</v>
      </c>
      <c r="G969" s="38" t="s">
        <v>77</v>
      </c>
      <c r="H969" s="38" t="s">
        <v>102</v>
      </c>
      <c r="I969" s="38" t="s">
        <v>79</v>
      </c>
      <c r="J969" s="38" t="s">
        <v>80</v>
      </c>
      <c r="K969" s="39">
        <v>7</v>
      </c>
      <c r="L969" s="38" t="s">
        <v>4056</v>
      </c>
      <c r="M969" s="38" t="s">
        <v>147</v>
      </c>
      <c r="N969" s="38" t="s">
        <v>94</v>
      </c>
      <c r="O969" s="38" t="s">
        <v>84</v>
      </c>
      <c r="P969" s="38" t="s">
        <v>120</v>
      </c>
      <c r="Q969" s="31">
        <f ca="1">RANDBETWEEN(40,110)/100</f>
        <v>0.59</v>
      </c>
      <c r="R969" s="31">
        <f ca="1">Q969*(IF(J969="Yes",1.25,1))</f>
        <v>0.73749999999999993</v>
      </c>
      <c r="S969" s="31">
        <f ca="1">R969*(IF(OR(VALUE(P969)&gt;8,VALUE(D969)&gt;80),1.25,1))</f>
        <v>0.92187499999999989</v>
      </c>
      <c r="T969" s="31">
        <f ca="1">S969*(IF(H969="Mass Customer",0.85,1))</f>
        <v>0.92187499999999989</v>
      </c>
      <c r="U969" s="31">
        <f>RANK(W969,W953:W1105,0)</f>
        <v>42</v>
      </c>
      <c r="V969" s="31">
        <v>862</v>
      </c>
      <c r="W969" s="56">
        <v>0.55249999999999999</v>
      </c>
    </row>
    <row r="970" spans="1:23" ht="15.75" customHeight="1" x14ac:dyDescent="0.3">
      <c r="A970" s="38" t="s">
        <v>1278</v>
      </c>
      <c r="B970" s="38" t="s">
        <v>1279</v>
      </c>
      <c r="C970" s="38" t="s">
        <v>74</v>
      </c>
      <c r="D970" s="41">
        <v>0</v>
      </c>
      <c r="E970" s="43" t="s">
        <v>1280</v>
      </c>
      <c r="F970" s="38" t="s">
        <v>1262</v>
      </c>
      <c r="G970" s="38" t="s">
        <v>77</v>
      </c>
      <c r="H970" s="38" t="s">
        <v>78</v>
      </c>
      <c r="I970" s="38" t="s">
        <v>79</v>
      </c>
      <c r="J970" s="38" t="s">
        <v>80</v>
      </c>
      <c r="K970" s="39">
        <v>15</v>
      </c>
      <c r="L970" s="38" t="s">
        <v>1281</v>
      </c>
      <c r="M970" s="38" t="s">
        <v>1282</v>
      </c>
      <c r="N970" s="38" t="s">
        <v>83</v>
      </c>
      <c r="O970" s="38" t="s">
        <v>84</v>
      </c>
      <c r="P970" s="38" t="s">
        <v>167</v>
      </c>
      <c r="Q970" s="31">
        <f ca="1">RANDBETWEEN(40,110)/100</f>
        <v>0.55000000000000004</v>
      </c>
      <c r="R970" s="31">
        <f ca="1">Q970*(IF(J970="Yes",1.25,1))</f>
        <v>0.6875</v>
      </c>
      <c r="S970" s="31">
        <f ca="1">R970*(IF(OR(VALUE(P970)&gt;8,VALUE(D970)&gt;80),1.25,1))</f>
        <v>0.6875</v>
      </c>
      <c r="T970" s="31">
        <f ca="1">S970*(IF(H970="Mass Customer",0.85,1))</f>
        <v>0.58437499999999998</v>
      </c>
      <c r="U970" s="31">
        <f>RANK(W970,W969:W1744,0)</f>
        <v>3</v>
      </c>
      <c r="V970" s="31">
        <v>226</v>
      </c>
      <c r="W970" s="56">
        <v>1.1125</v>
      </c>
    </row>
    <row r="971" spans="1:23" ht="15.75" customHeight="1" x14ac:dyDescent="0.3">
      <c r="A971" s="38" t="s">
        <v>1037</v>
      </c>
      <c r="B971" s="38" t="s">
        <v>1439</v>
      </c>
      <c r="C971" s="38" t="s">
        <v>98</v>
      </c>
      <c r="D971" s="41">
        <v>45</v>
      </c>
      <c r="E971" s="43" t="s">
        <v>1440</v>
      </c>
      <c r="F971" s="38" t="s">
        <v>376</v>
      </c>
      <c r="G971" s="38" t="s">
        <v>230</v>
      </c>
      <c r="H971" s="38" t="s">
        <v>78</v>
      </c>
      <c r="I971" s="38" t="s">
        <v>79</v>
      </c>
      <c r="J971" s="38" t="s">
        <v>80</v>
      </c>
      <c r="K971" s="39">
        <v>9</v>
      </c>
      <c r="L971" s="38" t="s">
        <v>1441</v>
      </c>
      <c r="M971" s="38" t="s">
        <v>1442</v>
      </c>
      <c r="N971" s="38" t="s">
        <v>83</v>
      </c>
      <c r="O971" s="38" t="s">
        <v>84</v>
      </c>
      <c r="P971" s="38" t="s">
        <v>85</v>
      </c>
      <c r="Q971" s="31">
        <f ca="1">RANDBETWEEN(40,110)/100</f>
        <v>0.91</v>
      </c>
      <c r="R971" s="31">
        <f ca="1">Q971*(IF(J971="Yes",1.25,1))</f>
        <v>1.1375</v>
      </c>
      <c r="S971" s="31">
        <f ca="1">R971*(IF(OR(VALUE(P971)&gt;8,VALUE(D971)&gt;80),1.25,1))</f>
        <v>1.1375</v>
      </c>
      <c r="T971" s="31">
        <f ca="1">S971*(IF(H971="Mass Customer",0.85,1))</f>
        <v>0.96687499999999993</v>
      </c>
      <c r="U971" s="31">
        <f>RANK(W971,W957:W1712,0)</f>
        <v>9</v>
      </c>
      <c r="V971" s="31">
        <v>259</v>
      </c>
      <c r="W971" s="56">
        <v>1.0625</v>
      </c>
    </row>
    <row r="972" spans="1:23" ht="15.75" customHeight="1" x14ac:dyDescent="0.3">
      <c r="A972" s="38" t="s">
        <v>2388</v>
      </c>
      <c r="B972" s="38" t="s">
        <v>2389</v>
      </c>
      <c r="C972" s="38" t="s">
        <v>98</v>
      </c>
      <c r="D972" s="41">
        <v>75</v>
      </c>
      <c r="E972" s="43" t="s">
        <v>2390</v>
      </c>
      <c r="F972" s="38" t="s">
        <v>294</v>
      </c>
      <c r="G972" s="38" t="s">
        <v>377</v>
      </c>
      <c r="H972" s="38" t="s">
        <v>78</v>
      </c>
      <c r="I972" s="38" t="s">
        <v>79</v>
      </c>
      <c r="J972" s="38" t="s">
        <v>91</v>
      </c>
      <c r="K972" s="39">
        <v>10</v>
      </c>
      <c r="L972" s="38" t="s">
        <v>2391</v>
      </c>
      <c r="M972" s="38" t="s">
        <v>606</v>
      </c>
      <c r="N972" s="38" t="s">
        <v>94</v>
      </c>
      <c r="O972" s="38" t="s">
        <v>84</v>
      </c>
      <c r="P972" s="38" t="s">
        <v>120</v>
      </c>
      <c r="Q972" s="31">
        <f ca="1">RANDBETWEEN(40,110)/100</f>
        <v>1</v>
      </c>
      <c r="R972" s="31">
        <f ca="1">Q972*(IF(J972="Yes",1.25,1))</f>
        <v>1</v>
      </c>
      <c r="S972" s="31">
        <f ca="1">R972*(IF(OR(VALUE(P972)&gt;8,VALUE(D972)&gt;80),1.25,1))</f>
        <v>1.25</v>
      </c>
      <c r="T972" s="31">
        <f ca="1">S972*(IF(H972="Mass Customer",0.85,1))</f>
        <v>1.0625</v>
      </c>
      <c r="U972" s="31">
        <f>RANK(W972,W959:W1503,0)</f>
        <v>18</v>
      </c>
      <c r="V972" s="31">
        <v>468</v>
      </c>
      <c r="W972" s="56">
        <v>0.88984374999999993</v>
      </c>
    </row>
    <row r="973" spans="1:23" ht="15.75" customHeight="1" x14ac:dyDescent="0.3">
      <c r="A973" s="38" t="s">
        <v>4507</v>
      </c>
      <c r="B973" s="38" t="s">
        <v>4508</v>
      </c>
      <c r="C973" s="38" t="s">
        <v>98</v>
      </c>
      <c r="D973" s="41">
        <v>77</v>
      </c>
      <c r="E973" s="43" t="s">
        <v>4509</v>
      </c>
      <c r="F973" s="38" t="s">
        <v>89</v>
      </c>
      <c r="G973" s="38" t="s">
        <v>101</v>
      </c>
      <c r="H973" s="38" t="s">
        <v>102</v>
      </c>
      <c r="I973" s="38" t="s">
        <v>79</v>
      </c>
      <c r="J973" s="38" t="s">
        <v>80</v>
      </c>
      <c r="K973" s="39">
        <v>10</v>
      </c>
      <c r="L973" s="38" t="s">
        <v>4510</v>
      </c>
      <c r="M973" s="38" t="s">
        <v>4511</v>
      </c>
      <c r="N973" s="38" t="s">
        <v>105</v>
      </c>
      <c r="O973" s="38" t="s">
        <v>84</v>
      </c>
      <c r="P973" s="38" t="s">
        <v>355</v>
      </c>
      <c r="Q973" s="31">
        <f ca="1">RANDBETWEEN(40,110)/100</f>
        <v>0.83</v>
      </c>
      <c r="R973" s="31">
        <f ca="1">Q973*(IF(J973="Yes",1.25,1))</f>
        <v>1.0374999999999999</v>
      </c>
      <c r="S973" s="31">
        <f ca="1">R973*(IF(OR(VALUE(P973)&gt;8,VALUE(D973)&gt;80),1.25,1))</f>
        <v>1.2968749999999998</v>
      </c>
      <c r="T973" s="31">
        <f ca="1">S973*(IF(H973="Mass Customer",0.85,1))</f>
        <v>1.2968749999999998</v>
      </c>
      <c r="U973" s="31">
        <f>RANK(W973,W961:W998,0)</f>
        <v>37</v>
      </c>
      <c r="V973" s="31">
        <v>974</v>
      </c>
      <c r="W973" s="56">
        <v>0.42499999999999999</v>
      </c>
    </row>
    <row r="974" spans="1:23" ht="15.75" customHeight="1" x14ac:dyDescent="0.3">
      <c r="A974" s="38" t="s">
        <v>863</v>
      </c>
      <c r="B974" s="38" t="s">
        <v>864</v>
      </c>
      <c r="C974" s="38" t="s">
        <v>74</v>
      </c>
      <c r="D974" s="41">
        <v>14</v>
      </c>
      <c r="E974" s="43" t="s">
        <v>865</v>
      </c>
      <c r="F974" s="38" t="s">
        <v>866</v>
      </c>
      <c r="G974" s="38" t="s">
        <v>178</v>
      </c>
      <c r="H974" s="38" t="s">
        <v>102</v>
      </c>
      <c r="I974" s="38" t="s">
        <v>79</v>
      </c>
      <c r="J974" s="38" t="s">
        <v>80</v>
      </c>
      <c r="K974" s="39">
        <v>15</v>
      </c>
      <c r="L974" s="38" t="s">
        <v>867</v>
      </c>
      <c r="M974" s="38" t="s">
        <v>868</v>
      </c>
      <c r="N974" s="38" t="s">
        <v>94</v>
      </c>
      <c r="O974" s="38" t="s">
        <v>84</v>
      </c>
      <c r="P974" s="38" t="s">
        <v>120</v>
      </c>
      <c r="Q974" s="31">
        <f ca="1">RANDBETWEEN(40,110)/100</f>
        <v>0.43</v>
      </c>
      <c r="R974" s="31">
        <f ca="1">Q974*(IF(J974="Yes",1.25,1))</f>
        <v>0.53749999999999998</v>
      </c>
      <c r="S974" s="31">
        <f ca="1">R974*(IF(OR(VALUE(P974)&gt;8,VALUE(D974)&gt;80),1.25,1))</f>
        <v>0.671875</v>
      </c>
      <c r="T974" s="31">
        <f ca="1">S974*(IF(H974="Mass Customer",0.85,1))</f>
        <v>0.671875</v>
      </c>
      <c r="U974" s="31">
        <f>RANK(W974,W963:W1832,0)</f>
        <v>3</v>
      </c>
      <c r="V974" s="31">
        <v>142</v>
      </c>
      <c r="W974" s="56">
        <v>1.23515625</v>
      </c>
    </row>
    <row r="975" spans="1:23" ht="15.75" customHeight="1" x14ac:dyDescent="0.3">
      <c r="A975" s="38" t="s">
        <v>3552</v>
      </c>
      <c r="B975" s="38" t="s">
        <v>3553</v>
      </c>
      <c r="C975" s="38" t="s">
        <v>74</v>
      </c>
      <c r="D975" s="41">
        <v>97</v>
      </c>
      <c r="E975" s="43" t="s">
        <v>3554</v>
      </c>
      <c r="F975" s="38" t="s">
        <v>741</v>
      </c>
      <c r="G975" s="38" t="s">
        <v>101</v>
      </c>
      <c r="H975" s="38" t="s">
        <v>78</v>
      </c>
      <c r="I975" s="38" t="s">
        <v>79</v>
      </c>
      <c r="J975" s="38" t="s">
        <v>80</v>
      </c>
      <c r="K975" s="39">
        <v>10</v>
      </c>
      <c r="L975" s="38" t="s">
        <v>3555</v>
      </c>
      <c r="M975" s="38" t="s">
        <v>904</v>
      </c>
      <c r="N975" s="38" t="s">
        <v>105</v>
      </c>
      <c r="O975" s="38" t="s">
        <v>84</v>
      </c>
      <c r="P975" s="38" t="s">
        <v>85</v>
      </c>
      <c r="Q975" s="31">
        <f ca="1">RANDBETWEEN(40,110)/100</f>
        <v>0.82</v>
      </c>
      <c r="R975" s="31">
        <f ca="1">Q975*(IF(J975="Yes",1.25,1))</f>
        <v>1.0249999999999999</v>
      </c>
      <c r="S975" s="31">
        <f ca="1">R975*(IF(OR(VALUE(P975)&gt;8,VALUE(D975)&gt;80),1.25,1))</f>
        <v>1.28125</v>
      </c>
      <c r="T975" s="31">
        <f ca="1">S975*(IF(H975="Mass Customer",0.85,1))</f>
        <v>1.0890625</v>
      </c>
      <c r="U975" s="31">
        <f>RANK(W975,W965:W1232,0)</f>
        <v>23</v>
      </c>
      <c r="V975" s="31">
        <v>741</v>
      </c>
      <c r="W975" s="56">
        <v>0.65874999999999995</v>
      </c>
    </row>
    <row r="976" spans="1:23" ht="15.75" customHeight="1" x14ac:dyDescent="0.3">
      <c r="A976" s="38" t="s">
        <v>3973</v>
      </c>
      <c r="B976" s="38" t="s">
        <v>3974</v>
      </c>
      <c r="C976" s="38" t="s">
        <v>98</v>
      </c>
      <c r="D976" s="41">
        <v>25</v>
      </c>
      <c r="E976" s="43" t="s">
        <v>3975</v>
      </c>
      <c r="F976" s="38" t="s">
        <v>133</v>
      </c>
      <c r="G976" s="38" t="s">
        <v>101</v>
      </c>
      <c r="H976" s="38" t="s">
        <v>78</v>
      </c>
      <c r="I976" s="38" t="s">
        <v>79</v>
      </c>
      <c r="J976" s="38" t="s">
        <v>91</v>
      </c>
      <c r="K976" s="39">
        <v>12</v>
      </c>
      <c r="L976" s="38" t="s">
        <v>3976</v>
      </c>
      <c r="M976" s="38" t="s">
        <v>2011</v>
      </c>
      <c r="N976" s="38" t="s">
        <v>94</v>
      </c>
      <c r="O976" s="38" t="s">
        <v>84</v>
      </c>
      <c r="P976" s="38" t="s">
        <v>120</v>
      </c>
      <c r="Q976" s="31">
        <f ca="1">RANDBETWEEN(40,110)/100</f>
        <v>0.5</v>
      </c>
      <c r="R976" s="31">
        <f ca="1">Q976*(IF(J976="Yes",1.25,1))</f>
        <v>0.5</v>
      </c>
      <c r="S976" s="31">
        <f ca="1">R976*(IF(OR(VALUE(P976)&gt;8,VALUE(D976)&gt;80),1.25,1))</f>
        <v>0.625</v>
      </c>
      <c r="T976" s="31">
        <f ca="1">S976*(IF(H976="Mass Customer",0.85,1))</f>
        <v>0.53125</v>
      </c>
      <c r="U976" s="31">
        <f>RANK(W976,W967:W1132,0)</f>
        <v>28</v>
      </c>
      <c r="V976" s="31">
        <v>843</v>
      </c>
      <c r="W976" s="56">
        <v>0.56950000000000001</v>
      </c>
    </row>
    <row r="977" spans="1:23" ht="15.75" customHeight="1" x14ac:dyDescent="0.3">
      <c r="A977" s="38" t="s">
        <v>2587</v>
      </c>
      <c r="B977" s="38" t="s">
        <v>2588</v>
      </c>
      <c r="C977" s="38" t="s">
        <v>74</v>
      </c>
      <c r="D977" s="41">
        <v>75</v>
      </c>
      <c r="E977" s="43" t="s">
        <v>2589</v>
      </c>
      <c r="F977" s="38" t="s">
        <v>589</v>
      </c>
      <c r="G977" s="38" t="s">
        <v>230</v>
      </c>
      <c r="H977" s="38" t="s">
        <v>78</v>
      </c>
      <c r="I977" s="38" t="s">
        <v>79</v>
      </c>
      <c r="J977" s="38" t="s">
        <v>80</v>
      </c>
      <c r="K977" s="39">
        <v>5</v>
      </c>
      <c r="L977" s="38" t="s">
        <v>2590</v>
      </c>
      <c r="M977" s="38" t="s">
        <v>2591</v>
      </c>
      <c r="N977" s="38" t="s">
        <v>94</v>
      </c>
      <c r="O977" s="38" t="s">
        <v>84</v>
      </c>
      <c r="P977" s="38" t="s">
        <v>120</v>
      </c>
      <c r="Q977" s="31">
        <f ca="1">RANDBETWEEN(40,110)/100</f>
        <v>0.75</v>
      </c>
      <c r="R977" s="31">
        <f ca="1">Q977*(IF(J977="Yes",1.25,1))</f>
        <v>0.9375</v>
      </c>
      <c r="S977" s="31">
        <f ca="1">R977*(IF(OR(VALUE(P977)&gt;8,VALUE(D977)&gt;80),1.25,1))</f>
        <v>1.171875</v>
      </c>
      <c r="T977" s="31">
        <f ca="1">S977*(IF(H977="Mass Customer",0.85,1))</f>
        <v>0.99609375</v>
      </c>
      <c r="U977" s="31">
        <f>RANK(W977,W969:W1460,0)</f>
        <v>17</v>
      </c>
      <c r="V977" s="31">
        <v>515</v>
      </c>
      <c r="W977" s="56">
        <v>0.83937499999999998</v>
      </c>
    </row>
    <row r="978" spans="1:23" ht="15.75" customHeight="1" x14ac:dyDescent="0.3">
      <c r="A978" s="38" t="s">
        <v>2392</v>
      </c>
      <c r="B978" s="38" t="s">
        <v>2393</v>
      </c>
      <c r="C978" s="38" t="s">
        <v>98</v>
      </c>
      <c r="D978" s="41">
        <v>50</v>
      </c>
      <c r="E978" s="43" t="s">
        <v>2394</v>
      </c>
      <c r="F978" s="38" t="s">
        <v>828</v>
      </c>
      <c r="G978" s="38" t="s">
        <v>152</v>
      </c>
      <c r="H978" s="38" t="s">
        <v>78</v>
      </c>
      <c r="I978" s="38" t="s">
        <v>79</v>
      </c>
      <c r="J978" s="38" t="s">
        <v>91</v>
      </c>
      <c r="K978" s="39">
        <v>14</v>
      </c>
      <c r="L978" s="38" t="s">
        <v>2395</v>
      </c>
      <c r="M978" s="38" t="s">
        <v>972</v>
      </c>
      <c r="N978" s="38" t="s">
        <v>105</v>
      </c>
      <c r="O978" s="38" t="s">
        <v>84</v>
      </c>
      <c r="P978" s="38" t="s">
        <v>99</v>
      </c>
      <c r="Q978" s="31">
        <f ca="1">RANDBETWEEN(40,110)/100</f>
        <v>1.03</v>
      </c>
      <c r="R978" s="31">
        <f ca="1">Q978*(IF(J978="Yes",1.25,1))</f>
        <v>1.03</v>
      </c>
      <c r="S978" s="31">
        <f ca="1">R978*(IF(OR(VALUE(P978)&gt;8,VALUE(D978)&gt;80),1.25,1))</f>
        <v>1.2875000000000001</v>
      </c>
      <c r="T978" s="31">
        <f ca="1">S978*(IF(H978="Mass Customer",0.85,1))</f>
        <v>1.0943750000000001</v>
      </c>
      <c r="U978" s="31">
        <f>RANK(W978,W971:W1508,0)</f>
        <v>13</v>
      </c>
      <c r="V978" s="31">
        <v>468</v>
      </c>
      <c r="W978" s="56">
        <v>0.88984374999999993</v>
      </c>
    </row>
    <row r="979" spans="1:23" ht="15.75" customHeight="1" x14ac:dyDescent="0.3">
      <c r="A979" s="38" t="s">
        <v>2819</v>
      </c>
      <c r="B979" s="38" t="s">
        <v>2820</v>
      </c>
      <c r="C979" s="38" t="s">
        <v>98</v>
      </c>
      <c r="D979" s="41">
        <v>66</v>
      </c>
      <c r="E979" s="43" t="s">
        <v>2821</v>
      </c>
      <c r="F979" s="38" t="s">
        <v>452</v>
      </c>
      <c r="G979" s="38" t="s">
        <v>77</v>
      </c>
      <c r="H979" s="38" t="s">
        <v>78</v>
      </c>
      <c r="I979" s="38" t="s">
        <v>79</v>
      </c>
      <c r="J979" s="38" t="s">
        <v>80</v>
      </c>
      <c r="K979" s="39">
        <v>2</v>
      </c>
      <c r="L979" s="38" t="s">
        <v>2822</v>
      </c>
      <c r="M979" s="38" t="s">
        <v>2823</v>
      </c>
      <c r="N979" s="38" t="s">
        <v>83</v>
      </c>
      <c r="O979" s="38" t="s">
        <v>84</v>
      </c>
      <c r="P979" s="38" t="s">
        <v>129</v>
      </c>
      <c r="Q979" s="31">
        <f ca="1">RANDBETWEEN(40,110)/100</f>
        <v>0.8</v>
      </c>
      <c r="R979" s="31">
        <f ca="1">Q979*(IF(J979="Yes",1.25,1))</f>
        <v>1</v>
      </c>
      <c r="S979" s="31">
        <f ca="1">R979*(IF(OR(VALUE(P979)&gt;8,VALUE(D979)&gt;80),1.25,1))</f>
        <v>1</v>
      </c>
      <c r="T979" s="31">
        <f ca="1">S979*(IF(H979="Mass Customer",0.85,1))</f>
        <v>0.85</v>
      </c>
      <c r="U979" s="31">
        <f>RANK(W979,W973:W1409,0)</f>
        <v>15</v>
      </c>
      <c r="V979" s="31">
        <v>568</v>
      </c>
      <c r="W979" s="56">
        <v>0.8</v>
      </c>
    </row>
    <row r="980" spans="1:23" ht="15.75" customHeight="1" x14ac:dyDescent="0.3">
      <c r="A980" s="38" t="s">
        <v>4596</v>
      </c>
      <c r="B980" s="38" t="s">
        <v>4597</v>
      </c>
      <c r="C980" s="38" t="s">
        <v>74</v>
      </c>
      <c r="D980" s="41">
        <v>22</v>
      </c>
      <c r="E980" s="43" t="s">
        <v>4598</v>
      </c>
      <c r="F980" s="38" t="s">
        <v>1186</v>
      </c>
      <c r="G980" s="38" t="s">
        <v>178</v>
      </c>
      <c r="H980" s="38" t="s">
        <v>78</v>
      </c>
      <c r="I980" s="38" t="s">
        <v>79</v>
      </c>
      <c r="J980" s="38" t="s">
        <v>91</v>
      </c>
      <c r="K980" s="39">
        <v>6</v>
      </c>
      <c r="L980" s="38" t="s">
        <v>4599</v>
      </c>
      <c r="M980" s="38" t="s">
        <v>3121</v>
      </c>
      <c r="N980" s="38" t="s">
        <v>94</v>
      </c>
      <c r="O980" s="38" t="s">
        <v>84</v>
      </c>
      <c r="P980" s="38" t="s">
        <v>99</v>
      </c>
      <c r="Q980" s="31">
        <f ca="1">RANDBETWEEN(40,110)/100</f>
        <v>0.47</v>
      </c>
      <c r="R980" s="31">
        <f ca="1">Q980*(IF(J980="Yes",1.25,1))</f>
        <v>0.47</v>
      </c>
      <c r="S980" s="31">
        <f ca="1">R980*(IF(OR(VALUE(P980)&gt;8,VALUE(D980)&gt;80),1.25,1))</f>
        <v>0.58749999999999991</v>
      </c>
      <c r="T980" s="31">
        <f ca="1">S980*(IF(H980="Mass Customer",0.85,1))</f>
        <v>0.4993749999999999</v>
      </c>
      <c r="U980" s="31">
        <f>RANK(W980,W975:W983,0)</f>
        <v>9</v>
      </c>
      <c r="V980" s="31">
        <v>997</v>
      </c>
      <c r="W980" s="56">
        <v>0.35699999999999998</v>
      </c>
    </row>
    <row r="981" spans="1:23" ht="15.75" customHeight="1" x14ac:dyDescent="0.3">
      <c r="A981" s="38" t="s">
        <v>2418</v>
      </c>
      <c r="B981" s="38" t="s">
        <v>2419</v>
      </c>
      <c r="C981" s="38" t="s">
        <v>74</v>
      </c>
      <c r="D981" s="41">
        <v>7</v>
      </c>
      <c r="E981" s="43" t="s">
        <v>2420</v>
      </c>
      <c r="F981" s="38" t="s">
        <v>704</v>
      </c>
      <c r="G981" s="38" t="s">
        <v>178</v>
      </c>
      <c r="H981" s="38" t="s">
        <v>102</v>
      </c>
      <c r="I981" s="38" t="s">
        <v>79</v>
      </c>
      <c r="J981" s="38" t="s">
        <v>80</v>
      </c>
      <c r="K981" s="39">
        <v>9</v>
      </c>
      <c r="L981" s="38" t="s">
        <v>2421</v>
      </c>
      <c r="M981" s="38" t="s">
        <v>1505</v>
      </c>
      <c r="N981" s="38" t="s">
        <v>94</v>
      </c>
      <c r="O981" s="38" t="s">
        <v>84</v>
      </c>
      <c r="P981" s="38" t="s">
        <v>680</v>
      </c>
      <c r="Q981" s="31">
        <f ca="1">RANDBETWEEN(40,110)/100</f>
        <v>0.92</v>
      </c>
      <c r="R981" s="31">
        <f ca="1">Q981*(IF(J981="Yes",1.25,1))</f>
        <v>1.1500000000000001</v>
      </c>
      <c r="S981" s="31">
        <f ca="1">R981*(IF(OR(VALUE(P981)&gt;8,VALUE(D981)&gt;80),1.25,1))</f>
        <v>1.1500000000000001</v>
      </c>
      <c r="T981" s="31">
        <f ca="1">S981*(IF(H981="Mass Customer",0.85,1))</f>
        <v>1.1500000000000001</v>
      </c>
      <c r="U981" s="31">
        <f>RANK(W981,W977:W1505,0)</f>
        <v>12</v>
      </c>
      <c r="V981" s="31">
        <v>475</v>
      </c>
      <c r="W981" s="56">
        <v>0.88187499999999985</v>
      </c>
    </row>
    <row r="982" spans="1:23" ht="15.75" customHeight="1" x14ac:dyDescent="0.3">
      <c r="A982" s="38" t="s">
        <v>3638</v>
      </c>
      <c r="B982" s="38" t="s">
        <v>3639</v>
      </c>
      <c r="C982" s="38" t="s">
        <v>74</v>
      </c>
      <c r="D982" s="41">
        <v>52</v>
      </c>
      <c r="E982" s="43" t="s">
        <v>3640</v>
      </c>
      <c r="F982" s="38" t="s">
        <v>741</v>
      </c>
      <c r="G982" s="38" t="s">
        <v>101</v>
      </c>
      <c r="H982" s="38" t="s">
        <v>102</v>
      </c>
      <c r="I982" s="38" t="s">
        <v>79</v>
      </c>
      <c r="J982" s="38" t="s">
        <v>91</v>
      </c>
      <c r="K982" s="39">
        <v>8</v>
      </c>
      <c r="L982" s="38" t="s">
        <v>3641</v>
      </c>
      <c r="M982" s="38" t="s">
        <v>3642</v>
      </c>
      <c r="N982" s="38" t="s">
        <v>94</v>
      </c>
      <c r="O982" s="38" t="s">
        <v>84</v>
      </c>
      <c r="P982" s="38" t="s">
        <v>355</v>
      </c>
      <c r="Q982" s="31">
        <f ca="1">RANDBETWEEN(40,110)/100</f>
        <v>0.84</v>
      </c>
      <c r="R982" s="31">
        <f ca="1">Q982*(IF(J982="Yes",1.25,1))</f>
        <v>0.84</v>
      </c>
      <c r="S982" s="31">
        <f ca="1">R982*(IF(OR(VALUE(P982)&gt;8,VALUE(D982)&gt;80),1.25,1))</f>
        <v>1.05</v>
      </c>
      <c r="T982" s="31">
        <f ca="1">S982*(IF(H982="Mass Customer",0.85,1))</f>
        <v>1.05</v>
      </c>
      <c r="U982" s="31">
        <f>RANK(W982,W979:W1218,0)</f>
        <v>17</v>
      </c>
      <c r="V982" s="31">
        <v>760</v>
      </c>
      <c r="W982" s="56">
        <v>0.63749999999999996</v>
      </c>
    </row>
    <row r="983" spans="1:23" ht="15.75" customHeight="1" x14ac:dyDescent="0.3">
      <c r="A983" s="38" t="s">
        <v>2072</v>
      </c>
      <c r="B983" s="38" t="s">
        <v>2073</v>
      </c>
      <c r="C983" s="38" t="s">
        <v>98</v>
      </c>
      <c r="D983" s="41">
        <v>66</v>
      </c>
      <c r="E983" s="43" t="s">
        <v>2074</v>
      </c>
      <c r="F983" s="38" t="s">
        <v>671</v>
      </c>
      <c r="G983" s="38" t="s">
        <v>178</v>
      </c>
      <c r="H983" s="38" t="s">
        <v>78</v>
      </c>
      <c r="I983" s="38" t="s">
        <v>79</v>
      </c>
      <c r="J983" s="38" t="s">
        <v>80</v>
      </c>
      <c r="K983" s="39">
        <v>4</v>
      </c>
      <c r="L983" s="38" t="s">
        <v>2075</v>
      </c>
      <c r="M983" s="38" t="s">
        <v>1231</v>
      </c>
      <c r="N983" s="38" t="s">
        <v>83</v>
      </c>
      <c r="O983" s="38" t="s">
        <v>84</v>
      </c>
      <c r="P983" s="38" t="s">
        <v>680</v>
      </c>
      <c r="Q983" s="31">
        <f ca="1">RANDBETWEEN(40,110)/100</f>
        <v>0.66</v>
      </c>
      <c r="R983" s="31">
        <f ca="1">Q983*(IF(J983="Yes",1.25,1))</f>
        <v>0.82500000000000007</v>
      </c>
      <c r="S983" s="31">
        <f ca="1">R983*(IF(OR(VALUE(P983)&gt;8,VALUE(D983)&gt;80),1.25,1))</f>
        <v>0.82500000000000007</v>
      </c>
      <c r="T983" s="31">
        <f ca="1">S983*(IF(H983="Mass Customer",0.85,1))</f>
        <v>0.70125000000000004</v>
      </c>
      <c r="U983" s="31">
        <f>RANK(W983,W981:W1586,0)</f>
        <v>8</v>
      </c>
      <c r="V983" s="31">
        <v>396</v>
      </c>
      <c r="W983" s="56">
        <v>0.9375</v>
      </c>
    </row>
    <row r="984" spans="1:23" ht="15.75" customHeight="1" x14ac:dyDescent="0.3">
      <c r="A984" s="38" t="s">
        <v>1881</v>
      </c>
      <c r="B984" s="38" t="s">
        <v>1882</v>
      </c>
      <c r="C984" s="38" t="s">
        <v>98</v>
      </c>
      <c r="D984" s="41">
        <v>59</v>
      </c>
      <c r="E984" s="43" t="s">
        <v>1883</v>
      </c>
      <c r="F984" s="38" t="s">
        <v>1262</v>
      </c>
      <c r="G984" s="38" t="s">
        <v>230</v>
      </c>
      <c r="H984" s="38" t="s">
        <v>102</v>
      </c>
      <c r="I984" s="38" t="s">
        <v>79</v>
      </c>
      <c r="J984" s="38" t="s">
        <v>80</v>
      </c>
      <c r="K984" s="39">
        <v>14</v>
      </c>
      <c r="L984" s="38" t="s">
        <v>1884</v>
      </c>
      <c r="M984" s="38" t="s">
        <v>432</v>
      </c>
      <c r="N984" s="38" t="s">
        <v>105</v>
      </c>
      <c r="O984" s="38" t="s">
        <v>84</v>
      </c>
      <c r="P984" s="38" t="s">
        <v>106</v>
      </c>
      <c r="Q984" s="31">
        <f ca="1">RANDBETWEEN(40,110)/100</f>
        <v>0.97</v>
      </c>
      <c r="R984" s="31">
        <f ca="1">Q984*(IF(J984="Yes",1.25,1))</f>
        <v>1.2124999999999999</v>
      </c>
      <c r="S984" s="31">
        <f ca="1">R984*(IF(OR(VALUE(P984)&gt;8,VALUE(D984)&gt;80),1.25,1))</f>
        <v>1.2124999999999999</v>
      </c>
      <c r="T984" s="31">
        <f ca="1">S984*(IF(H984="Mass Customer",0.85,1))</f>
        <v>1.2124999999999999</v>
      </c>
      <c r="U984" s="31">
        <f>RANK(W984,W983:W1629,0)</f>
        <v>4</v>
      </c>
      <c r="V984" s="31">
        <v>355</v>
      </c>
      <c r="W984" s="56">
        <v>0.984375</v>
      </c>
    </row>
    <row r="985" spans="1:23" ht="15.75" hidden="1" customHeight="1" x14ac:dyDescent="0.3">
      <c r="A985" s="38" t="s">
        <v>4223</v>
      </c>
      <c r="B985" s="38" t="s">
        <v>4224</v>
      </c>
      <c r="C985" s="38" t="s">
        <v>430</v>
      </c>
      <c r="D985" s="41">
        <v>0</v>
      </c>
      <c r="E985" s="43"/>
      <c r="F985" s="38" t="s">
        <v>1235</v>
      </c>
      <c r="G985" s="38" t="s">
        <v>152</v>
      </c>
      <c r="H985" s="38" t="s">
        <v>78</v>
      </c>
      <c r="I985" s="38" t="s">
        <v>79</v>
      </c>
      <c r="J985" s="38" t="s">
        <v>91</v>
      </c>
      <c r="K985" s="39">
        <v>2</v>
      </c>
      <c r="L985" s="38" t="s">
        <v>4225</v>
      </c>
      <c r="M985" s="38" t="s">
        <v>4226</v>
      </c>
      <c r="N985" s="38" t="s">
        <v>94</v>
      </c>
      <c r="O985" s="38" t="s">
        <v>84</v>
      </c>
      <c r="P985" s="38" t="s">
        <v>85</v>
      </c>
      <c r="Q985" s="31">
        <f ca="1">RANDBETWEEN(40,110)/100</f>
        <v>0.63</v>
      </c>
      <c r="R985" s="31">
        <f ca="1">Q985*(IF(J985="Yes",1.25,1))</f>
        <v>0.63</v>
      </c>
      <c r="S985" s="31">
        <f ca="1">R985*(IF(OR(VALUE(P985)&gt;8,VALUE(D985)&gt;80),1.25,1))</f>
        <v>0.63</v>
      </c>
      <c r="T985" s="31">
        <f ca="1">S985*(IF(H985="Mass Customer",0.85,1))</f>
        <v>0.53549999999999998</v>
      </c>
      <c r="U985" s="31">
        <f>RANK(W985,W976:W1080,0)</f>
        <v>24</v>
      </c>
      <c r="V985" s="31">
        <v>904</v>
      </c>
      <c r="W985" s="31">
        <v>0.5</v>
      </c>
    </row>
    <row r="986" spans="1:23" ht="15.75" hidden="1" customHeight="1" x14ac:dyDescent="0.3">
      <c r="A986" s="38" t="s">
        <v>2945</v>
      </c>
      <c r="B986" s="38" t="s">
        <v>2946</v>
      </c>
      <c r="C986" s="38" t="s">
        <v>430</v>
      </c>
      <c r="D986" s="41">
        <v>15</v>
      </c>
      <c r="E986" s="43"/>
      <c r="F986" s="38" t="s">
        <v>2947</v>
      </c>
      <c r="G986" s="38" t="s">
        <v>152</v>
      </c>
      <c r="H986" s="38" t="s">
        <v>102</v>
      </c>
      <c r="I986" s="38" t="s">
        <v>79</v>
      </c>
      <c r="J986" s="38" t="s">
        <v>91</v>
      </c>
      <c r="K986" s="39">
        <v>5</v>
      </c>
      <c r="L986" s="38" t="s">
        <v>2948</v>
      </c>
      <c r="M986" s="38" t="s">
        <v>499</v>
      </c>
      <c r="N986" s="38" t="s">
        <v>94</v>
      </c>
      <c r="O986" s="38" t="s">
        <v>84</v>
      </c>
      <c r="P986" s="38" t="s">
        <v>95</v>
      </c>
      <c r="Q986" s="31">
        <f ca="1">RANDBETWEEN(40,110)/100</f>
        <v>0.92</v>
      </c>
      <c r="R986" s="31">
        <f ca="1">Q986*(IF(J986="Yes",1.25,1))</f>
        <v>0.92</v>
      </c>
      <c r="S986" s="31">
        <f ca="1">R986*(IF(OR(VALUE(P986)&gt;8,VALUE(D986)&gt;80),1.25,1))</f>
        <v>1.1500000000000001</v>
      </c>
      <c r="T986" s="31">
        <f ca="1">S986*(IF(H986="Mass Customer",0.85,1))</f>
        <v>1.1500000000000001</v>
      </c>
      <c r="U986" s="31">
        <f>RANK(W986,W906:W1387,0)</f>
        <v>58</v>
      </c>
      <c r="V986" s="31">
        <v>599</v>
      </c>
      <c r="W986" s="31">
        <v>0.77500000000000002</v>
      </c>
    </row>
    <row r="987" spans="1:23" ht="15.75" hidden="1" customHeight="1" x14ac:dyDescent="0.3">
      <c r="A987" s="38" t="s">
        <v>3590</v>
      </c>
      <c r="B987" s="38" t="s">
        <v>3591</v>
      </c>
      <c r="C987" s="38" t="s">
        <v>430</v>
      </c>
      <c r="D987" s="41">
        <v>20</v>
      </c>
      <c r="E987" s="43"/>
      <c r="F987" s="38" t="s">
        <v>259</v>
      </c>
      <c r="G987" s="38" t="s">
        <v>152</v>
      </c>
      <c r="H987" s="38" t="s">
        <v>126</v>
      </c>
      <c r="I987" s="38" t="s">
        <v>79</v>
      </c>
      <c r="J987" s="38" t="s">
        <v>80</v>
      </c>
      <c r="K987" s="39">
        <v>14</v>
      </c>
      <c r="L987" s="38" t="s">
        <v>3592</v>
      </c>
      <c r="M987" s="38" t="s">
        <v>1089</v>
      </c>
      <c r="N987" s="38" t="s">
        <v>105</v>
      </c>
      <c r="O987" s="38" t="s">
        <v>84</v>
      </c>
      <c r="P987" s="38" t="s">
        <v>129</v>
      </c>
      <c r="Q987" s="31">
        <f ca="1">RANDBETWEEN(40,110)/100</f>
        <v>0.93</v>
      </c>
      <c r="R987" s="31">
        <f ca="1">Q987*(IF(J987="Yes",1.25,1))</f>
        <v>1.1625000000000001</v>
      </c>
      <c r="S987" s="31">
        <f ca="1">R987*(IF(OR(VALUE(P987)&gt;8,VALUE(D987)&gt;80),1.25,1))</f>
        <v>1.1625000000000001</v>
      </c>
      <c r="T987" s="31">
        <f ca="1">S987*(IF(H987="Mass Customer",0.85,1))</f>
        <v>1.1625000000000001</v>
      </c>
      <c r="U987" s="31">
        <f>RANK(W987,W864:W1235,0)</f>
        <v>105</v>
      </c>
      <c r="V987" s="31">
        <v>751</v>
      </c>
      <c r="W987" s="31">
        <v>0.64812499999999995</v>
      </c>
    </row>
    <row r="988" spans="1:23" ht="15.75" hidden="1" customHeight="1" x14ac:dyDescent="0.3">
      <c r="A988" s="38" t="s">
        <v>4134</v>
      </c>
      <c r="B988" s="38" t="s">
        <v>4135</v>
      </c>
      <c r="C988" s="38" t="s">
        <v>430</v>
      </c>
      <c r="D988" s="41">
        <v>24</v>
      </c>
      <c r="E988" s="43"/>
      <c r="F988" s="40"/>
      <c r="G988" s="38" t="s">
        <v>152</v>
      </c>
      <c r="H988" s="38" t="s">
        <v>102</v>
      </c>
      <c r="I988" s="38" t="s">
        <v>79</v>
      </c>
      <c r="J988" s="38" t="s">
        <v>91</v>
      </c>
      <c r="K988" s="39">
        <v>2</v>
      </c>
      <c r="L988" s="38" t="s">
        <v>4136</v>
      </c>
      <c r="M988" s="38" t="s">
        <v>685</v>
      </c>
      <c r="N988" s="38" t="s">
        <v>94</v>
      </c>
      <c r="O988" s="38" t="s">
        <v>84</v>
      </c>
      <c r="P988" s="38" t="s">
        <v>99</v>
      </c>
      <c r="Q988" s="31">
        <f ca="1">RANDBETWEEN(40,110)/100</f>
        <v>0.63</v>
      </c>
      <c r="R988" s="31">
        <f ca="1">Q988*(IF(J988="Yes",1.25,1))</f>
        <v>0.63</v>
      </c>
      <c r="S988" s="31">
        <f ca="1">R988*(IF(OR(VALUE(P988)&gt;8,VALUE(D988)&gt;80),1.25,1))</f>
        <v>0.78749999999999998</v>
      </c>
      <c r="T988" s="31">
        <f ca="1">S988*(IF(H988="Mass Customer",0.85,1))</f>
        <v>0.78749999999999998</v>
      </c>
      <c r="U988" s="31">
        <f>RANK(W988,W826:W1104,0)</f>
        <v>155</v>
      </c>
      <c r="V988" s="31">
        <v>883</v>
      </c>
      <c r="W988" s="31">
        <v>0.53125</v>
      </c>
    </row>
    <row r="989" spans="1:23" ht="15.75" hidden="1" customHeight="1" x14ac:dyDescent="0.3">
      <c r="A989" s="38" t="s">
        <v>1283</v>
      </c>
      <c r="B989" s="38" t="s">
        <v>1284</v>
      </c>
      <c r="C989" s="38" t="s">
        <v>430</v>
      </c>
      <c r="D989" s="41">
        <v>35</v>
      </c>
      <c r="E989" s="43"/>
      <c r="F989" s="38" t="s">
        <v>1235</v>
      </c>
      <c r="G989" s="38" t="s">
        <v>152</v>
      </c>
      <c r="H989" s="38" t="s">
        <v>102</v>
      </c>
      <c r="I989" s="38" t="s">
        <v>79</v>
      </c>
      <c r="J989" s="38" t="s">
        <v>80</v>
      </c>
      <c r="K989" s="39">
        <v>11</v>
      </c>
      <c r="L989" s="38" t="s">
        <v>1285</v>
      </c>
      <c r="M989" s="38" t="s">
        <v>1286</v>
      </c>
      <c r="N989" s="38" t="s">
        <v>94</v>
      </c>
      <c r="O989" s="38" t="s">
        <v>84</v>
      </c>
      <c r="P989" s="38" t="s">
        <v>120</v>
      </c>
      <c r="Q989" s="31">
        <f ca="1">RANDBETWEEN(40,110)/100</f>
        <v>1.04</v>
      </c>
      <c r="R989" s="31">
        <f ca="1">Q989*(IF(J989="Yes",1.25,1))</f>
        <v>1.3</v>
      </c>
      <c r="S989" s="31">
        <f ca="1">R989*(IF(OR(VALUE(P989)&gt;8,VALUE(D989)&gt;80),1.25,1))</f>
        <v>1.625</v>
      </c>
      <c r="T989" s="31">
        <f ca="1">S989*(IF(H989="Mass Customer",0.85,1))</f>
        <v>1.625</v>
      </c>
      <c r="U989" s="31">
        <f>RANK(W989,W762:W1762,0)</f>
        <v>53</v>
      </c>
      <c r="V989" s="31">
        <v>226</v>
      </c>
      <c r="W989" s="31">
        <v>1.1125</v>
      </c>
    </row>
    <row r="990" spans="1:23" ht="15.75" hidden="1" customHeight="1" x14ac:dyDescent="0.3">
      <c r="A990" s="38" t="s">
        <v>3229</v>
      </c>
      <c r="B990" s="38" t="s">
        <v>3230</v>
      </c>
      <c r="C990" s="38" t="s">
        <v>430</v>
      </c>
      <c r="D990" s="41">
        <v>43</v>
      </c>
      <c r="E990" s="43"/>
      <c r="F990" s="38" t="s">
        <v>1703</v>
      </c>
      <c r="G990" s="38" t="s">
        <v>152</v>
      </c>
      <c r="H990" s="38" t="s">
        <v>126</v>
      </c>
      <c r="I990" s="38" t="s">
        <v>79</v>
      </c>
      <c r="J990" s="38" t="s">
        <v>80</v>
      </c>
      <c r="K990" s="39">
        <v>0</v>
      </c>
      <c r="L990" s="38" t="s">
        <v>3231</v>
      </c>
      <c r="M990" s="38" t="s">
        <v>3232</v>
      </c>
      <c r="N990" s="38" t="s">
        <v>105</v>
      </c>
      <c r="O990" s="38" t="s">
        <v>84</v>
      </c>
      <c r="P990" s="38" t="s">
        <v>233</v>
      </c>
      <c r="Q990" s="31">
        <f ca="1">RANDBETWEEN(40,110)/100</f>
        <v>0.8</v>
      </c>
      <c r="R990" s="31">
        <f ca="1">Q990*(IF(J990="Yes",1.25,1))</f>
        <v>1</v>
      </c>
      <c r="S990" s="31">
        <f ca="1">R990*(IF(OR(VALUE(P990)&gt;8,VALUE(D990)&gt;80),1.25,1))</f>
        <v>1</v>
      </c>
      <c r="T990" s="31">
        <f ca="1">S990*(IF(H990="Mass Customer",0.85,1))</f>
        <v>1</v>
      </c>
      <c r="U990" s="31">
        <f>RANK(W990,W625:W1325,0)</f>
        <v>249</v>
      </c>
      <c r="V990" s="31">
        <v>662</v>
      </c>
      <c r="W990" s="31">
        <v>0.71187500000000004</v>
      </c>
    </row>
    <row r="991" spans="1:23" ht="15.75" hidden="1" customHeight="1" x14ac:dyDescent="0.3">
      <c r="A991" s="38" t="s">
        <v>428</v>
      </c>
      <c r="B991" s="38" t="s">
        <v>429</v>
      </c>
      <c r="C991" s="38" t="s">
        <v>430</v>
      </c>
      <c r="D991" s="41">
        <v>5</v>
      </c>
      <c r="E991" s="43"/>
      <c r="F991" s="38" t="s">
        <v>195</v>
      </c>
      <c r="G991" s="38" t="s">
        <v>152</v>
      </c>
      <c r="H991" s="38" t="s">
        <v>78</v>
      </c>
      <c r="I991" s="38" t="s">
        <v>79</v>
      </c>
      <c r="J991" s="38" t="s">
        <v>91</v>
      </c>
      <c r="K991" s="39">
        <v>4</v>
      </c>
      <c r="L991" s="38" t="s">
        <v>431</v>
      </c>
      <c r="M991" s="38" t="s">
        <v>432</v>
      </c>
      <c r="N991" s="38" t="s">
        <v>105</v>
      </c>
      <c r="O991" s="38" t="s">
        <v>84</v>
      </c>
      <c r="P991" s="38" t="s">
        <v>106</v>
      </c>
      <c r="Q991" s="31">
        <f ca="1">RANDBETWEEN(40,110)/100</f>
        <v>0.82</v>
      </c>
      <c r="R991" s="31">
        <f ca="1">Q991*(IF(J991="Yes",1.25,1))</f>
        <v>0.82</v>
      </c>
      <c r="S991" s="31">
        <f ca="1">R991*(IF(OR(VALUE(P991)&gt;8,VALUE(D991)&gt;80),1.25,1))</f>
        <v>0.82</v>
      </c>
      <c r="T991" s="31">
        <f ca="1">S991*(IF(H991="Mass Customer",0.85,1))</f>
        <v>0.69699999999999995</v>
      </c>
      <c r="U991" s="31">
        <f>RANK(W991,W931:W1931,0)</f>
        <v>4</v>
      </c>
      <c r="V991" s="31">
        <v>57</v>
      </c>
      <c r="W991" s="31">
        <v>1.375</v>
      </c>
    </row>
    <row r="992" spans="1:23" ht="15.75" hidden="1" customHeight="1" x14ac:dyDescent="0.3">
      <c r="A992" s="38" t="s">
        <v>2238</v>
      </c>
      <c r="B992" s="38" t="s">
        <v>2239</v>
      </c>
      <c r="C992" s="38" t="s">
        <v>430</v>
      </c>
      <c r="D992" s="41">
        <v>52</v>
      </c>
      <c r="E992" s="43"/>
      <c r="F992" s="38" t="s">
        <v>212</v>
      </c>
      <c r="G992" s="38" t="s">
        <v>152</v>
      </c>
      <c r="H992" s="38" t="s">
        <v>78</v>
      </c>
      <c r="I992" s="38" t="s">
        <v>79</v>
      </c>
      <c r="J992" s="38" t="s">
        <v>91</v>
      </c>
      <c r="K992" s="39">
        <v>7</v>
      </c>
      <c r="L992" s="38" t="s">
        <v>2240</v>
      </c>
      <c r="M992" s="38" t="s">
        <v>2241</v>
      </c>
      <c r="N992" s="38" t="s">
        <v>105</v>
      </c>
      <c r="O992" s="38" t="s">
        <v>84</v>
      </c>
      <c r="P992" s="38" t="s">
        <v>106</v>
      </c>
      <c r="Q992" s="31">
        <f ca="1">RANDBETWEEN(40,110)/100</f>
        <v>1</v>
      </c>
      <c r="R992" s="31">
        <f ca="1">Q992*(IF(J992="Yes",1.25,1))</f>
        <v>1</v>
      </c>
      <c r="S992" s="31">
        <f ca="1">R992*(IF(OR(VALUE(P992)&gt;8,VALUE(D992)&gt;80),1.25,1))</f>
        <v>1</v>
      </c>
      <c r="T992" s="31">
        <f ca="1">S992*(IF(H992="Mass Customer",0.85,1))</f>
        <v>0.85</v>
      </c>
      <c r="U992" s="31">
        <f>RANK(W992,W557:W1557,0)</f>
        <v>187</v>
      </c>
      <c r="V992" s="31">
        <v>433</v>
      </c>
      <c r="W992" s="31">
        <v>0.90625</v>
      </c>
    </row>
    <row r="993" spans="1:23" ht="15.75" hidden="1" customHeight="1" x14ac:dyDescent="0.3">
      <c r="A993" s="38" t="s">
        <v>3688</v>
      </c>
      <c r="B993" s="38" t="s">
        <v>3689</v>
      </c>
      <c r="C993" s="38" t="s">
        <v>430</v>
      </c>
      <c r="D993" s="41">
        <v>62</v>
      </c>
      <c r="E993" s="43"/>
      <c r="F993" s="38" t="s">
        <v>285</v>
      </c>
      <c r="G993" s="38" t="s">
        <v>101</v>
      </c>
      <c r="H993" s="38" t="s">
        <v>102</v>
      </c>
      <c r="I993" s="38" t="s">
        <v>79</v>
      </c>
      <c r="J993" s="38" t="s">
        <v>91</v>
      </c>
      <c r="K993" s="39">
        <v>5</v>
      </c>
      <c r="L993" s="38" t="s">
        <v>3690</v>
      </c>
      <c r="M993" s="38" t="s">
        <v>3691</v>
      </c>
      <c r="N993" s="38" t="s">
        <v>105</v>
      </c>
      <c r="O993" s="38" t="s">
        <v>84</v>
      </c>
      <c r="P993" s="38" t="s">
        <v>113</v>
      </c>
      <c r="Q993" s="31">
        <f ca="1">RANDBETWEEN(40,110)/100</f>
        <v>0.75</v>
      </c>
      <c r="R993" s="31">
        <f ca="1">Q993*(IF(J993="Yes",1.25,1))</f>
        <v>0.75</v>
      </c>
      <c r="S993" s="31">
        <f ca="1">R993*(IF(OR(VALUE(P993)&gt;8,VALUE(D993)&gt;80),1.25,1))</f>
        <v>0.75</v>
      </c>
      <c r="T993" s="31">
        <f ca="1">S993*(IF(H993="Mass Customer",0.85,1))</f>
        <v>0.75</v>
      </c>
      <c r="U993" s="31">
        <f>RANK(W993,W378:W1217,0)</f>
        <v>482</v>
      </c>
      <c r="V993" s="31">
        <v>774</v>
      </c>
      <c r="W993" s="31">
        <v>0.62687499999999996</v>
      </c>
    </row>
    <row r="994" spans="1:23" ht="15.75" hidden="1" customHeight="1" x14ac:dyDescent="0.3">
      <c r="A994" s="38" t="s">
        <v>1899</v>
      </c>
      <c r="B994" s="38" t="s">
        <v>1900</v>
      </c>
      <c r="C994" s="38" t="s">
        <v>430</v>
      </c>
      <c r="D994" s="41">
        <v>65</v>
      </c>
      <c r="E994" s="43"/>
      <c r="F994" s="38" t="s">
        <v>124</v>
      </c>
      <c r="G994" s="38" t="s">
        <v>125</v>
      </c>
      <c r="H994" s="38" t="s">
        <v>102</v>
      </c>
      <c r="I994" s="38" t="s">
        <v>79</v>
      </c>
      <c r="J994" s="38" t="s">
        <v>91</v>
      </c>
      <c r="K994" s="39">
        <v>5</v>
      </c>
      <c r="L994" s="38" t="s">
        <v>1901</v>
      </c>
      <c r="M994" s="38" t="s">
        <v>1902</v>
      </c>
      <c r="N994" s="38" t="s">
        <v>83</v>
      </c>
      <c r="O994" s="38" t="s">
        <v>84</v>
      </c>
      <c r="P994" s="38" t="s">
        <v>167</v>
      </c>
      <c r="Q994" s="31">
        <f ca="1">RANDBETWEEN(40,110)/100</f>
        <v>0.44</v>
      </c>
      <c r="R994" s="31">
        <f ca="1">Q994*(IF(J994="Yes",1.25,1))</f>
        <v>0.44</v>
      </c>
      <c r="S994" s="31">
        <f ca="1">R994*(IF(OR(VALUE(P994)&gt;8,VALUE(D994)&gt;80),1.25,1))</f>
        <v>0.44</v>
      </c>
      <c r="T994" s="31">
        <f ca="1">S994*(IF(H994="Mass Customer",0.85,1))</f>
        <v>0.44</v>
      </c>
      <c r="U994" s="31">
        <f>RANK(W994,W635:W1635,0)</f>
        <v>127</v>
      </c>
      <c r="V994" s="31">
        <v>358</v>
      </c>
      <c r="W994" s="31">
        <v>0.98</v>
      </c>
    </row>
    <row r="995" spans="1:23" ht="15.75" hidden="1" customHeight="1" x14ac:dyDescent="0.3">
      <c r="A995" s="38" t="s">
        <v>1974</v>
      </c>
      <c r="B995" s="38" t="s">
        <v>1975</v>
      </c>
      <c r="C995" s="38" t="s">
        <v>430</v>
      </c>
      <c r="D995" s="41">
        <v>66</v>
      </c>
      <c r="E995" s="43"/>
      <c r="F995" s="38" t="s">
        <v>645</v>
      </c>
      <c r="G995" s="38" t="s">
        <v>152</v>
      </c>
      <c r="H995" s="38" t="s">
        <v>78</v>
      </c>
      <c r="I995" s="38" t="s">
        <v>79</v>
      </c>
      <c r="J995" s="38" t="s">
        <v>91</v>
      </c>
      <c r="K995" s="39">
        <v>15</v>
      </c>
      <c r="L995" s="38" t="s">
        <v>1976</v>
      </c>
      <c r="M995" s="38" t="s">
        <v>712</v>
      </c>
      <c r="N995" s="38" t="s">
        <v>83</v>
      </c>
      <c r="O995" s="38" t="s">
        <v>84</v>
      </c>
      <c r="P995" s="38" t="s">
        <v>85</v>
      </c>
      <c r="Q995" s="31">
        <f ca="1">RANDBETWEEN(40,110)/100</f>
        <v>0.63</v>
      </c>
      <c r="R995" s="31">
        <f ca="1">Q995*(IF(J995="Yes",1.25,1))</f>
        <v>0.63</v>
      </c>
      <c r="S995" s="31">
        <f ca="1">R995*(IF(OR(VALUE(P995)&gt;8,VALUE(D995)&gt;80),1.25,1))</f>
        <v>0.63</v>
      </c>
      <c r="T995" s="31">
        <f ca="1">S995*(IF(H995="Mass Customer",0.85,1))</f>
        <v>0.53549999999999998</v>
      </c>
      <c r="U995" s="31">
        <f>RANK(W995,W620:W1620,0)</f>
        <v>141</v>
      </c>
      <c r="V995" s="31">
        <v>375</v>
      </c>
      <c r="W995" s="31">
        <v>0.96</v>
      </c>
    </row>
    <row r="996" spans="1:23" ht="15.75" hidden="1" customHeight="1" x14ac:dyDescent="0.3">
      <c r="A996" s="38" t="s">
        <v>472</v>
      </c>
      <c r="B996" s="38" t="s">
        <v>1748</v>
      </c>
      <c r="C996" s="38" t="s">
        <v>430</v>
      </c>
      <c r="D996" s="41">
        <v>69</v>
      </c>
      <c r="E996" s="43"/>
      <c r="F996" s="38" t="s">
        <v>1235</v>
      </c>
      <c r="G996" s="38" t="s">
        <v>152</v>
      </c>
      <c r="H996" s="38" t="s">
        <v>78</v>
      </c>
      <c r="I996" s="38" t="s">
        <v>79</v>
      </c>
      <c r="J996" s="38" t="s">
        <v>80</v>
      </c>
      <c r="K996" s="39">
        <v>3</v>
      </c>
      <c r="L996" s="38" t="s">
        <v>1749</v>
      </c>
      <c r="M996" s="38" t="s">
        <v>1030</v>
      </c>
      <c r="N996" s="38" t="s">
        <v>105</v>
      </c>
      <c r="O996" s="38" t="s">
        <v>84</v>
      </c>
      <c r="P996" s="38" t="s">
        <v>680</v>
      </c>
      <c r="Q996" s="31">
        <f ca="1">RANDBETWEEN(40,110)/100</f>
        <v>0.67</v>
      </c>
      <c r="R996" s="31">
        <f ca="1">Q996*(IF(J996="Yes",1.25,1))</f>
        <v>0.83750000000000002</v>
      </c>
      <c r="S996" s="31">
        <f ca="1">R996*(IF(OR(VALUE(P996)&gt;8,VALUE(D996)&gt;80),1.25,1))</f>
        <v>0.83750000000000002</v>
      </c>
      <c r="T996" s="31">
        <f ca="1">S996*(IF(H996="Mass Customer",0.85,1))</f>
        <v>0.71187500000000004</v>
      </c>
      <c r="U996" s="31">
        <f>RANK(W996,W671:W1671,0)</f>
        <v>105</v>
      </c>
      <c r="V996" s="31">
        <v>324</v>
      </c>
      <c r="W996" s="31">
        <v>1.01</v>
      </c>
    </row>
    <row r="997" spans="1:23" ht="15.75" hidden="1" customHeight="1" x14ac:dyDescent="0.3">
      <c r="A997" s="38" t="s">
        <v>2842</v>
      </c>
      <c r="B997" s="38" t="s">
        <v>2843</v>
      </c>
      <c r="C997" s="38" t="s">
        <v>430</v>
      </c>
      <c r="D997" s="41">
        <v>69</v>
      </c>
      <c r="E997" s="43"/>
      <c r="F997" s="38" t="s">
        <v>170</v>
      </c>
      <c r="G997" s="38" t="s">
        <v>152</v>
      </c>
      <c r="H997" s="38" t="s">
        <v>78</v>
      </c>
      <c r="I997" s="38" t="s">
        <v>79</v>
      </c>
      <c r="J997" s="38" t="s">
        <v>91</v>
      </c>
      <c r="K997" s="39">
        <v>12</v>
      </c>
      <c r="L997" s="38" t="s">
        <v>2844</v>
      </c>
      <c r="M997" s="38" t="s">
        <v>941</v>
      </c>
      <c r="N997" s="38" t="s">
        <v>94</v>
      </c>
      <c r="O997" s="38" t="s">
        <v>84</v>
      </c>
      <c r="P997" s="38" t="s">
        <v>129</v>
      </c>
      <c r="Q997" s="31">
        <f ca="1">RANDBETWEEN(40,110)/100</f>
        <v>0.56999999999999995</v>
      </c>
      <c r="R997" s="31">
        <f ca="1">Q997*(IF(J997="Yes",1.25,1))</f>
        <v>0.56999999999999995</v>
      </c>
      <c r="S997" s="31">
        <f ca="1">R997*(IF(OR(VALUE(P997)&gt;8,VALUE(D997)&gt;80),1.25,1))</f>
        <v>0.56999999999999995</v>
      </c>
      <c r="T997" s="31">
        <f ca="1">S997*(IF(H997="Mass Customer",0.85,1))</f>
        <v>0.48449999999999993</v>
      </c>
      <c r="U997" s="31">
        <f>RANK(W997,W422:W1422,0)</f>
        <v>337</v>
      </c>
      <c r="V997" s="31">
        <v>575</v>
      </c>
      <c r="W997" s="31">
        <v>0.796875</v>
      </c>
    </row>
    <row r="998" spans="1:23" ht="15.75" hidden="1" customHeight="1" x14ac:dyDescent="0.3">
      <c r="A998" s="38" t="s">
        <v>1908</v>
      </c>
      <c r="B998" s="38" t="s">
        <v>1909</v>
      </c>
      <c r="C998" s="38" t="s">
        <v>430</v>
      </c>
      <c r="D998" s="41">
        <v>71</v>
      </c>
      <c r="E998" s="43"/>
      <c r="F998" s="38" t="s">
        <v>1910</v>
      </c>
      <c r="G998" s="38" t="s">
        <v>152</v>
      </c>
      <c r="H998" s="38" t="s">
        <v>78</v>
      </c>
      <c r="I998" s="38" t="s">
        <v>79</v>
      </c>
      <c r="J998" s="38" t="s">
        <v>80</v>
      </c>
      <c r="K998" s="39">
        <v>11</v>
      </c>
      <c r="L998" s="38" t="s">
        <v>1911</v>
      </c>
      <c r="M998" s="38" t="s">
        <v>532</v>
      </c>
      <c r="N998" s="38" t="s">
        <v>105</v>
      </c>
      <c r="O998" s="38" t="s">
        <v>84</v>
      </c>
      <c r="P998" s="38" t="s">
        <v>129</v>
      </c>
      <c r="Q998" s="31">
        <f ca="1">RANDBETWEEN(40,110)/100</f>
        <v>0.9</v>
      </c>
      <c r="R998" s="31">
        <f ca="1">Q998*(IF(J998="Yes",1.25,1))</f>
        <v>1.125</v>
      </c>
      <c r="S998" s="31">
        <f ca="1">R998*(IF(OR(VALUE(P998)&gt;8,VALUE(D998)&gt;80),1.25,1))</f>
        <v>1.125</v>
      </c>
      <c r="T998" s="31">
        <f ca="1">S998*(IF(H998="Mass Customer",0.85,1))</f>
        <v>0.95624999999999993</v>
      </c>
      <c r="U998" s="31">
        <f>RANK(W998,W637:W1637,0)</f>
        <v>128</v>
      </c>
      <c r="V998" s="31">
        <v>361</v>
      </c>
      <c r="W998" s="31">
        <v>0.97750000000000004</v>
      </c>
    </row>
    <row r="999" spans="1:23" ht="15.75" hidden="1" customHeight="1" x14ac:dyDescent="0.3">
      <c r="A999" s="38" t="s">
        <v>4550</v>
      </c>
      <c r="B999" s="38" t="s">
        <v>4551</v>
      </c>
      <c r="C999" s="38" t="s">
        <v>430</v>
      </c>
      <c r="D999" s="41">
        <v>82</v>
      </c>
      <c r="E999" s="43"/>
      <c r="F999" s="38" t="s">
        <v>548</v>
      </c>
      <c r="G999" s="38" t="s">
        <v>152</v>
      </c>
      <c r="H999" s="38" t="s">
        <v>102</v>
      </c>
      <c r="I999" s="38" t="s">
        <v>79</v>
      </c>
      <c r="J999" s="38" t="s">
        <v>80</v>
      </c>
      <c r="K999" s="39">
        <v>0</v>
      </c>
      <c r="L999" s="38" t="s">
        <v>4552</v>
      </c>
      <c r="M999" s="38" t="s">
        <v>4118</v>
      </c>
      <c r="N999" s="38" t="s">
        <v>94</v>
      </c>
      <c r="O999" s="38" t="s">
        <v>84</v>
      </c>
      <c r="P999" s="38" t="s">
        <v>99</v>
      </c>
      <c r="Q999" s="31">
        <f ca="1">RANDBETWEEN(40,110)/100</f>
        <v>0.61</v>
      </c>
      <c r="R999" s="31">
        <f ca="1">Q999*(IF(J999="Yes",1.25,1))</f>
        <v>0.76249999999999996</v>
      </c>
      <c r="S999" s="31">
        <f ca="1">R999*(IF(OR(VALUE(P999)&gt;8,VALUE(D999)&gt;80),1.25,1))</f>
        <v>0.953125</v>
      </c>
      <c r="T999" s="31">
        <f ca="1">S999*(IF(H999="Mass Customer",0.85,1))</f>
        <v>0.953125</v>
      </c>
      <c r="U999" s="31">
        <f>RANK(W999,W154:W1014,0)</f>
        <v>835</v>
      </c>
      <c r="V999" s="31">
        <v>985</v>
      </c>
      <c r="W999" s="31">
        <v>0.40799999999999997</v>
      </c>
    </row>
    <row r="1000" spans="1:23" ht="15.75" hidden="1" customHeight="1" x14ac:dyDescent="0.3">
      <c r="A1000" s="38" t="s">
        <v>3941</v>
      </c>
      <c r="B1000" s="38" t="s">
        <v>3942</v>
      </c>
      <c r="C1000" s="38" t="s">
        <v>430</v>
      </c>
      <c r="D1000" s="41">
        <v>88</v>
      </c>
      <c r="E1000" s="43"/>
      <c r="F1000" s="38" t="s">
        <v>76</v>
      </c>
      <c r="G1000" s="38" t="s">
        <v>152</v>
      </c>
      <c r="H1000" s="38" t="s">
        <v>78</v>
      </c>
      <c r="I1000" s="38" t="s">
        <v>79</v>
      </c>
      <c r="J1000" s="38" t="s">
        <v>91</v>
      </c>
      <c r="K1000" s="39">
        <v>13</v>
      </c>
      <c r="L1000" s="38" t="s">
        <v>3943</v>
      </c>
      <c r="M1000" s="38" t="s">
        <v>3944</v>
      </c>
      <c r="N1000" s="38" t="s">
        <v>94</v>
      </c>
      <c r="O1000" s="38" t="s">
        <v>84</v>
      </c>
      <c r="P1000" s="38" t="s">
        <v>95</v>
      </c>
      <c r="Q1000" s="31">
        <f ca="1">RANDBETWEEN(40,110)/100</f>
        <v>0.65</v>
      </c>
      <c r="R1000" s="31">
        <f ca="1">Q1000*(IF(J1000="Yes",1.25,1))</f>
        <v>0.65</v>
      </c>
      <c r="S1000" s="31">
        <f ca="1">R1000*(IF(OR(VALUE(P1000)&gt;8,VALUE(D1000)&gt;80),1.25,1))</f>
        <v>0.8125</v>
      </c>
      <c r="T1000" s="31">
        <f ca="1">S1000*(IF(H1000="Mass Customer",0.85,1))</f>
        <v>0.69062499999999993</v>
      </c>
      <c r="U1000" s="31">
        <f>RANK(W1000,W164:W1164,0)</f>
        <v>696</v>
      </c>
      <c r="V1000" s="31">
        <v>832</v>
      </c>
      <c r="W1000" s="31">
        <v>0.57500000000000007</v>
      </c>
    </row>
    <row r="1001" spans="1:23" ht="15.75" hidden="1" customHeight="1" x14ac:dyDescent="0.3">
      <c r="A1001" s="38" t="s">
        <v>2259</v>
      </c>
      <c r="B1001" s="38" t="s">
        <v>2260</v>
      </c>
      <c r="C1001" s="38" t="s">
        <v>430</v>
      </c>
      <c r="D1001" s="41">
        <v>93</v>
      </c>
      <c r="E1001" s="43"/>
      <c r="F1001" s="38" t="s">
        <v>2261</v>
      </c>
      <c r="G1001" s="38" t="s">
        <v>152</v>
      </c>
      <c r="H1001" s="38" t="s">
        <v>78</v>
      </c>
      <c r="I1001" s="38" t="s">
        <v>79</v>
      </c>
      <c r="J1001" s="38" t="s">
        <v>80</v>
      </c>
      <c r="K1001" s="39">
        <v>14</v>
      </c>
      <c r="L1001" s="38" t="s">
        <v>2262</v>
      </c>
      <c r="M1001" s="38" t="s">
        <v>2263</v>
      </c>
      <c r="N1001" s="38" t="s">
        <v>105</v>
      </c>
      <c r="O1001" s="38" t="s">
        <v>84</v>
      </c>
      <c r="P1001" s="38" t="s">
        <v>85</v>
      </c>
      <c r="Q1001" s="31">
        <f ca="1">RANDBETWEEN(40,110)/100</f>
        <v>0.69</v>
      </c>
      <c r="R1001" s="31">
        <f ca="1">Q1001*(IF(J1001="Yes",1.25,1))</f>
        <v>0.86249999999999993</v>
      </c>
      <c r="S1001" s="31">
        <f ca="1">R1001*(IF(OR(VALUE(P1001)&gt;8,VALUE(D1001)&gt;80),1.25,1))</f>
        <v>1.078125</v>
      </c>
      <c r="T1001" s="31">
        <f ca="1">S1001*(IF(H1001="Mass Customer",0.85,1))</f>
        <v>0.91640624999999998</v>
      </c>
      <c r="U1001" s="31">
        <f>RANK(W1001,W561:W1561,0)</f>
        <v>188</v>
      </c>
      <c r="V1001" s="31">
        <v>436</v>
      </c>
      <c r="W1001" s="31">
        <v>0.90312499999999996</v>
      </c>
    </row>
    <row r="1002" spans="1:23" ht="15" hidden="1" customHeight="1" x14ac:dyDescent="0.25">
      <c r="D1002" s="1"/>
      <c r="E1002" s="1"/>
      <c r="W1002" s="1"/>
    </row>
  </sheetData>
  <autoFilter ref="A1:IU1002" xr:uid="{00000000-0001-0000-0200-000000000000}">
    <filterColumn colId="0">
      <customFilters>
        <customFilter operator="notEqual" val=" "/>
      </customFilters>
    </filterColumn>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CustomerDemographic</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Yogendrasinh Sodha</cp:lastModifiedBy>
  <dcterms:modified xsi:type="dcterms:W3CDTF">2022-12-25T23:56:51Z</dcterms:modified>
</cp:coreProperties>
</file>